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0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<sst xmlns="http://schemas.openxmlformats.org/spreadsheetml/2006/main" count="5570" uniqueCount="491">
  <si>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</si>
  <si>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</si>
  <si>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</si>
  <si>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</si>
  <si>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</si>
  <si>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</si>
  <si>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</si>
  <si>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</si>
  <si>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</si>
  <si>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</si>
  <si>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</si>
  <si>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</si>
  <si>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</si>
  <si>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</si>
  <si>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</si>
  <si>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</si>
  <si>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</si>
  <si>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</si>
  <si>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</si>
  <si>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</si>
  <si>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</si>
  <si>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</si>
  <si>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</si>
  <si>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</si>
  <si>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</si>
  <si>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</si>
  <si>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</si>
  <si>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</si>
  <si>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</si>
  <si>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</si>
  <si>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</si>
  <si>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</si>
  <si>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</si>
  <si>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</si>
  <si>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</si>
  <si>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</si>
  <si>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</si>
  <si>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</si>
  <si>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</si>
  <si>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</si>
  <si>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</si>
  <si>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</si>
  <si>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</si>
  <si>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</si>
  <si>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</si>
  <si>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</si>
  <si>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</si>
  <si>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</si>
  <si>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</si>
  <si>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</si>
  <si>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</si>
  <si>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</si>
  <si>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</si>
  <si>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</si>
  <si>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</si>
  <si>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</si>
  <si>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</si>
  <si>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</si>
  <si>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</si>
  <si>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</si>
  <si>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</si>
  <si>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</si>
  <si>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</si>
  <si>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</si>
  <si>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</si>
  <si>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</si>
  <si>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</si>
  <si>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</si>
  <si>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</si>
  <si>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</si>
  <si>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</si>
  <si>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</si>
  <si>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</si>
  <si>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</si>
  <si>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</si>
  <si>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</si>
  <si>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</si>
  <si>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</si>
  <si>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926
Kultura fizyczna i sport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</si>
  <si>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</si>
  <si>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</si>
  <si>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</si>
  <si>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</si>
  <si>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</si>
  <si>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</si>
  <si>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</si>
  <si>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</si>
  <si>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Pozycja sprawozdania/Paragrafy/Formuła licząca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</si>
  <si>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</si>
  <si>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</si>
  <si>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</si>
  <si>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</si>
  <si>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</si>
  <si>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</si>
  <si>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</si>
  <si>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</si>
  <si>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</si>
  <si>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</si>
  <si>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</si>
  <si>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</si>
  <si>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</si>
  <si>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</si>
  <si>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</si>
  <si>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</si>
  <si>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</si>
  <si>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</si>
  <si>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</si>
  <si>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suma Rb-27s (plan)</t>
  </si>
  <si>
    <t>dochody majątkowe (plan)</t>
  </si>
  <si>
    <t>dochody bieżące (plan)</t>
  </si>
  <si>
    <t xml:space="preserve"> 9 = 7 - 8</t>
  </si>
  <si>
    <t>suma Rb-27s (wykonanie)</t>
  </si>
  <si>
    <t>dochody majątkowe (wykonanie)</t>
  </si>
  <si>
    <t>dochody bieżące (wykonanie)</t>
  </si>
  <si>
    <t>12 = 10 - 11</t>
  </si>
  <si>
    <t>13-15</t>
  </si>
  <si>
    <t>wskaźniki wykonania planu</t>
  </si>
  <si>
    <t>Rb-28s</t>
  </si>
  <si>
    <t>suma Rb-28s (plan)</t>
  </si>
  <si>
    <t>wydatki majątkowe (plan)</t>
  </si>
  <si>
    <t>wszystkie 6xxx</t>
  </si>
  <si>
    <t>wydatki bieżące (plan)</t>
  </si>
  <si>
    <t xml:space="preserve"> 18 = 16 - 17</t>
  </si>
  <si>
    <t>wydatki ogółem  (wykonanie)</t>
  </si>
  <si>
    <t>suma Rb-28s (wykonanie)</t>
  </si>
  <si>
    <t>wydatki majątkowe (wykonanie)</t>
  </si>
  <si>
    <t>wydatki bieżące (wykonanie)</t>
  </si>
  <si>
    <t>21 = 19 - 20</t>
  </si>
  <si>
    <t>22-24</t>
  </si>
  <si>
    <t>dochody bieżące (9) 
- wydatki bieżące (18)</t>
  </si>
  <si>
    <t>dochody bieżące (12) 
- wydatki bieżące (21)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</si>
  <si>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</si>
  <si>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</si>
  <si>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</si>
  <si>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</si>
  <si>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</si>
  <si>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</si>
  <si>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</si>
  <si>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</si>
  <si>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</si>
  <si>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</si>
  <si>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</si>
  <si>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</si>
  <si>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</si>
  <si>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</si>
  <si>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</si>
  <si>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</si>
  <si>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</si>
  <si>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</si>
  <si>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</si>
  <si>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</si>
  <si>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</si>
  <si>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</si>
  <si>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</si>
  <si>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</si>
  <si>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</si>
  <si>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</si>
  <si>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</si>
  <si>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</si>
  <si>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</si>
  <si>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801, 806, 807, 808, 809, 811, 812, 813, 814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</si>
  <si>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</si>
  <si>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</si>
  <si>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</si>
  <si>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</si>
  <si>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</si>
  <si>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wszystkie 6xxx za wyjątkiem 601, 602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</si>
  <si>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</si>
  <si>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</si>
  <si>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</si>
  <si>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</si>
  <si>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</si>
  <si>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</si>
  <si>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</si>
  <si>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</si>
  <si>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8-22</t>
  </si>
  <si>
    <t>wydatki wg działów (plan)</t>
  </si>
  <si>
    <t>plan wydatków w poszczególnych wybranych działach (wg nagłówka tabeli 7)</t>
  </si>
  <si>
    <t>pozostałe (plan)</t>
  </si>
  <si>
    <t xml:space="preserve">23 = 7 - suma(8 do 22) 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</si>
  <si>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</si>
  <si>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</si>
  <si>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</si>
  <si>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</si>
  <si>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</si>
  <si>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</si>
  <si>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</si>
  <si>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</si>
  <si>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</si>
  <si>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</si>
  <si>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</si>
  <si>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</si>
  <si>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 xml:space="preserve">kredyty i pożyczki </t>
  </si>
  <si>
    <t>Rozchody (plan)</t>
  </si>
  <si>
    <t xml:space="preserve">Struktura </t>
  </si>
  <si>
    <t>Rozchody (wykonanie)</t>
  </si>
  <si>
    <t>spłaty kredytów i pożyczek</t>
  </si>
  <si>
    <t>pożyczki udzielone</t>
  </si>
  <si>
    <t>inne cele</t>
  </si>
  <si>
    <t>papiery wartościowe</t>
  </si>
  <si>
    <t>wolne środki</t>
  </si>
  <si>
    <t>wykup papierów wartościowych</t>
  </si>
  <si>
    <t>przychody ogółem (plan)</t>
  </si>
  <si>
    <t>D1</t>
  </si>
  <si>
    <t>kredyty i pożyczki  (plan)</t>
  </si>
  <si>
    <t>D11</t>
  </si>
  <si>
    <t>spłata pożyczek udzielonych  (plan)</t>
  </si>
  <si>
    <t>D12</t>
  </si>
  <si>
    <t>nadwyżka z lat ubiegłych  (plan)</t>
  </si>
  <si>
    <t>D13</t>
  </si>
  <si>
    <t>prywatyzacja majątku  (plan)</t>
  </si>
  <si>
    <t>D16</t>
  </si>
  <si>
    <t>inne źródła  (plan)</t>
  </si>
  <si>
    <t>D17</t>
  </si>
  <si>
    <t xml:space="preserve">wskaźniki struktury planu przychodów </t>
  </si>
  <si>
    <t>przychody ogółem (wykonanie)</t>
  </si>
  <si>
    <t>kredyty i pożyczki 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</si>
  <si>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</si>
  <si>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</si>
  <si>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</si>
  <si>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</si>
  <si>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</si>
  <si>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D2</t>
  </si>
  <si>
    <t>spłaty kredytów i pożyczek  (plan)</t>
  </si>
  <si>
    <t>D21</t>
  </si>
  <si>
    <t>pożyczki udzielone  (plan)</t>
  </si>
  <si>
    <t>D22</t>
  </si>
  <si>
    <t>inne cele  (plan)</t>
  </si>
  <si>
    <t>12-15</t>
  </si>
  <si>
    <t>8..11 : 7</t>
  </si>
  <si>
    <t>spłaty kredytów i pożyczek  (wykonanie)</t>
  </si>
  <si>
    <t>pożyczki udzielone  (wykonanie)</t>
  </si>
  <si>
    <t>inne cele  (wykonanie)</t>
  </si>
  <si>
    <t>21-24</t>
  </si>
  <si>
    <t>wskaźniki struktury wykonania rozchodów</t>
  </si>
  <si>
    <t>17..20 : 16</t>
  </si>
  <si>
    <t>papiery wartościowe (plan)</t>
  </si>
  <si>
    <t>D14</t>
  </si>
  <si>
    <t>D15</t>
  </si>
  <si>
    <t>wolne środki (plan)</t>
  </si>
  <si>
    <t>15-21</t>
  </si>
  <si>
    <t>papiery wartościowe (wykonanie)</t>
  </si>
  <si>
    <t>wolne środki (wykonanie)</t>
  </si>
  <si>
    <t>30-36</t>
  </si>
  <si>
    <t>rozchody ogółem  (plan)</t>
  </si>
  <si>
    <t>wykup papierów wartościowych  (plan)</t>
  </si>
  <si>
    <t>D23</t>
  </si>
  <si>
    <t>D24</t>
  </si>
  <si>
    <t>wskaźniki struktury planu rozchodów</t>
  </si>
  <si>
    <t>8..14 : 7</t>
  </si>
  <si>
    <t>23..29 : 22</t>
  </si>
  <si>
    <t>rozchody ogółem (wykonanie)</t>
  </si>
  <si>
    <t>wykup papierów wartościowych  (wykonanie)</t>
  </si>
  <si>
    <t>076, 077, 078, 087, 618, 620, 625, 626, 628, 629, 630, 631, 632, 633, 641, 642, 643, 651, 652, 653, 656, 661, 662, 663, 664, 665, 666, 668</t>
  </si>
  <si>
    <t>200, 201, 202, 203, 204, 205, 211, 212, 213, 221, 222, 223, 231, 232, 233, 244, 246, 271, 273, 287, 288, 620, 625, 626, 628, 630, 631, 632, 633, 641, 642, 643, 651, 652, 653, 656, 661, 662, 663, 664</t>
  </si>
  <si>
    <t>200, 205, 231, 232, 233, 236, 241, 248, 249, 250, 251, 252, 253, 254, 255, 256, 257, 258, 259, 262, 263, 264, 265, 271, 272, 273, 280, 281, 282, 283, 288</t>
  </si>
  <si>
    <t>401, 402, 403, 404, 405, 406, 407, 408, 409, 410, 411, 412, 413, 417, 418, 478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</si>
  <si>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</si>
  <si>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</si>
  <si>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</si>
  <si>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</si>
  <si>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</si>
  <si>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</si>
  <si>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</si>
  <si>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</si>
  <si>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</si>
  <si>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</si>
  <si>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</si>
  <si>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</si>
  <si>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</si>
  <si>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</si>
  <si>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</si>
  <si>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</si>
  <si>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</si>
  <si>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</si>
  <si>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</si>
  <si>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</si>
  <si>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</si>
  <si>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</si>
  <si>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</si>
  <si>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</si>
  <si>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</si>
  <si>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</si>
  <si>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</si>
  <si>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</si>
  <si>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</si>
  <si>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</si>
  <si>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</si>
  <si>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</si>
  <si>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</si>
  <si>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</si>
  <si>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</si>
  <si>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</si>
  <si>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</si>
  <si>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</si>
  <si>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</si>
  <si>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</si>
  <si>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</si>
  <si>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</si>
  <si>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</si>
  <si>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</si>
  <si>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</si>
  <si>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</si>
  <si>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</si>
  <si>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</si>
  <si>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</si>
  <si>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</si>
  <si>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</si>
  <si>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</si>
  <si>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</si>
  <si>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</si>
  <si>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</si>
  <si>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</si>
  <si>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</si>
  <si>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</si>
  <si>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</si>
  <si>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</si>
  <si>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</si>
  <si>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</si>
  <si>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</si>
  <si>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</si>
  <si>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</si>
  <si>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</si>
  <si>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</si>
  <si>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</si>
  <si>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</si>
  <si>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</si>
  <si>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</si>
  <si>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</si>
  <si>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</si>
  <si>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</si>
  <si>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</si>
  <si>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</si>
  <si>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</si>
  <si>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</si>
  <si>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</si>
  <si>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</si>
  <si>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</si>
  <si>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</si>
  <si>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</si>
  <si>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</si>
  <si>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</si>
  <si>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</si>
  <si>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</si>
  <si>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</si>
  <si>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</si>
  <si>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</si>
  <si>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</si>
  <si>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</si>
  <si>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</si>
  <si>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</si>
  <si>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</si>
  <si>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</si>
  <si>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</si>
  <si>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</si>
  <si>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</si>
  <si>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</si>
  <si>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</si>
  <si>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</si>
  <si>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</si>
  <si>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</si>
  <si>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</si>
  <si>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</si>
  <si>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</si>
  <si>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</si>
  <si>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</si>
  <si>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</si>
  <si>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</si>
  <si>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</si>
  <si>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</si>
  <si>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</si>
  <si>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</si>
  <si>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</si>
  <si>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</si>
  <si>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</si>
  <si>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</si>
  <si>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</si>
  <si>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</si>
  <si>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</si>
  <si>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</si>
  <si>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</si>
  <si>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</si>
  <si>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</si>
  <si>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</si>
  <si>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</si>
  <si>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</si>
  <si>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</si>
  <si>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</si>
  <si>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</si>
  <si>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</si>
  <si>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</si>
  <si>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</si>
  <si>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</si>
  <si>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</si>
  <si>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</si>
  <si>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</si>
  <si>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</si>
  <si>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</si>
  <si>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</si>
  <si>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</si>
  <si>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</si>
  <si>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</si>
  <si>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</si>
  <si>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</si>
  <si>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</si>
  <si>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</si>
  <si>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</si>
  <si>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</si>
  <si>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</si>
  <si>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</si>
  <si>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</si>
  <si>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</si>
  <si>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</si>
  <si>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</si>
  <si>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</si>
  <si>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</si>
  <si>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</si>
  <si>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</si>
  <si>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</si>
  <si>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</si>
  <si>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</si>
  <si>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</si>
  <si>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</si>
  <si>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</si>
  <si>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</si>
  <si>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</si>
  <si>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</si>
  <si>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</si>
  <si>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</si>
  <si>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</si>
  <si>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</si>
  <si>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</si>
  <si>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</si>
  <si>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</si>
  <si>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</si>
  <si>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</si>
  <si>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</si>
  <si>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</si>
  <si>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</si>
  <si>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</si>
  <si>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</si>
  <si>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</si>
  <si>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</si>
  <si>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</si>
  <si>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</si>
  <si>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</si>
  <si>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</si>
  <si>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</si>
  <si>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</si>
  <si>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</si>
  <si>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</si>
  <si>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</si>
  <si>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</si>
  <si>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</si>
  <si>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</si>
  <si>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</si>
  <si>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</si>
  <si>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</si>
  <si>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</si>
  <si>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</si>
  <si>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</si>
  <si>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</si>
  <si>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</si>
  <si>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</si>
  <si>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</si>
  <si>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</si>
  <si>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</si>
  <si>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</si>
  <si>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</si>
  <si>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</si>
  <si>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</si>
  <si>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</si>
  <si>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</si>
  <si>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</si>
  <si>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</si>
  <si>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</si>
  <si>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</si>
  <si>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</si>
  <si>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</si>
  <si>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</si>
  <si>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</si>
  <si>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</si>
  <si>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</si>
  <si>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 w Parczewie</t>
  </si>
  <si>
    <t>Zwiazek Gmin Ziemi Hrubieszowskiej w Hrubieszowie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</si>
  <si>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</si>
  <si>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</si>
  <si>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</si>
  <si>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</si>
  <si>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Międzygminny Związek Komunalny w Kraśniku</t>
  </si>
  <si>
    <t>Międzygminny Związek Komunalny w Trzebieszowie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</si>
</sst>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 wrapText="1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vertical="center" wrapText="1"/>
      <protection/>
    </xf>
    <xf numFmtId="0" fontId="26" fillId="0" borderId="14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6" xfId="89" applyFont="1" applyBorder="1" applyAlignment="1">
      <alignment horizontal="center" vertical="center" wrapText="1"/>
      <protection/>
    </xf>
    <xf numFmtId="20" fontId="26" fillId="0" borderId="16" xfId="89" applyNumberFormat="1" applyFont="1" applyBorder="1" applyAlignment="1">
      <alignment horizontal="center" vertical="center" wrapText="1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6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6" xfId="89" applyFont="1" applyBorder="1" applyAlignment="1" quotePrefix="1">
      <alignment horizontal="left" vertical="center" wrapText="1"/>
      <protection/>
    </xf>
    <xf numFmtId="0" fontId="26" fillId="0" borderId="11" xfId="89" applyFont="1" applyBorder="1" applyAlignment="1" quotePrefix="1">
      <alignment horizontal="center" vertical="center"/>
      <protection/>
    </xf>
    <xf numFmtId="0" fontId="26" fillId="0" borderId="13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6" xfId="89" applyNumberFormat="1" applyFont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horizontal="center" vertical="center" wrapText="1"/>
      <protection/>
    </xf>
    <xf numFmtId="0" fontId="26" fillId="0" borderId="16" xfId="89" applyFont="1" applyFill="1" applyBorder="1" applyAlignment="1">
      <alignment horizontal="center" vertical="center" wrapText="1"/>
      <protection/>
    </xf>
    <xf numFmtId="0" fontId="26" fillId="0" borderId="11" xfId="89" applyFont="1" applyFill="1" applyBorder="1" applyAlignment="1">
      <alignment vertical="center" wrapText="1"/>
      <protection/>
    </xf>
    <xf numFmtId="0" fontId="26" fillId="0" borderId="11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3" xfId="89" applyFont="1" applyFill="1" applyBorder="1" applyAlignment="1">
      <alignment vertical="center" wrapText="1"/>
      <protection/>
    </xf>
    <xf numFmtId="0" fontId="26" fillId="0" borderId="13" xfId="89" applyFont="1" applyFill="1" applyBorder="1" applyAlignment="1">
      <alignment horizontal="center" vertical="center"/>
      <protection/>
    </xf>
    <xf numFmtId="166" fontId="26" fillId="0" borderId="14" xfId="89" applyNumberFormat="1" applyFont="1" applyFill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20" xfId="89" applyFont="1" applyBorder="1" applyAlignment="1">
      <alignment horizontal="center" vertical="center"/>
      <protection/>
    </xf>
    <xf numFmtId="0" fontId="26" fillId="0" borderId="21" xfId="89" applyFont="1" applyBorder="1" applyAlignment="1">
      <alignment horizontal="center" vertical="center" wrapText="1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19" xfId="89" applyFont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1" fillId="0" borderId="25" xfId="89" applyFont="1" applyBorder="1" applyAlignment="1">
      <alignment horizontal="left" vertical="center"/>
      <protection/>
    </xf>
    <xf numFmtId="0" fontId="31" fillId="0" borderId="26" xfId="89" applyFont="1" applyBorder="1" applyAlignment="1">
      <alignment horizontal="left" vertical="center"/>
      <protection/>
    </xf>
    <xf numFmtId="0" fontId="31" fillId="0" borderId="27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5" xfId="89" applyFont="1" applyFill="1" applyBorder="1" applyAlignment="1">
      <alignment horizontal="center" vertical="center"/>
      <protection/>
    </xf>
    <xf numFmtId="0" fontId="30" fillId="22" borderId="26" xfId="89" applyFont="1" applyFill="1" applyBorder="1" applyAlignment="1">
      <alignment horizontal="center" vertical="center"/>
      <protection/>
    </xf>
    <xf numFmtId="0" fontId="30" fillId="22" borderId="27" xfId="89" applyFont="1" applyFill="1" applyBorder="1" applyAlignment="1">
      <alignment horizontal="center" vertical="center"/>
      <protection/>
    </xf>
    <xf numFmtId="0" fontId="25" fillId="0" borderId="25" xfId="88" applyFont="1" applyBorder="1" applyAlignment="1">
      <alignment horizontal="center" vertical="center" wrapText="1"/>
      <protection/>
    </xf>
    <xf numFmtId="0" fontId="25" fillId="0" borderId="27" xfId="88" applyFont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5" xfId="88" applyNumberFormat="1" applyFont="1" applyBorder="1" applyAlignment="1">
      <alignment horizontal="center" vertical="center"/>
      <protection/>
    </xf>
    <xf numFmtId="1" fontId="25" fillId="0" borderId="26" xfId="88" applyNumberFormat="1" applyFont="1" applyBorder="1" applyAlignment="1">
      <alignment horizontal="center" vertical="center"/>
      <protection/>
    </xf>
    <xf numFmtId="1" fontId="25" fillId="0" borderId="27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" xfId="108"/>
    <cellStyle name="Złe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19" t="str">
        <f>"Tabela 1. Podstawowe informacje o wykonaniu budżetu jst  wg stanu na koniec "&amp;kwartal&amp;" kwartału "&amp;rok&amp;" roku."</f>
        <v>Tabela 1. Podstawowe informacje o wykonaniu budżetu jst  wg stanu na koniec 4 kwartału 2015 roku.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24" customHeight="1">
      <c r="A4" s="26">
        <v>2</v>
      </c>
      <c r="B4" s="119" t="str">
        <f>"Tabela 2. Wynik operacyjny budżetów jst  wg stanu na koniec  "&amp;kwartal&amp;" kwartału "&amp;rok&amp;" roku."</f>
        <v>Tabela 2. Wynik operacyjny budżetów jst  wg stanu na koniec  4 kwartału 2015 roku.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24" customHeight="1">
      <c r="A5" s="26">
        <v>3</v>
      </c>
      <c r="B5" s="116" t="str">
        <f>"Tabela 3. Przychody budżetów jst wg stanu na koniec "&amp;kwartal&amp;" kwartału "&amp;rok&amp;" roku."</f>
        <v>Tabela 3. Przychody budżetów jst wg stanu na koniec 4 kwartału 2015 roku.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1:15" ht="24" customHeight="1">
      <c r="A6" s="26">
        <v>4</v>
      </c>
      <c r="B6" s="116" t="str">
        <f>"Tabela 4. Rozchody budżetów jst wg stanu na koniec  "&amp;kwartal&amp;" kwartału "&amp;rok&amp;" roku."</f>
        <v>Tabela 4. Rozchody budżetów jst wg stanu na koniec  4 kwartału 2015 roku.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5" ht="24" customHeight="1">
      <c r="A7" s="26">
        <v>5</v>
      </c>
      <c r="B7" s="116" t="str">
        <f>"Tabela 5. Zadłużenie budżetów jst wg stanu na koniec  "&amp;kwartal&amp;" kwartału "&amp;rok&amp;" roku."</f>
        <v>Tabela 5. Zadłużenie budżetów jst wg stanu na koniec  4 kwartału 2015 roku.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1:15" ht="24" customHeight="1">
      <c r="A8" s="26">
        <v>6</v>
      </c>
      <c r="B8" s="119" t="str">
        <f>"Tabela 6. Dochody ogółem budżetów jst wg stanu na koniec "&amp;kwartal&amp;" kwartału "&amp;rok&amp;" roku."</f>
        <v>Tabela 6. Dochody ogółem budżetów jst wg stanu na koniec 4 kwartału 2015 roku.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ht="24" customHeight="1">
      <c r="A9" s="26">
        <v>7</v>
      </c>
      <c r="B9" s="116" t="str">
        <f>"Tabela 7. Planowane wydatki budżetowe jst wg stanu na koniec  "&amp;kwartal&amp;" kwartału "&amp;rok&amp;" roku."</f>
        <v>Tabela 7. Planowane wydatki budżetowe jst wg stanu na koniec  4 kwartału 2015 roku.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</row>
    <row r="10" spans="1:15" ht="24" customHeight="1">
      <c r="A10" s="26">
        <v>8</v>
      </c>
      <c r="B10" s="119" t="str">
        <f>"Tabela 8. Wykonane wydatki budżetowe jst wg stanu na koniec  "&amp;kwartal&amp;" kwartału "&amp;rok&amp;" roku."</f>
        <v>Tabela 8. Wykonane wydatki budżetowe jst wg stanu na koniec  4 kwartału 2015 roku.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24" customHeight="1">
      <c r="A11" s="26">
        <v>9</v>
      </c>
      <c r="B11" s="119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4 kwartału 2015 roku.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ht="24" customHeight="1">
      <c r="A12" s="26">
        <v>10</v>
      </c>
      <c r="B12" s="119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4 kwartału 2015 roku.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4" spans="1:2" ht="12.75">
      <c r="A14" s="37" t="s">
        <v>51</v>
      </c>
      <c r="B14" s="59">
        <f>2015</f>
        <v>2015</v>
      </c>
    </row>
    <row r="15" spans="1:2" ht="12.75">
      <c r="A15" s="37" t="s">
        <v>52</v>
      </c>
      <c r="B15" s="59">
        <f>4</f>
        <v>4</v>
      </c>
    </row>
    <row r="16" spans="1:2" ht="12.75">
      <c r="A16" s="37" t="s">
        <v>55</v>
      </c>
      <c r="B16" s="59" t="str">
        <f>"Mar 18 2016 12:00AM"</f>
        <v>Mar 18 2016 12:00AM</v>
      </c>
    </row>
  </sheetData>
  <sheetProtection/>
  <mergeCells count="12">
    <mergeCell ref="B5:O5"/>
    <mergeCell ref="B6:O6"/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4 kwartału 2015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74" t="s">
        <v>56</v>
      </c>
      <c r="G4" s="174"/>
      <c r="H4" s="159" t="s">
        <v>6</v>
      </c>
      <c r="I4" s="146" t="s">
        <v>36</v>
      </c>
      <c r="J4" s="146"/>
      <c r="K4" s="146"/>
      <c r="L4" s="146"/>
      <c r="M4" s="146"/>
      <c r="N4" s="146"/>
      <c r="O4" s="146"/>
      <c r="P4" s="146"/>
    </row>
    <row r="5" spans="1:16" s="19" customFormat="1" ht="17.25" customHeight="1">
      <c r="A5" s="145"/>
      <c r="B5" s="145"/>
      <c r="C5" s="145"/>
      <c r="D5" s="145"/>
      <c r="E5" s="145"/>
      <c r="F5" s="174"/>
      <c r="G5" s="174"/>
      <c r="H5" s="159"/>
      <c r="I5" s="159" t="s">
        <v>37</v>
      </c>
      <c r="J5" s="146" t="s">
        <v>15</v>
      </c>
      <c r="K5" s="146"/>
      <c r="L5" s="146"/>
      <c r="M5" s="146"/>
      <c r="N5" s="146"/>
      <c r="O5" s="172" t="s">
        <v>38</v>
      </c>
      <c r="P5" s="50" t="s">
        <v>25</v>
      </c>
    </row>
    <row r="6" spans="1:16" s="19" customFormat="1" ht="16.5" customHeight="1">
      <c r="A6" s="145"/>
      <c r="B6" s="145"/>
      <c r="C6" s="145"/>
      <c r="D6" s="145"/>
      <c r="E6" s="145"/>
      <c r="F6" s="174"/>
      <c r="G6" s="174"/>
      <c r="H6" s="159"/>
      <c r="I6" s="159"/>
      <c r="J6" s="149" t="s">
        <v>39</v>
      </c>
      <c r="K6" s="149" t="s">
        <v>34</v>
      </c>
      <c r="L6" s="149" t="s">
        <v>40</v>
      </c>
      <c r="M6" s="149" t="s">
        <v>41</v>
      </c>
      <c r="N6" s="149" t="s">
        <v>42</v>
      </c>
      <c r="O6" s="172"/>
      <c r="P6" s="173" t="s">
        <v>43</v>
      </c>
    </row>
    <row r="7" spans="1:16" s="19" customFormat="1" ht="34.5" customHeight="1">
      <c r="A7" s="145"/>
      <c r="B7" s="145"/>
      <c r="C7" s="145"/>
      <c r="D7" s="145"/>
      <c r="E7" s="145"/>
      <c r="F7" s="174"/>
      <c r="G7" s="174"/>
      <c r="H7" s="159"/>
      <c r="I7" s="159"/>
      <c r="J7" s="149"/>
      <c r="K7" s="149"/>
      <c r="L7" s="149"/>
      <c r="M7" s="149"/>
      <c r="N7" s="149"/>
      <c r="O7" s="172"/>
      <c r="P7" s="173"/>
    </row>
    <row r="8" spans="1:16" s="19" customFormat="1" ht="34.5" customHeight="1">
      <c r="A8" s="145"/>
      <c r="B8" s="145"/>
      <c r="C8" s="145"/>
      <c r="D8" s="145"/>
      <c r="E8" s="145"/>
      <c r="F8" s="174"/>
      <c r="G8" s="174"/>
      <c r="H8" s="159"/>
      <c r="I8" s="159"/>
      <c r="J8" s="149"/>
      <c r="K8" s="149"/>
      <c r="L8" s="149"/>
      <c r="M8" s="149"/>
      <c r="N8" s="149"/>
      <c r="O8" s="172"/>
      <c r="P8" s="173"/>
    </row>
    <row r="9" spans="1:16" s="19" customFormat="1" ht="16.5" customHeight="1">
      <c r="A9" s="145"/>
      <c r="B9" s="145"/>
      <c r="C9" s="145"/>
      <c r="D9" s="145"/>
      <c r="E9" s="145"/>
      <c r="F9" s="145"/>
      <c r="G9" s="145"/>
      <c r="H9" s="159" t="s">
        <v>35</v>
      </c>
      <c r="I9" s="159"/>
      <c r="J9" s="159"/>
      <c r="K9" s="159"/>
      <c r="L9" s="159"/>
      <c r="M9" s="159"/>
      <c r="N9" s="159"/>
      <c r="O9" s="159"/>
      <c r="P9" s="159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1">
        <v>6</v>
      </c>
      <c r="G10" s="171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257</v>
      </c>
      <c r="G11" s="56" t="s">
        <v>258</v>
      </c>
      <c r="H11" s="33">
        <v>124306164.02</v>
      </c>
      <c r="I11" s="33">
        <v>61621844.48</v>
      </c>
      <c r="J11" s="33">
        <v>30327256.36</v>
      </c>
      <c r="K11" s="33">
        <v>7509718.62</v>
      </c>
      <c r="L11" s="33">
        <v>739908.72</v>
      </c>
      <c r="M11" s="33">
        <v>0</v>
      </c>
      <c r="N11" s="33">
        <v>23044960.78</v>
      </c>
      <c r="O11" s="33">
        <v>62684319.54</v>
      </c>
      <c r="P11" s="33">
        <v>62684319.54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257</v>
      </c>
      <c r="G12" s="56" t="s">
        <v>259</v>
      </c>
      <c r="H12" s="33">
        <v>47189776.79</v>
      </c>
      <c r="I12" s="33">
        <v>43728253.57</v>
      </c>
      <c r="J12" s="33">
        <v>25280913.19</v>
      </c>
      <c r="K12" s="33">
        <v>1371893.58</v>
      </c>
      <c r="L12" s="33">
        <v>660202.6</v>
      </c>
      <c r="M12" s="33">
        <v>0</v>
      </c>
      <c r="N12" s="33">
        <v>16415244.2</v>
      </c>
      <c r="O12" s="33">
        <v>3461523.22</v>
      </c>
      <c r="P12" s="33">
        <v>3067523.22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257</v>
      </c>
      <c r="G13" s="56" t="s">
        <v>260</v>
      </c>
      <c r="H13" s="33">
        <v>60954360.17</v>
      </c>
      <c r="I13" s="33">
        <v>45326433.12</v>
      </c>
      <c r="J13" s="33">
        <v>22692689.53</v>
      </c>
      <c r="K13" s="33">
        <v>3486259.8</v>
      </c>
      <c r="L13" s="33">
        <v>646783.15</v>
      </c>
      <c r="M13" s="33">
        <v>0</v>
      </c>
      <c r="N13" s="33">
        <v>18500700.64</v>
      </c>
      <c r="O13" s="33">
        <v>15627927.05</v>
      </c>
      <c r="P13" s="33">
        <v>15176827.05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257</v>
      </c>
      <c r="G14" s="56" t="s">
        <v>261</v>
      </c>
      <c r="H14" s="33">
        <v>56025520.98</v>
      </c>
      <c r="I14" s="33">
        <v>45452805.35</v>
      </c>
      <c r="J14" s="33">
        <v>21754184.18</v>
      </c>
      <c r="K14" s="33">
        <v>4297667.9</v>
      </c>
      <c r="L14" s="33">
        <v>260164.24</v>
      </c>
      <c r="M14" s="33">
        <v>0</v>
      </c>
      <c r="N14" s="33">
        <v>19140789.03</v>
      </c>
      <c r="O14" s="33">
        <v>10572715.63</v>
      </c>
      <c r="P14" s="33">
        <v>10305584.47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257</v>
      </c>
      <c r="G15" s="56" t="s">
        <v>262</v>
      </c>
      <c r="H15" s="33">
        <v>98571191.08</v>
      </c>
      <c r="I15" s="33">
        <v>81400405.29</v>
      </c>
      <c r="J15" s="33">
        <v>39246776.44</v>
      </c>
      <c r="K15" s="33">
        <v>6267186.88</v>
      </c>
      <c r="L15" s="33">
        <v>1108370.79</v>
      </c>
      <c r="M15" s="33">
        <v>0</v>
      </c>
      <c r="N15" s="33">
        <v>34778071.18</v>
      </c>
      <c r="O15" s="33">
        <v>17170785.79</v>
      </c>
      <c r="P15" s="33">
        <v>17170785.79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257</v>
      </c>
      <c r="G16" s="56" t="s">
        <v>263</v>
      </c>
      <c r="H16" s="33">
        <v>77426409.5</v>
      </c>
      <c r="I16" s="33">
        <v>59093134.46</v>
      </c>
      <c r="J16" s="33">
        <v>34325160.27</v>
      </c>
      <c r="K16" s="33">
        <v>5796739.84</v>
      </c>
      <c r="L16" s="33">
        <v>573011.82</v>
      </c>
      <c r="M16" s="33">
        <v>0</v>
      </c>
      <c r="N16" s="33">
        <v>18398222.53</v>
      </c>
      <c r="O16" s="33">
        <v>18333275.04</v>
      </c>
      <c r="P16" s="33">
        <v>18333275.04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257</v>
      </c>
      <c r="G17" s="56" t="s">
        <v>264</v>
      </c>
      <c r="H17" s="33">
        <v>84237071.26</v>
      </c>
      <c r="I17" s="33">
        <v>77073962.52</v>
      </c>
      <c r="J17" s="33">
        <v>41676849.73</v>
      </c>
      <c r="K17" s="33">
        <v>6293379.76</v>
      </c>
      <c r="L17" s="33">
        <v>1122281.96</v>
      </c>
      <c r="M17" s="33">
        <v>0</v>
      </c>
      <c r="N17" s="33">
        <v>27981451.07</v>
      </c>
      <c r="O17" s="33">
        <v>7163108.74</v>
      </c>
      <c r="P17" s="33">
        <v>7163108.74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257</v>
      </c>
      <c r="G18" s="56" t="s">
        <v>265</v>
      </c>
      <c r="H18" s="33">
        <v>49492048.97</v>
      </c>
      <c r="I18" s="33">
        <v>47887689.5</v>
      </c>
      <c r="J18" s="33">
        <v>24132177.86</v>
      </c>
      <c r="K18" s="33">
        <v>2140676.4</v>
      </c>
      <c r="L18" s="33">
        <v>557871.27</v>
      </c>
      <c r="M18" s="33">
        <v>0</v>
      </c>
      <c r="N18" s="33">
        <v>21056963.97</v>
      </c>
      <c r="O18" s="33">
        <v>1604359.47</v>
      </c>
      <c r="P18" s="33">
        <v>1354359.47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257</v>
      </c>
      <c r="G19" s="56" t="s">
        <v>266</v>
      </c>
      <c r="H19" s="33">
        <v>215767556.11</v>
      </c>
      <c r="I19" s="33">
        <v>160167009.75</v>
      </c>
      <c r="J19" s="33">
        <v>77722323.54</v>
      </c>
      <c r="K19" s="33">
        <v>14184951.39</v>
      </c>
      <c r="L19" s="33">
        <v>2136487.49</v>
      </c>
      <c r="M19" s="33">
        <v>0</v>
      </c>
      <c r="N19" s="33">
        <v>66123247.33</v>
      </c>
      <c r="O19" s="33">
        <v>55600546.36</v>
      </c>
      <c r="P19" s="33">
        <v>53780546.36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257</v>
      </c>
      <c r="G20" s="56" t="s">
        <v>267</v>
      </c>
      <c r="H20" s="33">
        <v>49725159.2</v>
      </c>
      <c r="I20" s="33">
        <v>40367398.45</v>
      </c>
      <c r="J20" s="33">
        <v>22167911.5</v>
      </c>
      <c r="K20" s="33">
        <v>2740550.95</v>
      </c>
      <c r="L20" s="33">
        <v>254959.47</v>
      </c>
      <c r="M20" s="33">
        <v>0</v>
      </c>
      <c r="N20" s="33">
        <v>15203976.53</v>
      </c>
      <c r="O20" s="33">
        <v>9357760.75</v>
      </c>
      <c r="P20" s="33">
        <v>9357760.75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257</v>
      </c>
      <c r="G21" s="56" t="s">
        <v>268</v>
      </c>
      <c r="H21" s="33">
        <v>17452673.61</v>
      </c>
      <c r="I21" s="33">
        <v>12975207.79</v>
      </c>
      <c r="J21" s="33">
        <v>6349987.45</v>
      </c>
      <c r="K21" s="33">
        <v>482614</v>
      </c>
      <c r="L21" s="33">
        <v>348965.88</v>
      </c>
      <c r="M21" s="33">
        <v>0</v>
      </c>
      <c r="N21" s="33">
        <v>5793640.46</v>
      </c>
      <c r="O21" s="33">
        <v>4477465.82</v>
      </c>
      <c r="P21" s="33">
        <v>4477465.82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257</v>
      </c>
      <c r="G22" s="56" t="s">
        <v>269</v>
      </c>
      <c r="H22" s="33">
        <v>9474695.06</v>
      </c>
      <c r="I22" s="33">
        <v>7969877.71</v>
      </c>
      <c r="J22" s="33">
        <v>4627983.91</v>
      </c>
      <c r="K22" s="33">
        <v>346055.72</v>
      </c>
      <c r="L22" s="33">
        <v>73109.12</v>
      </c>
      <c r="M22" s="33">
        <v>0</v>
      </c>
      <c r="N22" s="33">
        <v>2922728.96</v>
      </c>
      <c r="O22" s="33">
        <v>1504817.35</v>
      </c>
      <c r="P22" s="33">
        <v>1504817.35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257</v>
      </c>
      <c r="G23" s="56" t="s">
        <v>270</v>
      </c>
      <c r="H23" s="33">
        <v>103610824.69</v>
      </c>
      <c r="I23" s="33">
        <v>92488977.56</v>
      </c>
      <c r="J23" s="33">
        <v>47325540.5</v>
      </c>
      <c r="K23" s="33">
        <v>7828650.02</v>
      </c>
      <c r="L23" s="33">
        <v>0</v>
      </c>
      <c r="M23" s="33">
        <v>0</v>
      </c>
      <c r="N23" s="33">
        <v>37334787.04</v>
      </c>
      <c r="O23" s="33">
        <v>11121847.13</v>
      </c>
      <c r="P23" s="33">
        <v>11121847.13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257</v>
      </c>
      <c r="G24" s="56" t="s">
        <v>271</v>
      </c>
      <c r="H24" s="33">
        <v>19414154.48</v>
      </c>
      <c r="I24" s="33">
        <v>13263088.21</v>
      </c>
      <c r="J24" s="33">
        <v>6212032.02</v>
      </c>
      <c r="K24" s="33">
        <v>1497187.09</v>
      </c>
      <c r="L24" s="33">
        <v>226631.98</v>
      </c>
      <c r="M24" s="33">
        <v>0</v>
      </c>
      <c r="N24" s="33">
        <v>5327237.12</v>
      </c>
      <c r="O24" s="33">
        <v>6151066.27</v>
      </c>
      <c r="P24" s="33">
        <v>6151066.27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257</v>
      </c>
      <c r="G25" s="56" t="s">
        <v>272</v>
      </c>
      <c r="H25" s="33">
        <v>68077283.17</v>
      </c>
      <c r="I25" s="33">
        <v>51444520.91</v>
      </c>
      <c r="J25" s="33">
        <v>28737791.48</v>
      </c>
      <c r="K25" s="33">
        <v>4470084.96</v>
      </c>
      <c r="L25" s="33">
        <v>554086.26</v>
      </c>
      <c r="M25" s="33">
        <v>0</v>
      </c>
      <c r="N25" s="33">
        <v>17682558.21</v>
      </c>
      <c r="O25" s="33">
        <v>16632762.26</v>
      </c>
      <c r="P25" s="33">
        <v>16632762.26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257</v>
      </c>
      <c r="G26" s="56" t="s">
        <v>273</v>
      </c>
      <c r="H26" s="33">
        <v>39374628.63</v>
      </c>
      <c r="I26" s="33">
        <v>35795379.41</v>
      </c>
      <c r="J26" s="33">
        <v>18283797.57</v>
      </c>
      <c r="K26" s="33">
        <v>2098468.95</v>
      </c>
      <c r="L26" s="33">
        <v>577323.99</v>
      </c>
      <c r="M26" s="33">
        <v>0</v>
      </c>
      <c r="N26" s="33">
        <v>14835788.9</v>
      </c>
      <c r="O26" s="33">
        <v>3579249.22</v>
      </c>
      <c r="P26" s="33">
        <v>3579249.22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257</v>
      </c>
      <c r="G27" s="56" t="s">
        <v>274</v>
      </c>
      <c r="H27" s="33">
        <v>13466392.9</v>
      </c>
      <c r="I27" s="33">
        <v>10528247.54</v>
      </c>
      <c r="J27" s="33">
        <v>5604270.56</v>
      </c>
      <c r="K27" s="33">
        <v>193164.12</v>
      </c>
      <c r="L27" s="33">
        <v>9299.32</v>
      </c>
      <c r="M27" s="33">
        <v>0</v>
      </c>
      <c r="N27" s="33">
        <v>4721513.54</v>
      </c>
      <c r="O27" s="33">
        <v>2938145.36</v>
      </c>
      <c r="P27" s="33">
        <v>2938145.36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257</v>
      </c>
      <c r="G28" s="56" t="s">
        <v>275</v>
      </c>
      <c r="H28" s="33">
        <v>17568467.07</v>
      </c>
      <c r="I28" s="33">
        <v>15799165.88</v>
      </c>
      <c r="J28" s="33">
        <v>7511549.89</v>
      </c>
      <c r="K28" s="33">
        <v>1044324.96</v>
      </c>
      <c r="L28" s="33">
        <v>25362.95</v>
      </c>
      <c r="M28" s="33">
        <v>0</v>
      </c>
      <c r="N28" s="33">
        <v>7217928.08</v>
      </c>
      <c r="O28" s="33">
        <v>1769301.19</v>
      </c>
      <c r="P28" s="33">
        <v>1769301.19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257</v>
      </c>
      <c r="G29" s="56" t="s">
        <v>275</v>
      </c>
      <c r="H29" s="33">
        <v>13536102.98</v>
      </c>
      <c r="I29" s="33">
        <v>10715247.41</v>
      </c>
      <c r="J29" s="33">
        <v>5973955.88</v>
      </c>
      <c r="K29" s="33">
        <v>197409.9</v>
      </c>
      <c r="L29" s="33">
        <v>25270.31</v>
      </c>
      <c r="M29" s="33">
        <v>0</v>
      </c>
      <c r="N29" s="33">
        <v>4518611.32</v>
      </c>
      <c r="O29" s="33">
        <v>2820855.57</v>
      </c>
      <c r="P29" s="33">
        <v>2817584.35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257</v>
      </c>
      <c r="G30" s="56" t="s">
        <v>276</v>
      </c>
      <c r="H30" s="33">
        <v>9737291.96</v>
      </c>
      <c r="I30" s="33">
        <v>8991778.63</v>
      </c>
      <c r="J30" s="33">
        <v>4508885.26</v>
      </c>
      <c r="K30" s="33">
        <v>648695.94</v>
      </c>
      <c r="L30" s="33">
        <v>6688.91</v>
      </c>
      <c r="M30" s="33">
        <v>0</v>
      </c>
      <c r="N30" s="33">
        <v>3827508.52</v>
      </c>
      <c r="O30" s="33">
        <v>745513.33</v>
      </c>
      <c r="P30" s="33">
        <v>745513.33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257</v>
      </c>
      <c r="G31" s="56" t="s">
        <v>277</v>
      </c>
      <c r="H31" s="33">
        <v>12343965.8</v>
      </c>
      <c r="I31" s="33">
        <v>10383419.65</v>
      </c>
      <c r="J31" s="33">
        <v>5517169.75</v>
      </c>
      <c r="K31" s="33">
        <v>447187.82</v>
      </c>
      <c r="L31" s="33">
        <v>30868.64</v>
      </c>
      <c r="M31" s="33">
        <v>0</v>
      </c>
      <c r="N31" s="33">
        <v>4388193.44</v>
      </c>
      <c r="O31" s="33">
        <v>1960546.15</v>
      </c>
      <c r="P31" s="33">
        <v>1960546.15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257</v>
      </c>
      <c r="G32" s="56" t="s">
        <v>278</v>
      </c>
      <c r="H32" s="33">
        <v>12931548.93</v>
      </c>
      <c r="I32" s="33">
        <v>9161472.96</v>
      </c>
      <c r="J32" s="33">
        <v>4756459.69</v>
      </c>
      <c r="K32" s="33">
        <v>410446.03</v>
      </c>
      <c r="L32" s="33">
        <v>143755.41</v>
      </c>
      <c r="M32" s="33">
        <v>0</v>
      </c>
      <c r="N32" s="33">
        <v>3850811.83</v>
      </c>
      <c r="O32" s="33">
        <v>3770075.97</v>
      </c>
      <c r="P32" s="33">
        <v>3770075.97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257</v>
      </c>
      <c r="G33" s="56" t="s">
        <v>279</v>
      </c>
      <c r="H33" s="33">
        <v>14117583.91</v>
      </c>
      <c r="I33" s="33">
        <v>8814125.61</v>
      </c>
      <c r="J33" s="33">
        <v>4857997.2</v>
      </c>
      <c r="K33" s="33">
        <v>387915.18</v>
      </c>
      <c r="L33" s="33">
        <v>97451.54</v>
      </c>
      <c r="M33" s="33">
        <v>0</v>
      </c>
      <c r="N33" s="33">
        <v>3470761.69</v>
      </c>
      <c r="O33" s="33">
        <v>5303458.3</v>
      </c>
      <c r="P33" s="33">
        <v>5303458.3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257</v>
      </c>
      <c r="G34" s="56" t="s">
        <v>280</v>
      </c>
      <c r="H34" s="33">
        <v>36272588.42</v>
      </c>
      <c r="I34" s="33">
        <v>32724877.35</v>
      </c>
      <c r="J34" s="33">
        <v>13711775.02</v>
      </c>
      <c r="K34" s="33">
        <v>2605936.54</v>
      </c>
      <c r="L34" s="33">
        <v>236586.58</v>
      </c>
      <c r="M34" s="33">
        <v>0</v>
      </c>
      <c r="N34" s="33">
        <v>16170579.21</v>
      </c>
      <c r="O34" s="33">
        <v>3547711.07</v>
      </c>
      <c r="P34" s="33">
        <v>3547711.07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257</v>
      </c>
      <c r="G35" s="56" t="s">
        <v>281</v>
      </c>
      <c r="H35" s="33">
        <v>8945406.29</v>
      </c>
      <c r="I35" s="33">
        <v>8312425.32</v>
      </c>
      <c r="J35" s="33">
        <v>4430951.52</v>
      </c>
      <c r="K35" s="33">
        <v>316629.41</v>
      </c>
      <c r="L35" s="33">
        <v>59152.9</v>
      </c>
      <c r="M35" s="33">
        <v>0</v>
      </c>
      <c r="N35" s="33">
        <v>3505691.49</v>
      </c>
      <c r="O35" s="33">
        <v>632980.97</v>
      </c>
      <c r="P35" s="33">
        <v>632980.97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257</v>
      </c>
      <c r="G36" s="56" t="s">
        <v>258</v>
      </c>
      <c r="H36" s="33">
        <v>49163214.73</v>
      </c>
      <c r="I36" s="33">
        <v>34637886.04</v>
      </c>
      <c r="J36" s="33">
        <v>13371501.97</v>
      </c>
      <c r="K36" s="33">
        <v>5460963.9</v>
      </c>
      <c r="L36" s="33">
        <v>241523.8</v>
      </c>
      <c r="M36" s="33">
        <v>0</v>
      </c>
      <c r="N36" s="33">
        <v>15563896.37</v>
      </c>
      <c r="O36" s="33">
        <v>14525328.69</v>
      </c>
      <c r="P36" s="33">
        <v>14525328.69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257</v>
      </c>
      <c r="G37" s="56" t="s">
        <v>282</v>
      </c>
      <c r="H37" s="33">
        <v>15350606.95</v>
      </c>
      <c r="I37" s="33">
        <v>11463243.35</v>
      </c>
      <c r="J37" s="33">
        <v>5170036.56</v>
      </c>
      <c r="K37" s="33">
        <v>707243.39</v>
      </c>
      <c r="L37" s="33">
        <v>203217.53</v>
      </c>
      <c r="M37" s="33">
        <v>0</v>
      </c>
      <c r="N37" s="33">
        <v>5382745.87</v>
      </c>
      <c r="O37" s="33">
        <v>3887363.6</v>
      </c>
      <c r="P37" s="33">
        <v>3887363.6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257</v>
      </c>
      <c r="G38" s="56" t="s">
        <v>283</v>
      </c>
      <c r="H38" s="33">
        <v>18905483.23</v>
      </c>
      <c r="I38" s="33">
        <v>15937956.33</v>
      </c>
      <c r="J38" s="33">
        <v>7465798.62</v>
      </c>
      <c r="K38" s="33">
        <v>1538808.4</v>
      </c>
      <c r="L38" s="33">
        <v>96611.13</v>
      </c>
      <c r="M38" s="33">
        <v>0</v>
      </c>
      <c r="N38" s="33">
        <v>6836738.18</v>
      </c>
      <c r="O38" s="33">
        <v>2967526.9</v>
      </c>
      <c r="P38" s="33">
        <v>2967526.9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257</v>
      </c>
      <c r="G39" s="56" t="s">
        <v>284</v>
      </c>
      <c r="H39" s="33">
        <v>10675939.22</v>
      </c>
      <c r="I39" s="33">
        <v>9526048.72</v>
      </c>
      <c r="J39" s="33">
        <v>4829180.03</v>
      </c>
      <c r="K39" s="33">
        <v>293956.62</v>
      </c>
      <c r="L39" s="33">
        <v>118073.28</v>
      </c>
      <c r="M39" s="33">
        <v>0</v>
      </c>
      <c r="N39" s="33">
        <v>4284838.79</v>
      </c>
      <c r="O39" s="33">
        <v>1149890.5</v>
      </c>
      <c r="P39" s="33">
        <v>1149890.5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257</v>
      </c>
      <c r="G40" s="56" t="s">
        <v>285</v>
      </c>
      <c r="H40" s="33">
        <v>51374708.13</v>
      </c>
      <c r="I40" s="33">
        <v>31642887.29</v>
      </c>
      <c r="J40" s="33">
        <v>16300530.75</v>
      </c>
      <c r="K40" s="33">
        <v>1366896.34</v>
      </c>
      <c r="L40" s="33">
        <v>487568.16</v>
      </c>
      <c r="M40" s="33">
        <v>0</v>
      </c>
      <c r="N40" s="33">
        <v>13487892.04</v>
      </c>
      <c r="O40" s="33">
        <v>19731820.84</v>
      </c>
      <c r="P40" s="33">
        <v>19731820.84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257</v>
      </c>
      <c r="G41" s="56" t="s">
        <v>286</v>
      </c>
      <c r="H41" s="33">
        <v>18588039.23</v>
      </c>
      <c r="I41" s="33">
        <v>17721549.5</v>
      </c>
      <c r="J41" s="33">
        <v>8956623.19</v>
      </c>
      <c r="K41" s="33">
        <v>541074.13</v>
      </c>
      <c r="L41" s="33">
        <v>16088.86</v>
      </c>
      <c r="M41" s="33">
        <v>0</v>
      </c>
      <c r="N41" s="33">
        <v>8207763.32</v>
      </c>
      <c r="O41" s="33">
        <v>866489.73</v>
      </c>
      <c r="P41" s="33">
        <v>866489.73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257</v>
      </c>
      <c r="G42" s="56" t="s">
        <v>287</v>
      </c>
      <c r="H42" s="33">
        <v>11199136.97</v>
      </c>
      <c r="I42" s="33">
        <v>7866948.88</v>
      </c>
      <c r="J42" s="33">
        <v>4347376.86</v>
      </c>
      <c r="K42" s="33">
        <v>140925.35</v>
      </c>
      <c r="L42" s="33">
        <v>64111.1</v>
      </c>
      <c r="M42" s="33">
        <v>0</v>
      </c>
      <c r="N42" s="33">
        <v>3314535.57</v>
      </c>
      <c r="O42" s="33">
        <v>3332188.09</v>
      </c>
      <c r="P42" s="33">
        <v>3332188.09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257</v>
      </c>
      <c r="G43" s="56" t="s">
        <v>288</v>
      </c>
      <c r="H43" s="33">
        <v>27731338.92</v>
      </c>
      <c r="I43" s="33">
        <v>23863859.64</v>
      </c>
      <c r="J43" s="33">
        <v>12607796.31</v>
      </c>
      <c r="K43" s="33">
        <v>1102563.13</v>
      </c>
      <c r="L43" s="33">
        <v>86189.81</v>
      </c>
      <c r="M43" s="33">
        <v>0</v>
      </c>
      <c r="N43" s="33">
        <v>10067310.39</v>
      </c>
      <c r="O43" s="33">
        <v>3867479.28</v>
      </c>
      <c r="P43" s="33">
        <v>3866479.28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257</v>
      </c>
      <c r="G44" s="56" t="s">
        <v>289</v>
      </c>
      <c r="H44" s="33">
        <v>13891559.4</v>
      </c>
      <c r="I44" s="33">
        <v>12289016.58</v>
      </c>
      <c r="J44" s="33">
        <v>7184409.54</v>
      </c>
      <c r="K44" s="33">
        <v>170736.46</v>
      </c>
      <c r="L44" s="33">
        <v>39945.28</v>
      </c>
      <c r="M44" s="33">
        <v>0</v>
      </c>
      <c r="N44" s="33">
        <v>4893925.3</v>
      </c>
      <c r="O44" s="33">
        <v>1602542.82</v>
      </c>
      <c r="P44" s="33">
        <v>1602542.82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257</v>
      </c>
      <c r="G45" s="56" t="s">
        <v>290</v>
      </c>
      <c r="H45" s="33">
        <v>15307749.52</v>
      </c>
      <c r="I45" s="33">
        <v>13719885.96</v>
      </c>
      <c r="J45" s="33">
        <v>5776319.24</v>
      </c>
      <c r="K45" s="33">
        <v>448132.96</v>
      </c>
      <c r="L45" s="33">
        <v>85475.84</v>
      </c>
      <c r="M45" s="33">
        <v>0</v>
      </c>
      <c r="N45" s="33">
        <v>7409957.92</v>
      </c>
      <c r="O45" s="33">
        <v>1587863.56</v>
      </c>
      <c r="P45" s="33">
        <v>1587863.56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257</v>
      </c>
      <c r="G46" s="56" t="s">
        <v>291</v>
      </c>
      <c r="H46" s="33">
        <v>18956712.8</v>
      </c>
      <c r="I46" s="33">
        <v>13089445.63</v>
      </c>
      <c r="J46" s="33">
        <v>5752420.88</v>
      </c>
      <c r="K46" s="33">
        <v>1390821.16</v>
      </c>
      <c r="L46" s="33">
        <v>112655.26</v>
      </c>
      <c r="M46" s="33">
        <v>0</v>
      </c>
      <c r="N46" s="33">
        <v>5833548.33</v>
      </c>
      <c r="O46" s="33">
        <v>5867267.17</v>
      </c>
      <c r="P46" s="33">
        <v>5867267.17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257</v>
      </c>
      <c r="G47" s="56" t="s">
        <v>292</v>
      </c>
      <c r="H47" s="33">
        <v>21627243.14</v>
      </c>
      <c r="I47" s="33">
        <v>18335563.52</v>
      </c>
      <c r="J47" s="33">
        <v>7715072.1</v>
      </c>
      <c r="K47" s="33">
        <v>939839.3</v>
      </c>
      <c r="L47" s="33">
        <v>204352.2</v>
      </c>
      <c r="M47" s="33">
        <v>0</v>
      </c>
      <c r="N47" s="33">
        <v>9476299.92</v>
      </c>
      <c r="O47" s="33">
        <v>3291679.62</v>
      </c>
      <c r="P47" s="33">
        <v>3291679.62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257</v>
      </c>
      <c r="G48" s="56" t="s">
        <v>293</v>
      </c>
      <c r="H48" s="33">
        <v>19842498.77</v>
      </c>
      <c r="I48" s="33">
        <v>15678229.43</v>
      </c>
      <c r="J48" s="33">
        <v>8150553.9</v>
      </c>
      <c r="K48" s="33">
        <v>891782</v>
      </c>
      <c r="L48" s="33">
        <v>172464.15</v>
      </c>
      <c r="M48" s="33">
        <v>0</v>
      </c>
      <c r="N48" s="33">
        <v>6463429.38</v>
      </c>
      <c r="O48" s="33">
        <v>4164269.34</v>
      </c>
      <c r="P48" s="33">
        <v>4164269.34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257</v>
      </c>
      <c r="G49" s="56" t="s">
        <v>294</v>
      </c>
      <c r="H49" s="33">
        <v>6585245.72</v>
      </c>
      <c r="I49" s="33">
        <v>6487464.46</v>
      </c>
      <c r="J49" s="33">
        <v>2788087.19</v>
      </c>
      <c r="K49" s="33">
        <v>257683.91</v>
      </c>
      <c r="L49" s="33">
        <v>108389</v>
      </c>
      <c r="M49" s="33">
        <v>0</v>
      </c>
      <c r="N49" s="33">
        <v>3333304.36</v>
      </c>
      <c r="O49" s="33">
        <v>97781.26</v>
      </c>
      <c r="P49" s="33">
        <v>97781.26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257</v>
      </c>
      <c r="G50" s="56" t="s">
        <v>295</v>
      </c>
      <c r="H50" s="33">
        <v>13582259.35</v>
      </c>
      <c r="I50" s="33">
        <v>11717780.35</v>
      </c>
      <c r="J50" s="33">
        <v>5152486.7</v>
      </c>
      <c r="K50" s="33">
        <v>1515253.55</v>
      </c>
      <c r="L50" s="33">
        <v>2894.44</v>
      </c>
      <c r="M50" s="33">
        <v>0</v>
      </c>
      <c r="N50" s="33">
        <v>5047145.66</v>
      </c>
      <c r="O50" s="33">
        <v>1864479</v>
      </c>
      <c r="P50" s="33">
        <v>1864479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257</v>
      </c>
      <c r="G51" s="56" t="s">
        <v>296</v>
      </c>
      <c r="H51" s="33">
        <v>22045436.02</v>
      </c>
      <c r="I51" s="33">
        <v>15803672.23</v>
      </c>
      <c r="J51" s="33">
        <v>8170532.27</v>
      </c>
      <c r="K51" s="33">
        <v>654446.88</v>
      </c>
      <c r="L51" s="33">
        <v>102764.17</v>
      </c>
      <c r="M51" s="33">
        <v>0</v>
      </c>
      <c r="N51" s="33">
        <v>6875928.91</v>
      </c>
      <c r="O51" s="33">
        <v>6241763.79</v>
      </c>
      <c r="P51" s="33">
        <v>6241763.79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257</v>
      </c>
      <c r="G52" s="56" t="s">
        <v>297</v>
      </c>
      <c r="H52" s="33">
        <v>13489646.23</v>
      </c>
      <c r="I52" s="33">
        <v>11956878.91</v>
      </c>
      <c r="J52" s="33">
        <v>6135185.39</v>
      </c>
      <c r="K52" s="33">
        <v>470528.25</v>
      </c>
      <c r="L52" s="33">
        <v>59648.59</v>
      </c>
      <c r="M52" s="33">
        <v>0</v>
      </c>
      <c r="N52" s="33">
        <v>5291516.68</v>
      </c>
      <c r="O52" s="33">
        <v>1532767.32</v>
      </c>
      <c r="P52" s="33">
        <v>1532767.32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257</v>
      </c>
      <c r="G53" s="56" t="s">
        <v>298</v>
      </c>
      <c r="H53" s="33">
        <v>22900610.33</v>
      </c>
      <c r="I53" s="33">
        <v>17158238.69</v>
      </c>
      <c r="J53" s="33">
        <v>7800511.27</v>
      </c>
      <c r="K53" s="33">
        <v>1414644.91</v>
      </c>
      <c r="L53" s="33">
        <v>205777.85</v>
      </c>
      <c r="M53" s="33">
        <v>0</v>
      </c>
      <c r="N53" s="33">
        <v>7737304.66</v>
      </c>
      <c r="O53" s="33">
        <v>5742371.64</v>
      </c>
      <c r="P53" s="33">
        <v>5742371.64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257</v>
      </c>
      <c r="G54" s="56" t="s">
        <v>299</v>
      </c>
      <c r="H54" s="33">
        <v>31338281.29</v>
      </c>
      <c r="I54" s="33">
        <v>22281669.66</v>
      </c>
      <c r="J54" s="33">
        <v>10198323.77</v>
      </c>
      <c r="K54" s="33">
        <v>2094808.51</v>
      </c>
      <c r="L54" s="33">
        <v>0</v>
      </c>
      <c r="M54" s="33">
        <v>0</v>
      </c>
      <c r="N54" s="33">
        <v>9988537.38</v>
      </c>
      <c r="O54" s="33">
        <v>9056611.63</v>
      </c>
      <c r="P54" s="33">
        <v>9056611.63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257</v>
      </c>
      <c r="G55" s="56" t="s">
        <v>300</v>
      </c>
      <c r="H55" s="33">
        <v>32489402.01</v>
      </c>
      <c r="I55" s="33">
        <v>25060207.47</v>
      </c>
      <c r="J55" s="33">
        <v>10942595.87</v>
      </c>
      <c r="K55" s="33">
        <v>3720776.6</v>
      </c>
      <c r="L55" s="33">
        <v>398350.33</v>
      </c>
      <c r="M55" s="33">
        <v>0</v>
      </c>
      <c r="N55" s="33">
        <v>9998484.67</v>
      </c>
      <c r="O55" s="33">
        <v>7429194.54</v>
      </c>
      <c r="P55" s="33">
        <v>7164194.54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257</v>
      </c>
      <c r="G56" s="56" t="s">
        <v>301</v>
      </c>
      <c r="H56" s="33">
        <v>19632457.85</v>
      </c>
      <c r="I56" s="33">
        <v>14356322.05</v>
      </c>
      <c r="J56" s="33">
        <v>7217144.44</v>
      </c>
      <c r="K56" s="33">
        <v>645217.91</v>
      </c>
      <c r="L56" s="33">
        <v>301311.27</v>
      </c>
      <c r="M56" s="33">
        <v>0</v>
      </c>
      <c r="N56" s="33">
        <v>6192648.43</v>
      </c>
      <c r="O56" s="33">
        <v>5276135.8</v>
      </c>
      <c r="P56" s="33">
        <v>5276135.8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257</v>
      </c>
      <c r="G57" s="56" t="s">
        <v>302</v>
      </c>
      <c r="H57" s="33">
        <v>15428525.25</v>
      </c>
      <c r="I57" s="33">
        <v>9703328.61</v>
      </c>
      <c r="J57" s="33">
        <v>4646190.3</v>
      </c>
      <c r="K57" s="33">
        <v>625018.64</v>
      </c>
      <c r="L57" s="33">
        <v>33879.42</v>
      </c>
      <c r="M57" s="33">
        <v>0</v>
      </c>
      <c r="N57" s="33">
        <v>4398240.25</v>
      </c>
      <c r="O57" s="33">
        <v>5725196.64</v>
      </c>
      <c r="P57" s="33">
        <v>5725196.64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257</v>
      </c>
      <c r="G58" s="56" t="s">
        <v>303</v>
      </c>
      <c r="H58" s="33">
        <v>9255752.55</v>
      </c>
      <c r="I58" s="33">
        <v>7929319.95</v>
      </c>
      <c r="J58" s="33">
        <v>4089225.51</v>
      </c>
      <c r="K58" s="33">
        <v>138258.73</v>
      </c>
      <c r="L58" s="33">
        <v>7192.75</v>
      </c>
      <c r="M58" s="33">
        <v>0</v>
      </c>
      <c r="N58" s="33">
        <v>3694642.96</v>
      </c>
      <c r="O58" s="33">
        <v>1326432.6</v>
      </c>
      <c r="P58" s="33">
        <v>1326432.6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257</v>
      </c>
      <c r="G59" s="56" t="s">
        <v>304</v>
      </c>
      <c r="H59" s="33">
        <v>19860009.55</v>
      </c>
      <c r="I59" s="33">
        <v>19339896.47</v>
      </c>
      <c r="J59" s="33">
        <v>9035859.12</v>
      </c>
      <c r="K59" s="33">
        <v>1044046.99</v>
      </c>
      <c r="L59" s="33">
        <v>139400.03</v>
      </c>
      <c r="M59" s="33">
        <v>0</v>
      </c>
      <c r="N59" s="33">
        <v>9120590.33</v>
      </c>
      <c r="O59" s="33">
        <v>520113.08</v>
      </c>
      <c r="P59" s="33">
        <v>520113.08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257</v>
      </c>
      <c r="G60" s="56" t="s">
        <v>305</v>
      </c>
      <c r="H60" s="33">
        <v>11406002.84</v>
      </c>
      <c r="I60" s="33">
        <v>11023102.22</v>
      </c>
      <c r="J60" s="33">
        <v>5677570.38</v>
      </c>
      <c r="K60" s="33">
        <v>532580</v>
      </c>
      <c r="L60" s="33">
        <v>39187.09</v>
      </c>
      <c r="M60" s="33">
        <v>0</v>
      </c>
      <c r="N60" s="33">
        <v>4773764.75</v>
      </c>
      <c r="O60" s="33">
        <v>382900.62</v>
      </c>
      <c r="P60" s="33">
        <v>382900.62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257</v>
      </c>
      <c r="G61" s="56" t="s">
        <v>306</v>
      </c>
      <c r="H61" s="33">
        <v>17448673.43</v>
      </c>
      <c r="I61" s="33">
        <v>7991989.9</v>
      </c>
      <c r="J61" s="33">
        <v>1678658.79</v>
      </c>
      <c r="K61" s="33">
        <v>2365089.35</v>
      </c>
      <c r="L61" s="33">
        <v>97784.51</v>
      </c>
      <c r="M61" s="33">
        <v>0</v>
      </c>
      <c r="N61" s="33">
        <v>3850457.25</v>
      </c>
      <c r="O61" s="33">
        <v>9456683.53</v>
      </c>
      <c r="P61" s="33">
        <v>9455683.53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257</v>
      </c>
      <c r="G62" s="56" t="s">
        <v>307</v>
      </c>
      <c r="H62" s="33">
        <v>14744475.56</v>
      </c>
      <c r="I62" s="33">
        <v>10499036.42</v>
      </c>
      <c r="J62" s="33">
        <v>4989744.75</v>
      </c>
      <c r="K62" s="33">
        <v>615041.39</v>
      </c>
      <c r="L62" s="33">
        <v>93971.44</v>
      </c>
      <c r="M62" s="33">
        <v>0</v>
      </c>
      <c r="N62" s="33">
        <v>4800278.84</v>
      </c>
      <c r="O62" s="33">
        <v>4245439.14</v>
      </c>
      <c r="P62" s="33">
        <v>4244439.14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257</v>
      </c>
      <c r="G63" s="56" t="s">
        <v>308</v>
      </c>
      <c r="H63" s="33">
        <v>16689673.48</v>
      </c>
      <c r="I63" s="33">
        <v>14147884.37</v>
      </c>
      <c r="J63" s="33">
        <v>7247439.1</v>
      </c>
      <c r="K63" s="33">
        <v>851519.8</v>
      </c>
      <c r="L63" s="33">
        <v>81013.86</v>
      </c>
      <c r="M63" s="33">
        <v>0</v>
      </c>
      <c r="N63" s="33">
        <v>5967911.61</v>
      </c>
      <c r="O63" s="33">
        <v>2541789.11</v>
      </c>
      <c r="P63" s="33">
        <v>2541789.11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257</v>
      </c>
      <c r="G64" s="56" t="s">
        <v>260</v>
      </c>
      <c r="H64" s="33">
        <v>28211021.38</v>
      </c>
      <c r="I64" s="33">
        <v>27100136.05</v>
      </c>
      <c r="J64" s="33">
        <v>10685821.41</v>
      </c>
      <c r="K64" s="33">
        <v>3312888.35</v>
      </c>
      <c r="L64" s="33">
        <v>71337.23</v>
      </c>
      <c r="M64" s="33">
        <v>0</v>
      </c>
      <c r="N64" s="33">
        <v>13030089.06</v>
      </c>
      <c r="O64" s="33">
        <v>1110885.33</v>
      </c>
      <c r="P64" s="33">
        <v>1110885.33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257</v>
      </c>
      <c r="G65" s="56" t="s">
        <v>309</v>
      </c>
      <c r="H65" s="33">
        <v>25720528.99</v>
      </c>
      <c r="I65" s="33">
        <v>20575282.49</v>
      </c>
      <c r="J65" s="33">
        <v>8326641.39</v>
      </c>
      <c r="K65" s="33">
        <v>2997146.76</v>
      </c>
      <c r="L65" s="33">
        <v>482370.52</v>
      </c>
      <c r="M65" s="33">
        <v>0</v>
      </c>
      <c r="N65" s="33">
        <v>8769123.82</v>
      </c>
      <c r="O65" s="33">
        <v>5145246.5</v>
      </c>
      <c r="P65" s="33">
        <v>5145246.5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257</v>
      </c>
      <c r="G66" s="56" t="s">
        <v>310</v>
      </c>
      <c r="H66" s="33">
        <v>25051795.58</v>
      </c>
      <c r="I66" s="33">
        <v>19167368.06</v>
      </c>
      <c r="J66" s="33">
        <v>10189837</v>
      </c>
      <c r="K66" s="33">
        <v>481665.49</v>
      </c>
      <c r="L66" s="33">
        <v>53110.04</v>
      </c>
      <c r="M66" s="33">
        <v>0</v>
      </c>
      <c r="N66" s="33">
        <v>8442755.53</v>
      </c>
      <c r="O66" s="33">
        <v>5884427.52</v>
      </c>
      <c r="P66" s="33">
        <v>5884427.52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257</v>
      </c>
      <c r="G67" s="56" t="s">
        <v>311</v>
      </c>
      <c r="H67" s="33">
        <v>13414778.28</v>
      </c>
      <c r="I67" s="33">
        <v>10962584.08</v>
      </c>
      <c r="J67" s="33">
        <v>5455108.42</v>
      </c>
      <c r="K67" s="33">
        <v>877149.22</v>
      </c>
      <c r="L67" s="33">
        <v>353237.4</v>
      </c>
      <c r="M67" s="33">
        <v>0</v>
      </c>
      <c r="N67" s="33">
        <v>4277089.04</v>
      </c>
      <c r="O67" s="33">
        <v>2452194.2</v>
      </c>
      <c r="P67" s="33">
        <v>2452194.2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257</v>
      </c>
      <c r="G68" s="56" t="s">
        <v>312</v>
      </c>
      <c r="H68" s="33">
        <v>17599418.78</v>
      </c>
      <c r="I68" s="33">
        <v>11224725.53</v>
      </c>
      <c r="J68" s="33">
        <v>5672229.92</v>
      </c>
      <c r="K68" s="33">
        <v>638000</v>
      </c>
      <c r="L68" s="33">
        <v>190390.52</v>
      </c>
      <c r="M68" s="33">
        <v>0</v>
      </c>
      <c r="N68" s="33">
        <v>4724105.09</v>
      </c>
      <c r="O68" s="33">
        <v>6374693.25</v>
      </c>
      <c r="P68" s="33">
        <v>6374693.25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257</v>
      </c>
      <c r="G69" s="56" t="s">
        <v>313</v>
      </c>
      <c r="H69" s="33">
        <v>23596980.11</v>
      </c>
      <c r="I69" s="33">
        <v>13129050.58</v>
      </c>
      <c r="J69" s="33">
        <v>6621634.8</v>
      </c>
      <c r="K69" s="33">
        <v>547885.41</v>
      </c>
      <c r="L69" s="33">
        <v>29572.12</v>
      </c>
      <c r="M69" s="33">
        <v>0</v>
      </c>
      <c r="N69" s="33">
        <v>5929958.25</v>
      </c>
      <c r="O69" s="33">
        <v>10467929.53</v>
      </c>
      <c r="P69" s="33">
        <v>10467929.53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257</v>
      </c>
      <c r="G70" s="56" t="s">
        <v>314</v>
      </c>
      <c r="H70" s="33">
        <v>9784647.51</v>
      </c>
      <c r="I70" s="33">
        <v>9242845.39</v>
      </c>
      <c r="J70" s="33">
        <v>5064475.82</v>
      </c>
      <c r="K70" s="33">
        <v>319629.93</v>
      </c>
      <c r="L70" s="33">
        <v>45016.14</v>
      </c>
      <c r="M70" s="33">
        <v>0</v>
      </c>
      <c r="N70" s="33">
        <v>3813723.5</v>
      </c>
      <c r="O70" s="33">
        <v>541802.12</v>
      </c>
      <c r="P70" s="33">
        <v>541802.12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257</v>
      </c>
      <c r="G71" s="56" t="s">
        <v>315</v>
      </c>
      <c r="H71" s="33">
        <v>43718953.83</v>
      </c>
      <c r="I71" s="33">
        <v>31350562.03</v>
      </c>
      <c r="J71" s="33">
        <v>13373210.67</v>
      </c>
      <c r="K71" s="33">
        <v>2138842.46</v>
      </c>
      <c r="L71" s="33">
        <v>262587.01</v>
      </c>
      <c r="M71" s="33">
        <v>0</v>
      </c>
      <c r="N71" s="33">
        <v>15575921.89</v>
      </c>
      <c r="O71" s="33">
        <v>12368391.8</v>
      </c>
      <c r="P71" s="33">
        <v>12368391.8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257</v>
      </c>
      <c r="G72" s="56" t="s">
        <v>316</v>
      </c>
      <c r="H72" s="33">
        <v>12149429.87</v>
      </c>
      <c r="I72" s="33">
        <v>7349688.01</v>
      </c>
      <c r="J72" s="33">
        <v>3343793.17</v>
      </c>
      <c r="K72" s="33">
        <v>274845.14</v>
      </c>
      <c r="L72" s="33">
        <v>27712.46</v>
      </c>
      <c r="M72" s="33">
        <v>0</v>
      </c>
      <c r="N72" s="33">
        <v>3703337.24</v>
      </c>
      <c r="O72" s="33">
        <v>4799741.86</v>
      </c>
      <c r="P72" s="33">
        <v>4799741.86</v>
      </c>
    </row>
    <row r="73" spans="1:16" ht="12.75">
      <c r="A73" s="34">
        <v>6</v>
      </c>
      <c r="B73" s="34">
        <v>12</v>
      </c>
      <c r="C73" s="34">
        <v>2</v>
      </c>
      <c r="D73" s="35">
        <v>2</v>
      </c>
      <c r="E73" s="36"/>
      <c r="F73" s="31" t="s">
        <v>257</v>
      </c>
      <c r="G73" s="56" t="s">
        <v>317</v>
      </c>
      <c r="H73" s="33">
        <v>20145820.64</v>
      </c>
      <c r="I73" s="33">
        <v>18283463.34</v>
      </c>
      <c r="J73" s="33">
        <v>8391736.31</v>
      </c>
      <c r="K73" s="33">
        <v>1082415.51</v>
      </c>
      <c r="L73" s="33">
        <v>9559.95</v>
      </c>
      <c r="M73" s="33">
        <v>0</v>
      </c>
      <c r="N73" s="33">
        <v>8799751.57</v>
      </c>
      <c r="O73" s="33">
        <v>1862357.3</v>
      </c>
      <c r="P73" s="33">
        <v>1862357.3</v>
      </c>
    </row>
    <row r="74" spans="1:16" ht="12.75">
      <c r="A74" s="34">
        <v>6</v>
      </c>
      <c r="B74" s="34">
        <v>3</v>
      </c>
      <c r="C74" s="34">
        <v>6</v>
      </c>
      <c r="D74" s="35">
        <v>2</v>
      </c>
      <c r="E74" s="36"/>
      <c r="F74" s="31" t="s">
        <v>257</v>
      </c>
      <c r="G74" s="56" t="s">
        <v>318</v>
      </c>
      <c r="H74" s="33">
        <v>13638119.26</v>
      </c>
      <c r="I74" s="33">
        <v>10958784.72</v>
      </c>
      <c r="J74" s="33">
        <v>5070444.08</v>
      </c>
      <c r="K74" s="33">
        <v>1023103.29</v>
      </c>
      <c r="L74" s="33">
        <v>121981.44</v>
      </c>
      <c r="M74" s="33">
        <v>0</v>
      </c>
      <c r="N74" s="33">
        <v>4743255.91</v>
      </c>
      <c r="O74" s="33">
        <v>2679334.54</v>
      </c>
      <c r="P74" s="33">
        <v>2679334.54</v>
      </c>
    </row>
    <row r="75" spans="1:16" ht="12.75">
      <c r="A75" s="34">
        <v>6</v>
      </c>
      <c r="B75" s="34">
        <v>8</v>
      </c>
      <c r="C75" s="34">
        <v>5</v>
      </c>
      <c r="D75" s="35">
        <v>2</v>
      </c>
      <c r="E75" s="36"/>
      <c r="F75" s="31" t="s">
        <v>257</v>
      </c>
      <c r="G75" s="56" t="s">
        <v>319</v>
      </c>
      <c r="H75" s="33">
        <v>19729039.82</v>
      </c>
      <c r="I75" s="33">
        <v>16472040.61</v>
      </c>
      <c r="J75" s="33">
        <v>8937591.66</v>
      </c>
      <c r="K75" s="33">
        <v>698330.51</v>
      </c>
      <c r="L75" s="33">
        <v>183367.86</v>
      </c>
      <c r="M75" s="33">
        <v>0</v>
      </c>
      <c r="N75" s="33">
        <v>6652750.58</v>
      </c>
      <c r="O75" s="33">
        <v>3256999.21</v>
      </c>
      <c r="P75" s="33">
        <v>3256999.21</v>
      </c>
    </row>
    <row r="76" spans="1:16" ht="12.75">
      <c r="A76" s="34">
        <v>6</v>
      </c>
      <c r="B76" s="34">
        <v>12</v>
      </c>
      <c r="C76" s="34">
        <v>3</v>
      </c>
      <c r="D76" s="35">
        <v>2</v>
      </c>
      <c r="E76" s="36"/>
      <c r="F76" s="31" t="s">
        <v>257</v>
      </c>
      <c r="G76" s="56" t="s">
        <v>320</v>
      </c>
      <c r="H76" s="33">
        <v>20458345.04</v>
      </c>
      <c r="I76" s="33">
        <v>15578281.8</v>
      </c>
      <c r="J76" s="33">
        <v>7799309</v>
      </c>
      <c r="K76" s="33">
        <v>538569.37</v>
      </c>
      <c r="L76" s="33">
        <v>201491.42</v>
      </c>
      <c r="M76" s="33">
        <v>0</v>
      </c>
      <c r="N76" s="33">
        <v>7038912.01</v>
      </c>
      <c r="O76" s="33">
        <v>4880063.24</v>
      </c>
      <c r="P76" s="33">
        <v>4880063.24</v>
      </c>
    </row>
    <row r="77" spans="1:16" ht="12.75">
      <c r="A77" s="34">
        <v>6</v>
      </c>
      <c r="B77" s="34">
        <v>15</v>
      </c>
      <c r="C77" s="34">
        <v>4</v>
      </c>
      <c r="D77" s="35">
        <v>2</v>
      </c>
      <c r="E77" s="36"/>
      <c r="F77" s="31" t="s">
        <v>257</v>
      </c>
      <c r="G77" s="56" t="s">
        <v>321</v>
      </c>
      <c r="H77" s="33">
        <v>25819513.19</v>
      </c>
      <c r="I77" s="33">
        <v>21601089.01</v>
      </c>
      <c r="J77" s="33">
        <v>11943978.75</v>
      </c>
      <c r="K77" s="33">
        <v>662749.76</v>
      </c>
      <c r="L77" s="33">
        <v>140243.5</v>
      </c>
      <c r="M77" s="33">
        <v>0</v>
      </c>
      <c r="N77" s="33">
        <v>8854117</v>
      </c>
      <c r="O77" s="33">
        <v>4218424.18</v>
      </c>
      <c r="P77" s="33">
        <v>4218424.18</v>
      </c>
    </row>
    <row r="78" spans="1:16" ht="12.75">
      <c r="A78" s="34">
        <v>6</v>
      </c>
      <c r="B78" s="34">
        <v>16</v>
      </c>
      <c r="C78" s="34">
        <v>2</v>
      </c>
      <c r="D78" s="35">
        <v>2</v>
      </c>
      <c r="E78" s="36"/>
      <c r="F78" s="31" t="s">
        <v>257</v>
      </c>
      <c r="G78" s="56" t="s">
        <v>322</v>
      </c>
      <c r="H78" s="33">
        <v>20838959.01</v>
      </c>
      <c r="I78" s="33">
        <v>19384151.99</v>
      </c>
      <c r="J78" s="33">
        <v>9916518.51</v>
      </c>
      <c r="K78" s="33">
        <v>429783.71</v>
      </c>
      <c r="L78" s="33">
        <v>54368.3</v>
      </c>
      <c r="M78" s="33">
        <v>0</v>
      </c>
      <c r="N78" s="33">
        <v>8983481.47</v>
      </c>
      <c r="O78" s="33">
        <v>1454807.02</v>
      </c>
      <c r="P78" s="33">
        <v>1454807.02</v>
      </c>
    </row>
    <row r="79" spans="1:16" ht="12.75">
      <c r="A79" s="34">
        <v>6</v>
      </c>
      <c r="B79" s="34">
        <v>1</v>
      </c>
      <c r="C79" s="34">
        <v>6</v>
      </c>
      <c r="D79" s="35">
        <v>2</v>
      </c>
      <c r="E79" s="36"/>
      <c r="F79" s="31" t="s">
        <v>257</v>
      </c>
      <c r="G79" s="56" t="s">
        <v>323</v>
      </c>
      <c r="H79" s="33">
        <v>19061413.64</v>
      </c>
      <c r="I79" s="33">
        <v>10167844.69</v>
      </c>
      <c r="J79" s="33">
        <v>5309370.23</v>
      </c>
      <c r="K79" s="33">
        <v>487913.12</v>
      </c>
      <c r="L79" s="33">
        <v>21512.75</v>
      </c>
      <c r="M79" s="33">
        <v>0</v>
      </c>
      <c r="N79" s="33">
        <v>4349048.59</v>
      </c>
      <c r="O79" s="33">
        <v>8893568.95</v>
      </c>
      <c r="P79" s="33">
        <v>8893568.95</v>
      </c>
    </row>
    <row r="80" spans="1:16" ht="12.75">
      <c r="A80" s="34">
        <v>6</v>
      </c>
      <c r="B80" s="34">
        <v>15</v>
      </c>
      <c r="C80" s="34">
        <v>5</v>
      </c>
      <c r="D80" s="35">
        <v>2</v>
      </c>
      <c r="E80" s="36"/>
      <c r="F80" s="31" t="s">
        <v>257</v>
      </c>
      <c r="G80" s="56" t="s">
        <v>324</v>
      </c>
      <c r="H80" s="33">
        <v>14078329.14</v>
      </c>
      <c r="I80" s="33">
        <v>12378094.7</v>
      </c>
      <c r="J80" s="33">
        <v>6002503.99</v>
      </c>
      <c r="K80" s="33">
        <v>949609.36</v>
      </c>
      <c r="L80" s="33">
        <v>154264.45</v>
      </c>
      <c r="M80" s="33">
        <v>0</v>
      </c>
      <c r="N80" s="33">
        <v>5271716.9</v>
      </c>
      <c r="O80" s="33">
        <v>1700234.44</v>
      </c>
      <c r="P80" s="33">
        <v>1700234.44</v>
      </c>
    </row>
    <row r="81" spans="1:16" ht="12.75">
      <c r="A81" s="34">
        <v>6</v>
      </c>
      <c r="B81" s="34">
        <v>20</v>
      </c>
      <c r="C81" s="34">
        <v>3</v>
      </c>
      <c r="D81" s="35">
        <v>2</v>
      </c>
      <c r="E81" s="36"/>
      <c r="F81" s="31" t="s">
        <v>257</v>
      </c>
      <c r="G81" s="56" t="s">
        <v>325</v>
      </c>
      <c r="H81" s="33">
        <v>14624629.04</v>
      </c>
      <c r="I81" s="33">
        <v>12532255.84</v>
      </c>
      <c r="J81" s="33">
        <v>6451524.76</v>
      </c>
      <c r="K81" s="33">
        <v>659804.73</v>
      </c>
      <c r="L81" s="33">
        <v>164037.48</v>
      </c>
      <c r="M81" s="33">
        <v>0</v>
      </c>
      <c r="N81" s="33">
        <v>5256888.87</v>
      </c>
      <c r="O81" s="33">
        <v>2092373.2</v>
      </c>
      <c r="P81" s="33">
        <v>2092373.2</v>
      </c>
    </row>
    <row r="82" spans="1:16" ht="12.75">
      <c r="A82" s="34">
        <v>6</v>
      </c>
      <c r="B82" s="34">
        <v>9</v>
      </c>
      <c r="C82" s="34">
        <v>8</v>
      </c>
      <c r="D82" s="35">
        <v>2</v>
      </c>
      <c r="E82" s="36"/>
      <c r="F82" s="31" t="s">
        <v>257</v>
      </c>
      <c r="G82" s="56" t="s">
        <v>326</v>
      </c>
      <c r="H82" s="33">
        <v>37598603.55</v>
      </c>
      <c r="I82" s="33">
        <v>27799634.01</v>
      </c>
      <c r="J82" s="33">
        <v>11425158.2</v>
      </c>
      <c r="K82" s="33">
        <v>3363873.39</v>
      </c>
      <c r="L82" s="33">
        <v>189721.52</v>
      </c>
      <c r="M82" s="33">
        <v>0</v>
      </c>
      <c r="N82" s="33">
        <v>12820880.9</v>
      </c>
      <c r="O82" s="33">
        <v>9798969.54</v>
      </c>
      <c r="P82" s="33">
        <v>9798969.54</v>
      </c>
    </row>
    <row r="83" spans="1:16" ht="12.75">
      <c r="A83" s="34">
        <v>6</v>
      </c>
      <c r="B83" s="34">
        <v>1</v>
      </c>
      <c r="C83" s="34">
        <v>7</v>
      </c>
      <c r="D83" s="35">
        <v>2</v>
      </c>
      <c r="E83" s="36"/>
      <c r="F83" s="31" t="s">
        <v>257</v>
      </c>
      <c r="G83" s="56" t="s">
        <v>327</v>
      </c>
      <c r="H83" s="33">
        <v>21260340.48</v>
      </c>
      <c r="I83" s="33">
        <v>11439904.76</v>
      </c>
      <c r="J83" s="33">
        <v>6210596.96</v>
      </c>
      <c r="K83" s="33">
        <v>327674.31</v>
      </c>
      <c r="L83" s="33">
        <v>107353.87</v>
      </c>
      <c r="M83" s="33">
        <v>0</v>
      </c>
      <c r="N83" s="33">
        <v>4794279.62</v>
      </c>
      <c r="O83" s="33">
        <v>9820435.72</v>
      </c>
      <c r="P83" s="33">
        <v>9820435.72</v>
      </c>
    </row>
    <row r="84" spans="1:16" ht="12.75">
      <c r="A84" s="34">
        <v>6</v>
      </c>
      <c r="B84" s="34">
        <v>14</v>
      </c>
      <c r="C84" s="34">
        <v>5</v>
      </c>
      <c r="D84" s="35">
        <v>2</v>
      </c>
      <c r="E84" s="36"/>
      <c r="F84" s="31" t="s">
        <v>257</v>
      </c>
      <c r="G84" s="56" t="s">
        <v>328</v>
      </c>
      <c r="H84" s="33">
        <v>25819397.6</v>
      </c>
      <c r="I84" s="33">
        <v>21982051.53</v>
      </c>
      <c r="J84" s="33">
        <v>11658571.44</v>
      </c>
      <c r="K84" s="33">
        <v>1543506.86</v>
      </c>
      <c r="L84" s="33">
        <v>76956.83</v>
      </c>
      <c r="M84" s="33">
        <v>0</v>
      </c>
      <c r="N84" s="33">
        <v>8703016.4</v>
      </c>
      <c r="O84" s="33">
        <v>3837346.07</v>
      </c>
      <c r="P84" s="33">
        <v>2800346.07</v>
      </c>
    </row>
    <row r="85" spans="1:16" ht="12.75">
      <c r="A85" s="34">
        <v>6</v>
      </c>
      <c r="B85" s="34">
        <v>6</v>
      </c>
      <c r="C85" s="34">
        <v>5</v>
      </c>
      <c r="D85" s="35">
        <v>2</v>
      </c>
      <c r="E85" s="36"/>
      <c r="F85" s="31" t="s">
        <v>257</v>
      </c>
      <c r="G85" s="56" t="s">
        <v>261</v>
      </c>
      <c r="H85" s="33">
        <v>27916450.38</v>
      </c>
      <c r="I85" s="33">
        <v>21604167.97</v>
      </c>
      <c r="J85" s="33">
        <v>12193377.32</v>
      </c>
      <c r="K85" s="33">
        <v>750626</v>
      </c>
      <c r="L85" s="33">
        <v>334664.63</v>
      </c>
      <c r="M85" s="33">
        <v>0</v>
      </c>
      <c r="N85" s="33">
        <v>8325500.02</v>
      </c>
      <c r="O85" s="33">
        <v>6312282.41</v>
      </c>
      <c r="P85" s="33">
        <v>6045151.25</v>
      </c>
    </row>
    <row r="86" spans="1:16" ht="12.75">
      <c r="A86" s="34">
        <v>6</v>
      </c>
      <c r="B86" s="34">
        <v>6</v>
      </c>
      <c r="C86" s="34">
        <v>6</v>
      </c>
      <c r="D86" s="35">
        <v>2</v>
      </c>
      <c r="E86" s="36"/>
      <c r="F86" s="31" t="s">
        <v>257</v>
      </c>
      <c r="G86" s="56" t="s">
        <v>329</v>
      </c>
      <c r="H86" s="33">
        <v>9087833.53</v>
      </c>
      <c r="I86" s="33">
        <v>8811492.01</v>
      </c>
      <c r="J86" s="33">
        <v>4337850.29</v>
      </c>
      <c r="K86" s="33">
        <v>192465.91</v>
      </c>
      <c r="L86" s="33">
        <v>89982.3</v>
      </c>
      <c r="M86" s="33">
        <v>0</v>
      </c>
      <c r="N86" s="33">
        <v>4191193.51</v>
      </c>
      <c r="O86" s="33">
        <v>276341.52</v>
      </c>
      <c r="P86" s="33">
        <v>276341.52</v>
      </c>
    </row>
    <row r="87" spans="1:16" ht="12.75">
      <c r="A87" s="34">
        <v>6</v>
      </c>
      <c r="B87" s="34">
        <v>7</v>
      </c>
      <c r="C87" s="34">
        <v>5</v>
      </c>
      <c r="D87" s="35">
        <v>2</v>
      </c>
      <c r="E87" s="36"/>
      <c r="F87" s="31" t="s">
        <v>257</v>
      </c>
      <c r="G87" s="56" t="s">
        <v>262</v>
      </c>
      <c r="H87" s="33">
        <v>21338547.57</v>
      </c>
      <c r="I87" s="33">
        <v>16641631.83</v>
      </c>
      <c r="J87" s="33">
        <v>9025273.26</v>
      </c>
      <c r="K87" s="33">
        <v>870109.8</v>
      </c>
      <c r="L87" s="33">
        <v>47228.43</v>
      </c>
      <c r="M87" s="33">
        <v>0</v>
      </c>
      <c r="N87" s="33">
        <v>6699020.34</v>
      </c>
      <c r="O87" s="33">
        <v>4696915.74</v>
      </c>
      <c r="P87" s="33">
        <v>4696915.74</v>
      </c>
    </row>
    <row r="88" spans="1:16" ht="12.75">
      <c r="A88" s="34">
        <v>6</v>
      </c>
      <c r="B88" s="34">
        <v>18</v>
      </c>
      <c r="C88" s="34">
        <v>4</v>
      </c>
      <c r="D88" s="35">
        <v>2</v>
      </c>
      <c r="E88" s="36"/>
      <c r="F88" s="31" t="s">
        <v>257</v>
      </c>
      <c r="G88" s="56" t="s">
        <v>330</v>
      </c>
      <c r="H88" s="33">
        <v>9740868.13</v>
      </c>
      <c r="I88" s="33">
        <v>8227299.11</v>
      </c>
      <c r="J88" s="33">
        <v>3499104.13</v>
      </c>
      <c r="K88" s="33">
        <v>1212534.07</v>
      </c>
      <c r="L88" s="33">
        <v>4540.35</v>
      </c>
      <c r="M88" s="33">
        <v>0</v>
      </c>
      <c r="N88" s="33">
        <v>3511120.56</v>
      </c>
      <c r="O88" s="33">
        <v>1513569.02</v>
      </c>
      <c r="P88" s="33">
        <v>1513569.02</v>
      </c>
    </row>
    <row r="89" spans="1:16" ht="12.75">
      <c r="A89" s="34">
        <v>6</v>
      </c>
      <c r="B89" s="34">
        <v>9</v>
      </c>
      <c r="C89" s="34">
        <v>9</v>
      </c>
      <c r="D89" s="35">
        <v>2</v>
      </c>
      <c r="E89" s="36"/>
      <c r="F89" s="31" t="s">
        <v>257</v>
      </c>
      <c r="G89" s="56" t="s">
        <v>331</v>
      </c>
      <c r="H89" s="33">
        <v>13165529.74</v>
      </c>
      <c r="I89" s="33">
        <v>10881873.99</v>
      </c>
      <c r="J89" s="33">
        <v>5755583.34</v>
      </c>
      <c r="K89" s="33">
        <v>379000</v>
      </c>
      <c r="L89" s="33">
        <v>8221.4</v>
      </c>
      <c r="M89" s="33">
        <v>0</v>
      </c>
      <c r="N89" s="33">
        <v>4739069.25</v>
      </c>
      <c r="O89" s="33">
        <v>2283655.75</v>
      </c>
      <c r="P89" s="33">
        <v>2283655.75</v>
      </c>
    </row>
    <row r="90" spans="1:16" ht="12.75">
      <c r="A90" s="34">
        <v>6</v>
      </c>
      <c r="B90" s="34">
        <v>11</v>
      </c>
      <c r="C90" s="34">
        <v>4</v>
      </c>
      <c r="D90" s="35">
        <v>2</v>
      </c>
      <c r="E90" s="36"/>
      <c r="F90" s="31" t="s">
        <v>257</v>
      </c>
      <c r="G90" s="56" t="s">
        <v>332</v>
      </c>
      <c r="H90" s="33">
        <v>33480505.86</v>
      </c>
      <c r="I90" s="33">
        <v>30275099.27</v>
      </c>
      <c r="J90" s="33">
        <v>16498222.23</v>
      </c>
      <c r="K90" s="33">
        <v>625680.18</v>
      </c>
      <c r="L90" s="33">
        <v>239967.65</v>
      </c>
      <c r="M90" s="33">
        <v>0</v>
      </c>
      <c r="N90" s="33">
        <v>12911229.21</v>
      </c>
      <c r="O90" s="33">
        <v>3205406.59</v>
      </c>
      <c r="P90" s="33">
        <v>3203406.59</v>
      </c>
    </row>
    <row r="91" spans="1:16" ht="12.75">
      <c r="A91" s="34">
        <v>6</v>
      </c>
      <c r="B91" s="34">
        <v>2</v>
      </c>
      <c r="C91" s="34">
        <v>8</v>
      </c>
      <c r="D91" s="35">
        <v>2</v>
      </c>
      <c r="E91" s="36"/>
      <c r="F91" s="31" t="s">
        <v>257</v>
      </c>
      <c r="G91" s="56" t="s">
        <v>333</v>
      </c>
      <c r="H91" s="33">
        <v>20558428.97</v>
      </c>
      <c r="I91" s="33">
        <v>15853550.65</v>
      </c>
      <c r="J91" s="33">
        <v>8314178.91</v>
      </c>
      <c r="K91" s="33">
        <v>763787</v>
      </c>
      <c r="L91" s="33">
        <v>44797.7</v>
      </c>
      <c r="M91" s="33">
        <v>0</v>
      </c>
      <c r="N91" s="33">
        <v>6730787.04</v>
      </c>
      <c r="O91" s="33">
        <v>4704878.32</v>
      </c>
      <c r="P91" s="33">
        <v>4704878.32</v>
      </c>
    </row>
    <row r="92" spans="1:16" ht="12.75">
      <c r="A92" s="34">
        <v>6</v>
      </c>
      <c r="B92" s="34">
        <v>14</v>
      </c>
      <c r="C92" s="34">
        <v>6</v>
      </c>
      <c r="D92" s="35">
        <v>2</v>
      </c>
      <c r="E92" s="36"/>
      <c r="F92" s="31" t="s">
        <v>257</v>
      </c>
      <c r="G92" s="56" t="s">
        <v>334</v>
      </c>
      <c r="H92" s="33">
        <v>20298498.67</v>
      </c>
      <c r="I92" s="33">
        <v>19444285.05</v>
      </c>
      <c r="J92" s="33">
        <v>9831225.96</v>
      </c>
      <c r="K92" s="33">
        <v>1300302.14</v>
      </c>
      <c r="L92" s="33">
        <v>221325.54</v>
      </c>
      <c r="M92" s="33">
        <v>0</v>
      </c>
      <c r="N92" s="33">
        <v>8091431.41</v>
      </c>
      <c r="O92" s="33">
        <v>854213.62</v>
      </c>
      <c r="P92" s="33">
        <v>854213.62</v>
      </c>
    </row>
    <row r="93" spans="1:16" ht="12.75">
      <c r="A93" s="34">
        <v>6</v>
      </c>
      <c r="B93" s="34">
        <v>1</v>
      </c>
      <c r="C93" s="34">
        <v>8</v>
      </c>
      <c r="D93" s="35">
        <v>2</v>
      </c>
      <c r="E93" s="36"/>
      <c r="F93" s="31" t="s">
        <v>257</v>
      </c>
      <c r="G93" s="56" t="s">
        <v>335</v>
      </c>
      <c r="H93" s="33">
        <v>13336670.01</v>
      </c>
      <c r="I93" s="33">
        <v>11926103.55</v>
      </c>
      <c r="J93" s="33">
        <v>6338175.95</v>
      </c>
      <c r="K93" s="33">
        <v>496852.21</v>
      </c>
      <c r="L93" s="33">
        <v>85288.05</v>
      </c>
      <c r="M93" s="33">
        <v>0</v>
      </c>
      <c r="N93" s="33">
        <v>5005787.34</v>
      </c>
      <c r="O93" s="33">
        <v>1410566.46</v>
      </c>
      <c r="P93" s="33">
        <v>1410566.46</v>
      </c>
    </row>
    <row r="94" spans="1:16" ht="12.75">
      <c r="A94" s="34">
        <v>6</v>
      </c>
      <c r="B94" s="34">
        <v>3</v>
      </c>
      <c r="C94" s="34">
        <v>7</v>
      </c>
      <c r="D94" s="35">
        <v>2</v>
      </c>
      <c r="E94" s="36"/>
      <c r="F94" s="31" t="s">
        <v>257</v>
      </c>
      <c r="G94" s="56" t="s">
        <v>336</v>
      </c>
      <c r="H94" s="33">
        <v>17798478.93</v>
      </c>
      <c r="I94" s="33">
        <v>10809487.86</v>
      </c>
      <c r="J94" s="33">
        <v>1915234.77</v>
      </c>
      <c r="K94" s="33">
        <v>3880955.55</v>
      </c>
      <c r="L94" s="33">
        <v>92714.33</v>
      </c>
      <c r="M94" s="33">
        <v>0</v>
      </c>
      <c r="N94" s="33">
        <v>4920583.21</v>
      </c>
      <c r="O94" s="33">
        <v>6988991.07</v>
      </c>
      <c r="P94" s="33">
        <v>6988991.07</v>
      </c>
    </row>
    <row r="95" spans="1:16" ht="12.75">
      <c r="A95" s="34">
        <v>6</v>
      </c>
      <c r="B95" s="34">
        <v>8</v>
      </c>
      <c r="C95" s="34">
        <v>7</v>
      </c>
      <c r="D95" s="35">
        <v>2</v>
      </c>
      <c r="E95" s="36"/>
      <c r="F95" s="31" t="s">
        <v>257</v>
      </c>
      <c r="G95" s="56" t="s">
        <v>263</v>
      </c>
      <c r="H95" s="33">
        <v>35031226.17</v>
      </c>
      <c r="I95" s="33">
        <v>27119249.49</v>
      </c>
      <c r="J95" s="33">
        <v>12240318.96</v>
      </c>
      <c r="K95" s="33">
        <v>2263973.96</v>
      </c>
      <c r="L95" s="33">
        <v>435400.44</v>
      </c>
      <c r="M95" s="33">
        <v>0</v>
      </c>
      <c r="N95" s="33">
        <v>12179556.13</v>
      </c>
      <c r="O95" s="33">
        <v>7911976.68</v>
      </c>
      <c r="P95" s="33">
        <v>7911976.68</v>
      </c>
    </row>
    <row r="96" spans="1:16" ht="12.75">
      <c r="A96" s="34">
        <v>6</v>
      </c>
      <c r="B96" s="34">
        <v>10</v>
      </c>
      <c r="C96" s="34">
        <v>2</v>
      </c>
      <c r="D96" s="35">
        <v>2</v>
      </c>
      <c r="E96" s="36"/>
      <c r="F96" s="31" t="s">
        <v>257</v>
      </c>
      <c r="G96" s="56" t="s">
        <v>337</v>
      </c>
      <c r="H96" s="33">
        <v>19527840.52</v>
      </c>
      <c r="I96" s="33">
        <v>16906636.17</v>
      </c>
      <c r="J96" s="33">
        <v>8766211.38</v>
      </c>
      <c r="K96" s="33">
        <v>1212235.54</v>
      </c>
      <c r="L96" s="33">
        <v>219914.67</v>
      </c>
      <c r="M96" s="33">
        <v>0</v>
      </c>
      <c r="N96" s="33">
        <v>6708274.58</v>
      </c>
      <c r="O96" s="33">
        <v>2621204.35</v>
      </c>
      <c r="P96" s="33">
        <v>2620204.35</v>
      </c>
    </row>
    <row r="97" spans="1:16" ht="12.75">
      <c r="A97" s="34">
        <v>6</v>
      </c>
      <c r="B97" s="34">
        <v>20</v>
      </c>
      <c r="C97" s="34">
        <v>5</v>
      </c>
      <c r="D97" s="35">
        <v>2</v>
      </c>
      <c r="E97" s="36"/>
      <c r="F97" s="31" t="s">
        <v>257</v>
      </c>
      <c r="G97" s="56" t="s">
        <v>338</v>
      </c>
      <c r="H97" s="33">
        <v>18977808.13</v>
      </c>
      <c r="I97" s="33">
        <v>16203836.39</v>
      </c>
      <c r="J97" s="33">
        <v>8529707.53</v>
      </c>
      <c r="K97" s="33">
        <v>282723.23</v>
      </c>
      <c r="L97" s="33">
        <v>140544.47</v>
      </c>
      <c r="M97" s="33">
        <v>0</v>
      </c>
      <c r="N97" s="33">
        <v>7250861.16</v>
      </c>
      <c r="O97" s="33">
        <v>2773971.74</v>
      </c>
      <c r="P97" s="33">
        <v>2773971.74</v>
      </c>
    </row>
    <row r="98" spans="1:16" ht="12.75">
      <c r="A98" s="34">
        <v>6</v>
      </c>
      <c r="B98" s="34">
        <v>12</v>
      </c>
      <c r="C98" s="34">
        <v>4</v>
      </c>
      <c r="D98" s="35">
        <v>2</v>
      </c>
      <c r="E98" s="36"/>
      <c r="F98" s="31" t="s">
        <v>257</v>
      </c>
      <c r="G98" s="56" t="s">
        <v>339</v>
      </c>
      <c r="H98" s="33">
        <v>13564340.41</v>
      </c>
      <c r="I98" s="33">
        <v>12674975.54</v>
      </c>
      <c r="J98" s="33">
        <v>5991717.33</v>
      </c>
      <c r="K98" s="33">
        <v>730121.08</v>
      </c>
      <c r="L98" s="33">
        <v>44961.29</v>
      </c>
      <c r="M98" s="33">
        <v>0</v>
      </c>
      <c r="N98" s="33">
        <v>5908175.84</v>
      </c>
      <c r="O98" s="33">
        <v>889364.87</v>
      </c>
      <c r="P98" s="33">
        <v>889364.87</v>
      </c>
    </row>
    <row r="99" spans="1:16" ht="12.75">
      <c r="A99" s="34">
        <v>6</v>
      </c>
      <c r="B99" s="34">
        <v>1</v>
      </c>
      <c r="C99" s="34">
        <v>9</v>
      </c>
      <c r="D99" s="35">
        <v>2</v>
      </c>
      <c r="E99" s="36"/>
      <c r="F99" s="31" t="s">
        <v>257</v>
      </c>
      <c r="G99" s="56" t="s">
        <v>340</v>
      </c>
      <c r="H99" s="33">
        <v>15532070.85</v>
      </c>
      <c r="I99" s="33">
        <v>14462992.07</v>
      </c>
      <c r="J99" s="33">
        <v>7155873.08</v>
      </c>
      <c r="K99" s="33">
        <v>627299.84</v>
      </c>
      <c r="L99" s="33">
        <v>70951.4</v>
      </c>
      <c r="M99" s="33">
        <v>0</v>
      </c>
      <c r="N99" s="33">
        <v>6608867.75</v>
      </c>
      <c r="O99" s="33">
        <v>1069078.78</v>
      </c>
      <c r="P99" s="33">
        <v>1069078.78</v>
      </c>
    </row>
    <row r="100" spans="1:16" ht="12.75">
      <c r="A100" s="34">
        <v>6</v>
      </c>
      <c r="B100" s="34">
        <v>6</v>
      </c>
      <c r="C100" s="34">
        <v>7</v>
      </c>
      <c r="D100" s="35">
        <v>2</v>
      </c>
      <c r="E100" s="36"/>
      <c r="F100" s="31" t="s">
        <v>257</v>
      </c>
      <c r="G100" s="56" t="s">
        <v>341</v>
      </c>
      <c r="H100" s="33">
        <v>19582303.79</v>
      </c>
      <c r="I100" s="33">
        <v>10006770.69</v>
      </c>
      <c r="J100" s="33">
        <v>4596743.39</v>
      </c>
      <c r="K100" s="33">
        <v>769719.19</v>
      </c>
      <c r="L100" s="33">
        <v>48620.81</v>
      </c>
      <c r="M100" s="33">
        <v>0</v>
      </c>
      <c r="N100" s="33">
        <v>4591687.3</v>
      </c>
      <c r="O100" s="33">
        <v>9575533.1</v>
      </c>
      <c r="P100" s="33">
        <v>9575533.1</v>
      </c>
    </row>
    <row r="101" spans="1:16" ht="12.75">
      <c r="A101" s="34">
        <v>6</v>
      </c>
      <c r="B101" s="34">
        <v>2</v>
      </c>
      <c r="C101" s="34">
        <v>9</v>
      </c>
      <c r="D101" s="35">
        <v>2</v>
      </c>
      <c r="E101" s="36"/>
      <c r="F101" s="31" t="s">
        <v>257</v>
      </c>
      <c r="G101" s="56" t="s">
        <v>342</v>
      </c>
      <c r="H101" s="33">
        <v>11686100.76</v>
      </c>
      <c r="I101" s="33">
        <v>9931078.86</v>
      </c>
      <c r="J101" s="33">
        <v>4957982.05</v>
      </c>
      <c r="K101" s="33">
        <v>815363.92</v>
      </c>
      <c r="L101" s="33">
        <v>23505.31</v>
      </c>
      <c r="M101" s="33">
        <v>0</v>
      </c>
      <c r="N101" s="33">
        <v>4134227.58</v>
      </c>
      <c r="O101" s="33">
        <v>1755021.9</v>
      </c>
      <c r="P101" s="33">
        <v>1755021.9</v>
      </c>
    </row>
    <row r="102" spans="1:16" ht="12.75">
      <c r="A102" s="34">
        <v>6</v>
      </c>
      <c r="B102" s="34">
        <v>11</v>
      </c>
      <c r="C102" s="34">
        <v>5</v>
      </c>
      <c r="D102" s="35">
        <v>2</v>
      </c>
      <c r="E102" s="36"/>
      <c r="F102" s="31" t="s">
        <v>257</v>
      </c>
      <c r="G102" s="56" t="s">
        <v>264</v>
      </c>
      <c r="H102" s="33">
        <v>48840030.78</v>
      </c>
      <c r="I102" s="33">
        <v>43607314.29</v>
      </c>
      <c r="J102" s="33">
        <v>23039183.7</v>
      </c>
      <c r="K102" s="33">
        <v>1780474.35</v>
      </c>
      <c r="L102" s="33">
        <v>157833.28</v>
      </c>
      <c r="M102" s="33">
        <v>0</v>
      </c>
      <c r="N102" s="33">
        <v>18629822.96</v>
      </c>
      <c r="O102" s="33">
        <v>5232716.49</v>
      </c>
      <c r="P102" s="33">
        <v>5232716.49</v>
      </c>
    </row>
    <row r="103" spans="1:16" ht="12.75">
      <c r="A103" s="34">
        <v>6</v>
      </c>
      <c r="B103" s="34">
        <v>14</v>
      </c>
      <c r="C103" s="34">
        <v>7</v>
      </c>
      <c r="D103" s="35">
        <v>2</v>
      </c>
      <c r="E103" s="36"/>
      <c r="F103" s="31" t="s">
        <v>257</v>
      </c>
      <c r="G103" s="56" t="s">
        <v>343</v>
      </c>
      <c r="H103" s="33">
        <v>8853995.99</v>
      </c>
      <c r="I103" s="33">
        <v>8500298.17</v>
      </c>
      <c r="J103" s="33">
        <v>4499337.85</v>
      </c>
      <c r="K103" s="33">
        <v>113767.82</v>
      </c>
      <c r="L103" s="33">
        <v>85176.75</v>
      </c>
      <c r="M103" s="33">
        <v>0</v>
      </c>
      <c r="N103" s="33">
        <v>3802015.75</v>
      </c>
      <c r="O103" s="33">
        <v>353697.82</v>
      </c>
      <c r="P103" s="33">
        <v>353697.82</v>
      </c>
    </row>
    <row r="104" spans="1:16" ht="12.75">
      <c r="A104" s="34">
        <v>6</v>
      </c>
      <c r="B104" s="34">
        <v>17</v>
      </c>
      <c r="C104" s="34">
        <v>2</v>
      </c>
      <c r="D104" s="35">
        <v>2</v>
      </c>
      <c r="E104" s="36"/>
      <c r="F104" s="31" t="s">
        <v>257</v>
      </c>
      <c r="G104" s="56" t="s">
        <v>344</v>
      </c>
      <c r="H104" s="33">
        <v>29281346.24</v>
      </c>
      <c r="I104" s="33">
        <v>21930143.87</v>
      </c>
      <c r="J104" s="33">
        <v>10225089.08</v>
      </c>
      <c r="K104" s="33">
        <v>2437789.46</v>
      </c>
      <c r="L104" s="33">
        <v>86530.92</v>
      </c>
      <c r="M104" s="33">
        <v>0</v>
      </c>
      <c r="N104" s="33">
        <v>9180734.41</v>
      </c>
      <c r="O104" s="33">
        <v>7351202.37</v>
      </c>
      <c r="P104" s="33">
        <v>6881818.37</v>
      </c>
    </row>
    <row r="105" spans="1:16" ht="12.75">
      <c r="A105" s="34">
        <v>6</v>
      </c>
      <c r="B105" s="34">
        <v>20</v>
      </c>
      <c r="C105" s="34">
        <v>6</v>
      </c>
      <c r="D105" s="35">
        <v>2</v>
      </c>
      <c r="E105" s="36"/>
      <c r="F105" s="31" t="s">
        <v>257</v>
      </c>
      <c r="G105" s="56" t="s">
        <v>345</v>
      </c>
      <c r="H105" s="33">
        <v>16011664.93</v>
      </c>
      <c r="I105" s="33">
        <v>15082620.65</v>
      </c>
      <c r="J105" s="33">
        <v>7614408.16</v>
      </c>
      <c r="K105" s="33">
        <v>1076865.73</v>
      </c>
      <c r="L105" s="33">
        <v>93600.82</v>
      </c>
      <c r="M105" s="33">
        <v>0</v>
      </c>
      <c r="N105" s="33">
        <v>6297745.94</v>
      </c>
      <c r="O105" s="33">
        <v>929044.28</v>
      </c>
      <c r="P105" s="33">
        <v>929044.28</v>
      </c>
    </row>
    <row r="106" spans="1:16" ht="12.75">
      <c r="A106" s="34">
        <v>6</v>
      </c>
      <c r="B106" s="34">
        <v>8</v>
      </c>
      <c r="C106" s="34">
        <v>8</v>
      </c>
      <c r="D106" s="35">
        <v>2</v>
      </c>
      <c r="E106" s="36"/>
      <c r="F106" s="31" t="s">
        <v>257</v>
      </c>
      <c r="G106" s="56" t="s">
        <v>346</v>
      </c>
      <c r="H106" s="33">
        <v>19367667.38</v>
      </c>
      <c r="I106" s="33">
        <v>17376379.99</v>
      </c>
      <c r="J106" s="33">
        <v>9076508.94</v>
      </c>
      <c r="K106" s="33">
        <v>266610.8</v>
      </c>
      <c r="L106" s="33">
        <v>217024.91</v>
      </c>
      <c r="M106" s="33">
        <v>0</v>
      </c>
      <c r="N106" s="33">
        <v>7816235.34</v>
      </c>
      <c r="O106" s="33">
        <v>1991287.39</v>
      </c>
      <c r="P106" s="33">
        <v>1991287.39</v>
      </c>
    </row>
    <row r="107" spans="1:16" ht="12.75">
      <c r="A107" s="34">
        <v>6</v>
      </c>
      <c r="B107" s="34">
        <v>1</v>
      </c>
      <c r="C107" s="34">
        <v>10</v>
      </c>
      <c r="D107" s="35">
        <v>2</v>
      </c>
      <c r="E107" s="36"/>
      <c r="F107" s="31" t="s">
        <v>257</v>
      </c>
      <c r="G107" s="56" t="s">
        <v>265</v>
      </c>
      <c r="H107" s="33">
        <v>32104043.27</v>
      </c>
      <c r="I107" s="33">
        <v>29403056.11</v>
      </c>
      <c r="J107" s="33">
        <v>13081899.75</v>
      </c>
      <c r="K107" s="33">
        <v>1892548.9</v>
      </c>
      <c r="L107" s="33">
        <v>0</v>
      </c>
      <c r="M107" s="33">
        <v>0</v>
      </c>
      <c r="N107" s="33">
        <v>14428607.46</v>
      </c>
      <c r="O107" s="33">
        <v>2700987.16</v>
      </c>
      <c r="P107" s="33">
        <v>2700987.16</v>
      </c>
    </row>
    <row r="108" spans="1:16" ht="12.75">
      <c r="A108" s="34">
        <v>6</v>
      </c>
      <c r="B108" s="34">
        <v>13</v>
      </c>
      <c r="C108" s="34">
        <v>3</v>
      </c>
      <c r="D108" s="35">
        <v>2</v>
      </c>
      <c r="E108" s="36"/>
      <c r="F108" s="31" t="s">
        <v>257</v>
      </c>
      <c r="G108" s="56" t="s">
        <v>347</v>
      </c>
      <c r="H108" s="33">
        <v>19417492.41</v>
      </c>
      <c r="I108" s="33">
        <v>11765446.71</v>
      </c>
      <c r="J108" s="33">
        <v>5696823.64</v>
      </c>
      <c r="K108" s="33">
        <v>566080.04</v>
      </c>
      <c r="L108" s="33">
        <v>149103.58</v>
      </c>
      <c r="M108" s="33">
        <v>0</v>
      </c>
      <c r="N108" s="33">
        <v>5353439.45</v>
      </c>
      <c r="O108" s="33">
        <v>7652045.7</v>
      </c>
      <c r="P108" s="33">
        <v>7652045.7</v>
      </c>
    </row>
    <row r="109" spans="1:16" ht="12.75">
      <c r="A109" s="34">
        <v>6</v>
      </c>
      <c r="B109" s="34">
        <v>10</v>
      </c>
      <c r="C109" s="34">
        <v>4</v>
      </c>
      <c r="D109" s="35">
        <v>2</v>
      </c>
      <c r="E109" s="36"/>
      <c r="F109" s="31" t="s">
        <v>257</v>
      </c>
      <c r="G109" s="56" t="s">
        <v>348</v>
      </c>
      <c r="H109" s="33">
        <v>26777279.57</v>
      </c>
      <c r="I109" s="33">
        <v>24528024.23</v>
      </c>
      <c r="J109" s="33">
        <v>12097857.89</v>
      </c>
      <c r="K109" s="33">
        <v>1914386.14</v>
      </c>
      <c r="L109" s="33">
        <v>282142.35</v>
      </c>
      <c r="M109" s="33">
        <v>0</v>
      </c>
      <c r="N109" s="33">
        <v>10233637.85</v>
      </c>
      <c r="O109" s="33">
        <v>2249255.34</v>
      </c>
      <c r="P109" s="33">
        <v>2248255.34</v>
      </c>
    </row>
    <row r="110" spans="1:16" ht="12.75">
      <c r="A110" s="34">
        <v>6</v>
      </c>
      <c r="B110" s="34">
        <v>4</v>
      </c>
      <c r="C110" s="34">
        <v>5</v>
      </c>
      <c r="D110" s="35">
        <v>2</v>
      </c>
      <c r="E110" s="36"/>
      <c r="F110" s="31" t="s">
        <v>257</v>
      </c>
      <c r="G110" s="56" t="s">
        <v>349</v>
      </c>
      <c r="H110" s="33">
        <v>21244927.13</v>
      </c>
      <c r="I110" s="33">
        <v>18504060.35</v>
      </c>
      <c r="J110" s="33">
        <v>8751838.2</v>
      </c>
      <c r="K110" s="33">
        <v>1105359.61</v>
      </c>
      <c r="L110" s="33">
        <v>219619.88</v>
      </c>
      <c r="M110" s="33">
        <v>0</v>
      </c>
      <c r="N110" s="33">
        <v>8427242.66</v>
      </c>
      <c r="O110" s="33">
        <v>2740866.78</v>
      </c>
      <c r="P110" s="33">
        <v>2740866.78</v>
      </c>
    </row>
    <row r="111" spans="1:16" ht="12.75">
      <c r="A111" s="34">
        <v>6</v>
      </c>
      <c r="B111" s="34">
        <v>9</v>
      </c>
      <c r="C111" s="34">
        <v>10</v>
      </c>
      <c r="D111" s="35">
        <v>2</v>
      </c>
      <c r="E111" s="36"/>
      <c r="F111" s="31" t="s">
        <v>257</v>
      </c>
      <c r="G111" s="56" t="s">
        <v>350</v>
      </c>
      <c r="H111" s="33">
        <v>29656400.7</v>
      </c>
      <c r="I111" s="33">
        <v>27601689.33</v>
      </c>
      <c r="J111" s="33">
        <v>14339481.8</v>
      </c>
      <c r="K111" s="33">
        <v>2273197.99</v>
      </c>
      <c r="L111" s="33">
        <v>226178.22</v>
      </c>
      <c r="M111" s="33">
        <v>0</v>
      </c>
      <c r="N111" s="33">
        <v>10762831.32</v>
      </c>
      <c r="O111" s="33">
        <v>2054711.37</v>
      </c>
      <c r="P111" s="33">
        <v>2054711.37</v>
      </c>
    </row>
    <row r="112" spans="1:16" ht="12.75">
      <c r="A112" s="34">
        <v>6</v>
      </c>
      <c r="B112" s="34">
        <v>8</v>
      </c>
      <c r="C112" s="34">
        <v>9</v>
      </c>
      <c r="D112" s="35">
        <v>2</v>
      </c>
      <c r="E112" s="36"/>
      <c r="F112" s="31" t="s">
        <v>257</v>
      </c>
      <c r="G112" s="56" t="s">
        <v>351</v>
      </c>
      <c r="H112" s="33">
        <v>20599406.26</v>
      </c>
      <c r="I112" s="33">
        <v>16175171.96</v>
      </c>
      <c r="J112" s="33">
        <v>8476413.62</v>
      </c>
      <c r="K112" s="33">
        <v>897693.42</v>
      </c>
      <c r="L112" s="33">
        <v>169298.61</v>
      </c>
      <c r="M112" s="33">
        <v>0</v>
      </c>
      <c r="N112" s="33">
        <v>6631766.31</v>
      </c>
      <c r="O112" s="33">
        <v>4424234.3</v>
      </c>
      <c r="P112" s="33">
        <v>4424234.3</v>
      </c>
    </row>
    <row r="113" spans="1:16" ht="12.75">
      <c r="A113" s="34">
        <v>6</v>
      </c>
      <c r="B113" s="34">
        <v>20</v>
      </c>
      <c r="C113" s="34">
        <v>7</v>
      </c>
      <c r="D113" s="35">
        <v>2</v>
      </c>
      <c r="E113" s="36"/>
      <c r="F113" s="31" t="s">
        <v>257</v>
      </c>
      <c r="G113" s="56" t="s">
        <v>352</v>
      </c>
      <c r="H113" s="33">
        <v>17277447.28</v>
      </c>
      <c r="I113" s="33">
        <v>14120892.77</v>
      </c>
      <c r="J113" s="33">
        <v>6158226.62</v>
      </c>
      <c r="K113" s="33">
        <v>953148</v>
      </c>
      <c r="L113" s="33">
        <v>195347.9</v>
      </c>
      <c r="M113" s="33">
        <v>0</v>
      </c>
      <c r="N113" s="33">
        <v>6814170.25</v>
      </c>
      <c r="O113" s="33">
        <v>3156554.51</v>
      </c>
      <c r="P113" s="33">
        <v>3156554.51</v>
      </c>
    </row>
    <row r="114" spans="1:16" ht="12.75">
      <c r="A114" s="34">
        <v>6</v>
      </c>
      <c r="B114" s="34">
        <v>9</v>
      </c>
      <c r="C114" s="34">
        <v>11</v>
      </c>
      <c r="D114" s="35">
        <v>2</v>
      </c>
      <c r="E114" s="36"/>
      <c r="F114" s="31" t="s">
        <v>257</v>
      </c>
      <c r="G114" s="56" t="s">
        <v>353</v>
      </c>
      <c r="H114" s="33">
        <v>60054004.12</v>
      </c>
      <c r="I114" s="33">
        <v>45077350.29</v>
      </c>
      <c r="J114" s="33">
        <v>22503910.05</v>
      </c>
      <c r="K114" s="33">
        <v>2886911.09</v>
      </c>
      <c r="L114" s="33">
        <v>791822.33</v>
      </c>
      <c r="M114" s="33">
        <v>0</v>
      </c>
      <c r="N114" s="33">
        <v>18894706.82</v>
      </c>
      <c r="O114" s="33">
        <v>14976653.83</v>
      </c>
      <c r="P114" s="33">
        <v>14976653.83</v>
      </c>
    </row>
    <row r="115" spans="1:16" ht="12.75">
      <c r="A115" s="34">
        <v>6</v>
      </c>
      <c r="B115" s="34">
        <v>16</v>
      </c>
      <c r="C115" s="34">
        <v>3</v>
      </c>
      <c r="D115" s="35">
        <v>2</v>
      </c>
      <c r="E115" s="36"/>
      <c r="F115" s="31" t="s">
        <v>257</v>
      </c>
      <c r="G115" s="56" t="s">
        <v>354</v>
      </c>
      <c r="H115" s="33">
        <v>12364523.37</v>
      </c>
      <c r="I115" s="33">
        <v>11145845.41</v>
      </c>
      <c r="J115" s="33">
        <v>5506263.04</v>
      </c>
      <c r="K115" s="33">
        <v>231049.78</v>
      </c>
      <c r="L115" s="33">
        <v>94506.11</v>
      </c>
      <c r="M115" s="33">
        <v>0</v>
      </c>
      <c r="N115" s="33">
        <v>5314026.48</v>
      </c>
      <c r="O115" s="33">
        <v>1218677.96</v>
      </c>
      <c r="P115" s="33">
        <v>1218677.96</v>
      </c>
    </row>
    <row r="116" spans="1:16" ht="12.75">
      <c r="A116" s="34">
        <v>6</v>
      </c>
      <c r="B116" s="34">
        <v>2</v>
      </c>
      <c r="C116" s="34">
        <v>10</v>
      </c>
      <c r="D116" s="35">
        <v>2</v>
      </c>
      <c r="E116" s="36"/>
      <c r="F116" s="31" t="s">
        <v>257</v>
      </c>
      <c r="G116" s="56" t="s">
        <v>355</v>
      </c>
      <c r="H116" s="33">
        <v>20907508.99</v>
      </c>
      <c r="I116" s="33">
        <v>12508535.46</v>
      </c>
      <c r="J116" s="33">
        <v>6045042.79</v>
      </c>
      <c r="K116" s="33">
        <v>755999.74</v>
      </c>
      <c r="L116" s="33">
        <v>139788.49</v>
      </c>
      <c r="M116" s="33">
        <v>0</v>
      </c>
      <c r="N116" s="33">
        <v>5567704.44</v>
      </c>
      <c r="O116" s="33">
        <v>8398973.53</v>
      </c>
      <c r="P116" s="33">
        <v>8398973.53</v>
      </c>
    </row>
    <row r="117" spans="1:16" ht="12.75">
      <c r="A117" s="34">
        <v>6</v>
      </c>
      <c r="B117" s="34">
        <v>8</v>
      </c>
      <c r="C117" s="34">
        <v>11</v>
      </c>
      <c r="D117" s="35">
        <v>2</v>
      </c>
      <c r="E117" s="36"/>
      <c r="F117" s="31" t="s">
        <v>257</v>
      </c>
      <c r="G117" s="56" t="s">
        <v>356</v>
      </c>
      <c r="H117" s="33">
        <v>15812193.79</v>
      </c>
      <c r="I117" s="33">
        <v>11399067.46</v>
      </c>
      <c r="J117" s="33">
        <v>5934725.83</v>
      </c>
      <c r="K117" s="33">
        <v>203289.09</v>
      </c>
      <c r="L117" s="33">
        <v>85634.52</v>
      </c>
      <c r="M117" s="33">
        <v>0</v>
      </c>
      <c r="N117" s="33">
        <v>5175418.02</v>
      </c>
      <c r="O117" s="33">
        <v>4413126.33</v>
      </c>
      <c r="P117" s="33">
        <v>4413126.33</v>
      </c>
    </row>
    <row r="118" spans="1:16" ht="12.75">
      <c r="A118" s="34">
        <v>6</v>
      </c>
      <c r="B118" s="34">
        <v>1</v>
      </c>
      <c r="C118" s="34">
        <v>11</v>
      </c>
      <c r="D118" s="35">
        <v>2</v>
      </c>
      <c r="E118" s="36"/>
      <c r="F118" s="31" t="s">
        <v>257</v>
      </c>
      <c r="G118" s="56" t="s">
        <v>357</v>
      </c>
      <c r="H118" s="33">
        <v>29760715</v>
      </c>
      <c r="I118" s="33">
        <v>23932048.62</v>
      </c>
      <c r="J118" s="33">
        <v>13282686.11</v>
      </c>
      <c r="K118" s="33">
        <v>466947.47</v>
      </c>
      <c r="L118" s="33">
        <v>110599.96</v>
      </c>
      <c r="M118" s="33">
        <v>0</v>
      </c>
      <c r="N118" s="33">
        <v>10071815.08</v>
      </c>
      <c r="O118" s="33">
        <v>5828666.38</v>
      </c>
      <c r="P118" s="33">
        <v>5828666.38</v>
      </c>
    </row>
    <row r="119" spans="1:16" ht="12.75">
      <c r="A119" s="34">
        <v>6</v>
      </c>
      <c r="B119" s="34">
        <v>13</v>
      </c>
      <c r="C119" s="34">
        <v>5</v>
      </c>
      <c r="D119" s="35">
        <v>2</v>
      </c>
      <c r="E119" s="36"/>
      <c r="F119" s="31" t="s">
        <v>257</v>
      </c>
      <c r="G119" s="56" t="s">
        <v>358</v>
      </c>
      <c r="H119" s="33">
        <v>6608582.15</v>
      </c>
      <c r="I119" s="33">
        <v>4732477.98</v>
      </c>
      <c r="J119" s="33">
        <v>2599085.92</v>
      </c>
      <c r="K119" s="33">
        <v>113186.11</v>
      </c>
      <c r="L119" s="33">
        <v>174184.69</v>
      </c>
      <c r="M119" s="33">
        <v>0</v>
      </c>
      <c r="N119" s="33">
        <v>1846021.26</v>
      </c>
      <c r="O119" s="33">
        <v>1876104.17</v>
      </c>
      <c r="P119" s="33">
        <v>1876104.17</v>
      </c>
    </row>
    <row r="120" spans="1:16" ht="12.75">
      <c r="A120" s="34">
        <v>6</v>
      </c>
      <c r="B120" s="34">
        <v>2</v>
      </c>
      <c r="C120" s="34">
        <v>11</v>
      </c>
      <c r="D120" s="35">
        <v>2</v>
      </c>
      <c r="E120" s="36"/>
      <c r="F120" s="31" t="s">
        <v>257</v>
      </c>
      <c r="G120" s="56" t="s">
        <v>359</v>
      </c>
      <c r="H120" s="33">
        <v>15840550.98</v>
      </c>
      <c r="I120" s="33">
        <v>14349932.63</v>
      </c>
      <c r="J120" s="33">
        <v>7130459.17</v>
      </c>
      <c r="K120" s="33">
        <v>817291.33</v>
      </c>
      <c r="L120" s="33">
        <v>92207.94</v>
      </c>
      <c r="M120" s="33">
        <v>0</v>
      </c>
      <c r="N120" s="33">
        <v>6309974.19</v>
      </c>
      <c r="O120" s="33">
        <v>1490618.35</v>
      </c>
      <c r="P120" s="33">
        <v>1490618.35</v>
      </c>
    </row>
    <row r="121" spans="1:16" ht="12.75">
      <c r="A121" s="34">
        <v>6</v>
      </c>
      <c r="B121" s="34">
        <v>5</v>
      </c>
      <c r="C121" s="34">
        <v>7</v>
      </c>
      <c r="D121" s="35">
        <v>2</v>
      </c>
      <c r="E121" s="36"/>
      <c r="F121" s="31" t="s">
        <v>257</v>
      </c>
      <c r="G121" s="56" t="s">
        <v>360</v>
      </c>
      <c r="H121" s="33">
        <v>16932070.98</v>
      </c>
      <c r="I121" s="33">
        <v>11784459.98</v>
      </c>
      <c r="J121" s="33">
        <v>6496831.4</v>
      </c>
      <c r="K121" s="33">
        <v>475398.41</v>
      </c>
      <c r="L121" s="33">
        <v>103430.08</v>
      </c>
      <c r="M121" s="33">
        <v>0</v>
      </c>
      <c r="N121" s="33">
        <v>4708800.09</v>
      </c>
      <c r="O121" s="33">
        <v>5147611</v>
      </c>
      <c r="P121" s="33">
        <v>5147611</v>
      </c>
    </row>
    <row r="122" spans="1:16" ht="12.75">
      <c r="A122" s="34">
        <v>6</v>
      </c>
      <c r="B122" s="34">
        <v>10</v>
      </c>
      <c r="C122" s="34">
        <v>5</v>
      </c>
      <c r="D122" s="35">
        <v>2</v>
      </c>
      <c r="E122" s="36"/>
      <c r="F122" s="31" t="s">
        <v>257</v>
      </c>
      <c r="G122" s="56" t="s">
        <v>361</v>
      </c>
      <c r="H122" s="33">
        <v>32963359.11</v>
      </c>
      <c r="I122" s="33">
        <v>27530288.55</v>
      </c>
      <c r="J122" s="33">
        <v>14190849.6</v>
      </c>
      <c r="K122" s="33">
        <v>1647986.73</v>
      </c>
      <c r="L122" s="33">
        <v>297274.41</v>
      </c>
      <c r="M122" s="33">
        <v>0</v>
      </c>
      <c r="N122" s="33">
        <v>11394177.81</v>
      </c>
      <c r="O122" s="33">
        <v>5433070.56</v>
      </c>
      <c r="P122" s="33">
        <v>5432070.56</v>
      </c>
    </row>
    <row r="123" spans="1:16" ht="12.75">
      <c r="A123" s="34">
        <v>6</v>
      </c>
      <c r="B123" s="34">
        <v>14</v>
      </c>
      <c r="C123" s="34">
        <v>9</v>
      </c>
      <c r="D123" s="35">
        <v>2</v>
      </c>
      <c r="E123" s="36"/>
      <c r="F123" s="31" t="s">
        <v>257</v>
      </c>
      <c r="G123" s="56" t="s">
        <v>266</v>
      </c>
      <c r="H123" s="33">
        <v>30138077.85</v>
      </c>
      <c r="I123" s="33">
        <v>26130714.26</v>
      </c>
      <c r="J123" s="33">
        <v>12729144.59</v>
      </c>
      <c r="K123" s="33">
        <v>1717155</v>
      </c>
      <c r="L123" s="33">
        <v>0</v>
      </c>
      <c r="M123" s="33">
        <v>0</v>
      </c>
      <c r="N123" s="33">
        <v>11684414.67</v>
      </c>
      <c r="O123" s="33">
        <v>4007363.59</v>
      </c>
      <c r="P123" s="33">
        <v>4007363.59</v>
      </c>
    </row>
    <row r="124" spans="1:16" ht="12.75">
      <c r="A124" s="34">
        <v>6</v>
      </c>
      <c r="B124" s="34">
        <v>18</v>
      </c>
      <c r="C124" s="34">
        <v>7</v>
      </c>
      <c r="D124" s="35">
        <v>2</v>
      </c>
      <c r="E124" s="36"/>
      <c r="F124" s="31" t="s">
        <v>257</v>
      </c>
      <c r="G124" s="56" t="s">
        <v>362</v>
      </c>
      <c r="H124" s="33">
        <v>13877805.25</v>
      </c>
      <c r="I124" s="33">
        <v>13608308.58</v>
      </c>
      <c r="J124" s="33">
        <v>7411403.37</v>
      </c>
      <c r="K124" s="33">
        <v>289598.14</v>
      </c>
      <c r="L124" s="33">
        <v>104051.7</v>
      </c>
      <c r="M124" s="33">
        <v>0</v>
      </c>
      <c r="N124" s="33">
        <v>5803255.37</v>
      </c>
      <c r="O124" s="33">
        <v>269496.67</v>
      </c>
      <c r="P124" s="33">
        <v>269496.67</v>
      </c>
    </row>
    <row r="125" spans="1:16" ht="12.75">
      <c r="A125" s="34">
        <v>6</v>
      </c>
      <c r="B125" s="34">
        <v>20</v>
      </c>
      <c r="C125" s="34">
        <v>8</v>
      </c>
      <c r="D125" s="35">
        <v>2</v>
      </c>
      <c r="E125" s="36"/>
      <c r="F125" s="31" t="s">
        <v>257</v>
      </c>
      <c r="G125" s="56" t="s">
        <v>363</v>
      </c>
      <c r="H125" s="33">
        <v>14894503.15</v>
      </c>
      <c r="I125" s="33">
        <v>13107850.9</v>
      </c>
      <c r="J125" s="33">
        <v>6921066.99</v>
      </c>
      <c r="K125" s="33">
        <v>271704.97</v>
      </c>
      <c r="L125" s="33">
        <v>0</v>
      </c>
      <c r="M125" s="33">
        <v>0</v>
      </c>
      <c r="N125" s="33">
        <v>5915078.94</v>
      </c>
      <c r="O125" s="33">
        <v>1786652.25</v>
      </c>
      <c r="P125" s="33">
        <v>1786652.25</v>
      </c>
    </row>
    <row r="126" spans="1:16" ht="12.75">
      <c r="A126" s="34">
        <v>6</v>
      </c>
      <c r="B126" s="34">
        <v>15</v>
      </c>
      <c r="C126" s="34">
        <v>6</v>
      </c>
      <c r="D126" s="35">
        <v>2</v>
      </c>
      <c r="E126" s="36"/>
      <c r="F126" s="31" t="s">
        <v>257</v>
      </c>
      <c r="G126" s="56" t="s">
        <v>267</v>
      </c>
      <c r="H126" s="33">
        <v>27096411.38</v>
      </c>
      <c r="I126" s="33">
        <v>22638602.5</v>
      </c>
      <c r="J126" s="33">
        <v>10908773.69</v>
      </c>
      <c r="K126" s="33">
        <v>395919.63</v>
      </c>
      <c r="L126" s="33">
        <v>273359.62</v>
      </c>
      <c r="M126" s="33">
        <v>0</v>
      </c>
      <c r="N126" s="33">
        <v>11060549.56</v>
      </c>
      <c r="O126" s="33">
        <v>4457808.88</v>
      </c>
      <c r="P126" s="33">
        <v>4457808.88</v>
      </c>
    </row>
    <row r="127" spans="1:16" ht="12.75">
      <c r="A127" s="34">
        <v>6</v>
      </c>
      <c r="B127" s="34">
        <v>3</v>
      </c>
      <c r="C127" s="34">
        <v>8</v>
      </c>
      <c r="D127" s="35">
        <v>2</v>
      </c>
      <c r="E127" s="36"/>
      <c r="F127" s="31" t="s">
        <v>257</v>
      </c>
      <c r="G127" s="56" t="s">
        <v>268</v>
      </c>
      <c r="H127" s="33">
        <v>13343452.54</v>
      </c>
      <c r="I127" s="33">
        <v>12346143.39</v>
      </c>
      <c r="J127" s="33">
        <v>5366896.86</v>
      </c>
      <c r="K127" s="33">
        <v>1018615.86</v>
      </c>
      <c r="L127" s="33">
        <v>221157.96</v>
      </c>
      <c r="M127" s="33">
        <v>0</v>
      </c>
      <c r="N127" s="33">
        <v>5739472.71</v>
      </c>
      <c r="O127" s="33">
        <v>997309.15</v>
      </c>
      <c r="P127" s="33">
        <v>997309.15</v>
      </c>
    </row>
    <row r="128" spans="1:16" ht="12.75">
      <c r="A128" s="34">
        <v>6</v>
      </c>
      <c r="B128" s="34">
        <v>3</v>
      </c>
      <c r="C128" s="34">
        <v>15</v>
      </c>
      <c r="D128" s="35">
        <v>2</v>
      </c>
      <c r="E128" s="36"/>
      <c r="F128" s="31" t="s">
        <v>257</v>
      </c>
      <c r="G128" s="56" t="s">
        <v>364</v>
      </c>
      <c r="H128" s="33">
        <v>17702130.03</v>
      </c>
      <c r="I128" s="33">
        <v>15676905.71</v>
      </c>
      <c r="J128" s="33">
        <v>6773939.11</v>
      </c>
      <c r="K128" s="33">
        <v>925667.15</v>
      </c>
      <c r="L128" s="33">
        <v>174893.95</v>
      </c>
      <c r="M128" s="33">
        <v>0</v>
      </c>
      <c r="N128" s="33">
        <v>7802405.5</v>
      </c>
      <c r="O128" s="33">
        <v>2025224.32</v>
      </c>
      <c r="P128" s="33">
        <v>2025224.32</v>
      </c>
    </row>
    <row r="129" spans="1:16" ht="12.75">
      <c r="A129" s="34">
        <v>6</v>
      </c>
      <c r="B129" s="34">
        <v>1</v>
      </c>
      <c r="C129" s="34">
        <v>12</v>
      </c>
      <c r="D129" s="35">
        <v>2</v>
      </c>
      <c r="E129" s="36"/>
      <c r="F129" s="31" t="s">
        <v>257</v>
      </c>
      <c r="G129" s="56" t="s">
        <v>365</v>
      </c>
      <c r="H129" s="33">
        <v>11031200.87</v>
      </c>
      <c r="I129" s="33">
        <v>7998025.87</v>
      </c>
      <c r="J129" s="33">
        <v>4046796.83</v>
      </c>
      <c r="K129" s="33">
        <v>353053.6</v>
      </c>
      <c r="L129" s="33">
        <v>31698.49</v>
      </c>
      <c r="M129" s="33">
        <v>0</v>
      </c>
      <c r="N129" s="33">
        <v>3566476.95</v>
      </c>
      <c r="O129" s="33">
        <v>3033175</v>
      </c>
      <c r="P129" s="33">
        <v>3033175</v>
      </c>
    </row>
    <row r="130" spans="1:16" ht="12.75">
      <c r="A130" s="34">
        <v>6</v>
      </c>
      <c r="B130" s="34">
        <v>1</v>
      </c>
      <c r="C130" s="34">
        <v>13</v>
      </c>
      <c r="D130" s="35">
        <v>2</v>
      </c>
      <c r="E130" s="36"/>
      <c r="F130" s="31" t="s">
        <v>257</v>
      </c>
      <c r="G130" s="56" t="s">
        <v>366</v>
      </c>
      <c r="H130" s="33">
        <v>10518130.82</v>
      </c>
      <c r="I130" s="33">
        <v>6138895.46</v>
      </c>
      <c r="J130" s="33">
        <v>3081180.1</v>
      </c>
      <c r="K130" s="33">
        <v>384085.14</v>
      </c>
      <c r="L130" s="33">
        <v>83589.07</v>
      </c>
      <c r="M130" s="33">
        <v>0</v>
      </c>
      <c r="N130" s="33">
        <v>2590041.15</v>
      </c>
      <c r="O130" s="33">
        <v>4379235.36</v>
      </c>
      <c r="P130" s="33">
        <v>4379235.36</v>
      </c>
    </row>
    <row r="131" spans="1:16" ht="12.75">
      <c r="A131" s="34">
        <v>6</v>
      </c>
      <c r="B131" s="34">
        <v>3</v>
      </c>
      <c r="C131" s="34">
        <v>9</v>
      </c>
      <c r="D131" s="35">
        <v>2</v>
      </c>
      <c r="E131" s="36"/>
      <c r="F131" s="31" t="s">
        <v>257</v>
      </c>
      <c r="G131" s="56" t="s">
        <v>367</v>
      </c>
      <c r="H131" s="33">
        <v>14312115</v>
      </c>
      <c r="I131" s="33">
        <v>12491596.1</v>
      </c>
      <c r="J131" s="33">
        <v>5353403.11</v>
      </c>
      <c r="K131" s="33">
        <v>596534.78</v>
      </c>
      <c r="L131" s="33">
        <v>50343.67</v>
      </c>
      <c r="M131" s="33">
        <v>0</v>
      </c>
      <c r="N131" s="33">
        <v>6491314.54</v>
      </c>
      <c r="O131" s="33">
        <v>1820518.9</v>
      </c>
      <c r="P131" s="33">
        <v>1820518.9</v>
      </c>
    </row>
    <row r="132" spans="1:16" ht="12.75">
      <c r="A132" s="34">
        <v>6</v>
      </c>
      <c r="B132" s="34">
        <v>6</v>
      </c>
      <c r="C132" s="34">
        <v>9</v>
      </c>
      <c r="D132" s="35">
        <v>2</v>
      </c>
      <c r="E132" s="36"/>
      <c r="F132" s="31" t="s">
        <v>257</v>
      </c>
      <c r="G132" s="56" t="s">
        <v>368</v>
      </c>
      <c r="H132" s="33">
        <v>9129103.84</v>
      </c>
      <c r="I132" s="33">
        <v>8627561.23</v>
      </c>
      <c r="J132" s="33">
        <v>4233921.67</v>
      </c>
      <c r="K132" s="33">
        <v>170711.36</v>
      </c>
      <c r="L132" s="33">
        <v>4283.72</v>
      </c>
      <c r="M132" s="33">
        <v>0</v>
      </c>
      <c r="N132" s="33">
        <v>4218644.48</v>
      </c>
      <c r="O132" s="33">
        <v>501542.61</v>
      </c>
      <c r="P132" s="33">
        <v>501542.61</v>
      </c>
    </row>
    <row r="133" spans="1:16" ht="12.75">
      <c r="A133" s="34">
        <v>6</v>
      </c>
      <c r="B133" s="34">
        <v>17</v>
      </c>
      <c r="C133" s="34">
        <v>4</v>
      </c>
      <c r="D133" s="35">
        <v>2</v>
      </c>
      <c r="E133" s="36"/>
      <c r="F133" s="31" t="s">
        <v>257</v>
      </c>
      <c r="G133" s="56" t="s">
        <v>369</v>
      </c>
      <c r="H133" s="33">
        <v>10406352.58</v>
      </c>
      <c r="I133" s="33">
        <v>8402992.36</v>
      </c>
      <c r="J133" s="33">
        <v>4267709.55</v>
      </c>
      <c r="K133" s="33">
        <v>134199.76</v>
      </c>
      <c r="L133" s="33">
        <v>127288.25</v>
      </c>
      <c r="M133" s="33">
        <v>0</v>
      </c>
      <c r="N133" s="33">
        <v>3873794.8</v>
      </c>
      <c r="O133" s="33">
        <v>2003360.22</v>
      </c>
      <c r="P133" s="33">
        <v>2002360.22</v>
      </c>
    </row>
    <row r="134" spans="1:16" ht="12.75">
      <c r="A134" s="34">
        <v>6</v>
      </c>
      <c r="B134" s="34">
        <v>3</v>
      </c>
      <c r="C134" s="34">
        <v>10</v>
      </c>
      <c r="D134" s="35">
        <v>2</v>
      </c>
      <c r="E134" s="36"/>
      <c r="F134" s="31" t="s">
        <v>257</v>
      </c>
      <c r="G134" s="56" t="s">
        <v>370</v>
      </c>
      <c r="H134" s="33">
        <v>16969899.74</v>
      </c>
      <c r="I134" s="33">
        <v>16653366.27</v>
      </c>
      <c r="J134" s="33">
        <v>8738992.62</v>
      </c>
      <c r="K134" s="33">
        <v>368383.61</v>
      </c>
      <c r="L134" s="33">
        <v>179840.3</v>
      </c>
      <c r="M134" s="33">
        <v>0</v>
      </c>
      <c r="N134" s="33">
        <v>7366149.74</v>
      </c>
      <c r="O134" s="33">
        <v>316533.47</v>
      </c>
      <c r="P134" s="33">
        <v>316533.47</v>
      </c>
    </row>
    <row r="135" spans="1:16" ht="12.75">
      <c r="A135" s="34">
        <v>6</v>
      </c>
      <c r="B135" s="34">
        <v>8</v>
      </c>
      <c r="C135" s="34">
        <v>12</v>
      </c>
      <c r="D135" s="35">
        <v>2</v>
      </c>
      <c r="E135" s="36"/>
      <c r="F135" s="31" t="s">
        <v>257</v>
      </c>
      <c r="G135" s="56" t="s">
        <v>371</v>
      </c>
      <c r="H135" s="33">
        <v>12782885.93</v>
      </c>
      <c r="I135" s="33">
        <v>11141356.77</v>
      </c>
      <c r="J135" s="33">
        <v>5363070.02</v>
      </c>
      <c r="K135" s="33">
        <v>761955.16</v>
      </c>
      <c r="L135" s="33">
        <v>18784.28</v>
      </c>
      <c r="M135" s="33">
        <v>0</v>
      </c>
      <c r="N135" s="33">
        <v>4997547.31</v>
      </c>
      <c r="O135" s="33">
        <v>1641529.16</v>
      </c>
      <c r="P135" s="33">
        <v>1641529.16</v>
      </c>
    </row>
    <row r="136" spans="1:16" ht="12.75">
      <c r="A136" s="34">
        <v>6</v>
      </c>
      <c r="B136" s="34">
        <v>11</v>
      </c>
      <c r="C136" s="34">
        <v>6</v>
      </c>
      <c r="D136" s="35">
        <v>2</v>
      </c>
      <c r="E136" s="36"/>
      <c r="F136" s="31" t="s">
        <v>257</v>
      </c>
      <c r="G136" s="56" t="s">
        <v>372</v>
      </c>
      <c r="H136" s="33">
        <v>12900974.59</v>
      </c>
      <c r="I136" s="33">
        <v>10721237.22</v>
      </c>
      <c r="J136" s="33">
        <v>5558526.85</v>
      </c>
      <c r="K136" s="33">
        <v>231400</v>
      </c>
      <c r="L136" s="33">
        <v>119850.94</v>
      </c>
      <c r="M136" s="33">
        <v>0</v>
      </c>
      <c r="N136" s="33">
        <v>4811459.43</v>
      </c>
      <c r="O136" s="33">
        <v>2179737.37</v>
      </c>
      <c r="P136" s="33">
        <v>2179737.37</v>
      </c>
    </row>
    <row r="137" spans="1:16" ht="12.75">
      <c r="A137" s="34">
        <v>6</v>
      </c>
      <c r="B137" s="34">
        <v>13</v>
      </c>
      <c r="C137" s="34">
        <v>6</v>
      </c>
      <c r="D137" s="35">
        <v>2</v>
      </c>
      <c r="E137" s="36"/>
      <c r="F137" s="31" t="s">
        <v>257</v>
      </c>
      <c r="G137" s="56" t="s">
        <v>373</v>
      </c>
      <c r="H137" s="33">
        <v>18806023.6</v>
      </c>
      <c r="I137" s="33">
        <v>12648504.48</v>
      </c>
      <c r="J137" s="33">
        <v>5661743.14</v>
      </c>
      <c r="K137" s="33">
        <v>738824.99</v>
      </c>
      <c r="L137" s="33">
        <v>0</v>
      </c>
      <c r="M137" s="33">
        <v>0</v>
      </c>
      <c r="N137" s="33">
        <v>6247936.35</v>
      </c>
      <c r="O137" s="33">
        <v>6157519.12</v>
      </c>
      <c r="P137" s="33">
        <v>6157519.12</v>
      </c>
    </row>
    <row r="138" spans="1:16" ht="12.75">
      <c r="A138" s="34">
        <v>6</v>
      </c>
      <c r="B138" s="34">
        <v>6</v>
      </c>
      <c r="C138" s="34">
        <v>10</v>
      </c>
      <c r="D138" s="35">
        <v>2</v>
      </c>
      <c r="E138" s="36"/>
      <c r="F138" s="31" t="s">
        <v>257</v>
      </c>
      <c r="G138" s="56" t="s">
        <v>374</v>
      </c>
      <c r="H138" s="33">
        <v>14048341</v>
      </c>
      <c r="I138" s="33">
        <v>9281045.42</v>
      </c>
      <c r="J138" s="33">
        <v>4947268.31</v>
      </c>
      <c r="K138" s="33">
        <v>365811.66</v>
      </c>
      <c r="L138" s="33">
        <v>9476.64</v>
      </c>
      <c r="M138" s="33">
        <v>0</v>
      </c>
      <c r="N138" s="33">
        <v>3958488.81</v>
      </c>
      <c r="O138" s="33">
        <v>4767295.58</v>
      </c>
      <c r="P138" s="33">
        <v>4767295.58</v>
      </c>
    </row>
    <row r="139" spans="1:16" ht="12.75">
      <c r="A139" s="34">
        <v>6</v>
      </c>
      <c r="B139" s="34">
        <v>20</v>
      </c>
      <c r="C139" s="34">
        <v>9</v>
      </c>
      <c r="D139" s="35">
        <v>2</v>
      </c>
      <c r="E139" s="36"/>
      <c r="F139" s="31" t="s">
        <v>257</v>
      </c>
      <c r="G139" s="56" t="s">
        <v>375</v>
      </c>
      <c r="H139" s="33">
        <v>24357870.11</v>
      </c>
      <c r="I139" s="33">
        <v>17967408.57</v>
      </c>
      <c r="J139" s="33">
        <v>7940859.6</v>
      </c>
      <c r="K139" s="33">
        <v>3286286.05</v>
      </c>
      <c r="L139" s="33">
        <v>140229.12</v>
      </c>
      <c r="M139" s="33">
        <v>0</v>
      </c>
      <c r="N139" s="33">
        <v>6600033.8</v>
      </c>
      <c r="O139" s="33">
        <v>6390461.54</v>
      </c>
      <c r="P139" s="33">
        <v>6390461.54</v>
      </c>
    </row>
    <row r="140" spans="1:16" ht="12.75">
      <c r="A140" s="34">
        <v>6</v>
      </c>
      <c r="B140" s="34">
        <v>20</v>
      </c>
      <c r="C140" s="34">
        <v>10</v>
      </c>
      <c r="D140" s="35">
        <v>2</v>
      </c>
      <c r="E140" s="36"/>
      <c r="F140" s="31" t="s">
        <v>257</v>
      </c>
      <c r="G140" s="56" t="s">
        <v>376</v>
      </c>
      <c r="H140" s="33">
        <v>14637317.22</v>
      </c>
      <c r="I140" s="33">
        <v>13503181.17</v>
      </c>
      <c r="J140" s="33">
        <v>6156443.74</v>
      </c>
      <c r="K140" s="33">
        <v>1396559.42</v>
      </c>
      <c r="L140" s="33">
        <v>73802.29</v>
      </c>
      <c r="M140" s="33">
        <v>0</v>
      </c>
      <c r="N140" s="33">
        <v>5876375.72</v>
      </c>
      <c r="O140" s="33">
        <v>1134136.05</v>
      </c>
      <c r="P140" s="33">
        <v>1134136.05</v>
      </c>
    </row>
    <row r="141" spans="1:16" ht="12.75">
      <c r="A141" s="34">
        <v>6</v>
      </c>
      <c r="B141" s="34">
        <v>1</v>
      </c>
      <c r="C141" s="34">
        <v>14</v>
      </c>
      <c r="D141" s="35">
        <v>2</v>
      </c>
      <c r="E141" s="36"/>
      <c r="F141" s="31" t="s">
        <v>257</v>
      </c>
      <c r="G141" s="56" t="s">
        <v>377</v>
      </c>
      <c r="H141" s="33">
        <v>7894179.39</v>
      </c>
      <c r="I141" s="33">
        <v>7409682.23</v>
      </c>
      <c r="J141" s="33">
        <v>3385793.65</v>
      </c>
      <c r="K141" s="33">
        <v>264138.99</v>
      </c>
      <c r="L141" s="33">
        <v>36365.91</v>
      </c>
      <c r="M141" s="33">
        <v>0</v>
      </c>
      <c r="N141" s="33">
        <v>3723383.68</v>
      </c>
      <c r="O141" s="33">
        <v>484497.16</v>
      </c>
      <c r="P141" s="33">
        <v>484497.16</v>
      </c>
    </row>
    <row r="142" spans="1:16" ht="12.75">
      <c r="A142" s="34">
        <v>6</v>
      </c>
      <c r="B142" s="34">
        <v>13</v>
      </c>
      <c r="C142" s="34">
        <v>7</v>
      </c>
      <c r="D142" s="35">
        <v>2</v>
      </c>
      <c r="E142" s="36"/>
      <c r="F142" s="31" t="s">
        <v>257</v>
      </c>
      <c r="G142" s="56" t="s">
        <v>378</v>
      </c>
      <c r="H142" s="33">
        <v>8597097.8</v>
      </c>
      <c r="I142" s="33">
        <v>8290965.62</v>
      </c>
      <c r="J142" s="33">
        <v>4210088.27</v>
      </c>
      <c r="K142" s="33">
        <v>322074.62</v>
      </c>
      <c r="L142" s="33">
        <v>67638.45</v>
      </c>
      <c r="M142" s="33">
        <v>0</v>
      </c>
      <c r="N142" s="33">
        <v>3691164.28</v>
      </c>
      <c r="O142" s="33">
        <v>306132.18</v>
      </c>
      <c r="P142" s="33">
        <v>306132.18</v>
      </c>
    </row>
    <row r="143" spans="1:16" ht="12.75">
      <c r="A143" s="34">
        <v>6</v>
      </c>
      <c r="B143" s="34">
        <v>1</v>
      </c>
      <c r="C143" s="34">
        <v>15</v>
      </c>
      <c r="D143" s="35">
        <v>2</v>
      </c>
      <c r="E143" s="36"/>
      <c r="F143" s="31" t="s">
        <v>257</v>
      </c>
      <c r="G143" s="56" t="s">
        <v>379</v>
      </c>
      <c r="H143" s="33">
        <v>7425609.04</v>
      </c>
      <c r="I143" s="33">
        <v>6597393.62</v>
      </c>
      <c r="J143" s="33">
        <v>3019238.62</v>
      </c>
      <c r="K143" s="33">
        <v>461607.82</v>
      </c>
      <c r="L143" s="33">
        <v>44493.43</v>
      </c>
      <c r="M143" s="33">
        <v>0</v>
      </c>
      <c r="N143" s="33">
        <v>3072053.75</v>
      </c>
      <c r="O143" s="33">
        <v>828215.42</v>
      </c>
      <c r="P143" s="33">
        <v>828215.42</v>
      </c>
    </row>
    <row r="144" spans="1:16" ht="12.75">
      <c r="A144" s="34">
        <v>6</v>
      </c>
      <c r="B144" s="34">
        <v>10</v>
      </c>
      <c r="C144" s="34">
        <v>6</v>
      </c>
      <c r="D144" s="35">
        <v>2</v>
      </c>
      <c r="E144" s="36"/>
      <c r="F144" s="31" t="s">
        <v>257</v>
      </c>
      <c r="G144" s="56" t="s">
        <v>380</v>
      </c>
      <c r="H144" s="33">
        <v>15903142.07</v>
      </c>
      <c r="I144" s="33">
        <v>14688537.02</v>
      </c>
      <c r="J144" s="33">
        <v>5632696.28</v>
      </c>
      <c r="K144" s="33">
        <v>3039762.15</v>
      </c>
      <c r="L144" s="33">
        <v>52550.09</v>
      </c>
      <c r="M144" s="33">
        <v>0</v>
      </c>
      <c r="N144" s="33">
        <v>5963528.5</v>
      </c>
      <c r="O144" s="33">
        <v>1214605.05</v>
      </c>
      <c r="P144" s="33">
        <v>1213605.05</v>
      </c>
    </row>
    <row r="145" spans="1:16" ht="12.75">
      <c r="A145" s="34">
        <v>6</v>
      </c>
      <c r="B145" s="34">
        <v>11</v>
      </c>
      <c r="C145" s="34">
        <v>7</v>
      </c>
      <c r="D145" s="35">
        <v>2</v>
      </c>
      <c r="E145" s="36"/>
      <c r="F145" s="31" t="s">
        <v>257</v>
      </c>
      <c r="G145" s="56" t="s">
        <v>381</v>
      </c>
      <c r="H145" s="33">
        <v>33363765.56</v>
      </c>
      <c r="I145" s="33">
        <v>29248033.23</v>
      </c>
      <c r="J145" s="33">
        <v>15713599.57</v>
      </c>
      <c r="K145" s="33">
        <v>1131303.87</v>
      </c>
      <c r="L145" s="33">
        <v>308006.93</v>
      </c>
      <c r="M145" s="33">
        <v>0</v>
      </c>
      <c r="N145" s="33">
        <v>12095122.86</v>
      </c>
      <c r="O145" s="33">
        <v>4115732.33</v>
      </c>
      <c r="P145" s="33">
        <v>4115732.33</v>
      </c>
    </row>
    <row r="146" spans="1:16" ht="12.75">
      <c r="A146" s="34">
        <v>6</v>
      </c>
      <c r="B146" s="34">
        <v>19</v>
      </c>
      <c r="C146" s="34">
        <v>4</v>
      </c>
      <c r="D146" s="35">
        <v>2</v>
      </c>
      <c r="E146" s="36"/>
      <c r="F146" s="31" t="s">
        <v>257</v>
      </c>
      <c r="G146" s="56" t="s">
        <v>382</v>
      </c>
      <c r="H146" s="33">
        <v>7878600.16</v>
      </c>
      <c r="I146" s="33">
        <v>6693279.76</v>
      </c>
      <c r="J146" s="33">
        <v>3168690.8</v>
      </c>
      <c r="K146" s="33">
        <v>163459.16</v>
      </c>
      <c r="L146" s="33">
        <v>19815.69</v>
      </c>
      <c r="M146" s="33">
        <v>0</v>
      </c>
      <c r="N146" s="33">
        <v>3341314.11</v>
      </c>
      <c r="O146" s="33">
        <v>1185320.4</v>
      </c>
      <c r="P146" s="33">
        <v>1184320.4</v>
      </c>
    </row>
    <row r="147" spans="1:16" ht="12.75">
      <c r="A147" s="34">
        <v>6</v>
      </c>
      <c r="B147" s="34">
        <v>20</v>
      </c>
      <c r="C147" s="34">
        <v>11</v>
      </c>
      <c r="D147" s="35">
        <v>2</v>
      </c>
      <c r="E147" s="36"/>
      <c r="F147" s="31" t="s">
        <v>257</v>
      </c>
      <c r="G147" s="56" t="s">
        <v>383</v>
      </c>
      <c r="H147" s="33">
        <v>13998730.15</v>
      </c>
      <c r="I147" s="33">
        <v>13315159.49</v>
      </c>
      <c r="J147" s="33">
        <v>6940100.69</v>
      </c>
      <c r="K147" s="33">
        <v>544549.43</v>
      </c>
      <c r="L147" s="33">
        <v>131930.05</v>
      </c>
      <c r="M147" s="33">
        <v>0</v>
      </c>
      <c r="N147" s="33">
        <v>5698579.32</v>
      </c>
      <c r="O147" s="33">
        <v>683570.66</v>
      </c>
      <c r="P147" s="33">
        <v>683570.66</v>
      </c>
    </row>
    <row r="148" spans="1:16" ht="12.75">
      <c r="A148" s="34">
        <v>6</v>
      </c>
      <c r="B148" s="34">
        <v>16</v>
      </c>
      <c r="C148" s="34">
        <v>5</v>
      </c>
      <c r="D148" s="35">
        <v>2</v>
      </c>
      <c r="E148" s="36"/>
      <c r="F148" s="31" t="s">
        <v>257</v>
      </c>
      <c r="G148" s="56" t="s">
        <v>384</v>
      </c>
      <c r="H148" s="33">
        <v>16375879.57</v>
      </c>
      <c r="I148" s="33">
        <v>14652160.14</v>
      </c>
      <c r="J148" s="33">
        <v>7500388.16</v>
      </c>
      <c r="K148" s="33">
        <v>437907.6</v>
      </c>
      <c r="L148" s="33">
        <v>258790.25</v>
      </c>
      <c r="M148" s="33">
        <v>0</v>
      </c>
      <c r="N148" s="33">
        <v>6455074.13</v>
      </c>
      <c r="O148" s="33">
        <v>1723719.43</v>
      </c>
      <c r="P148" s="33">
        <v>1723719.43</v>
      </c>
    </row>
    <row r="149" spans="1:16" ht="12.75">
      <c r="A149" s="34">
        <v>6</v>
      </c>
      <c r="B149" s="34">
        <v>11</v>
      </c>
      <c r="C149" s="34">
        <v>8</v>
      </c>
      <c r="D149" s="35">
        <v>2</v>
      </c>
      <c r="E149" s="36"/>
      <c r="F149" s="31" t="s">
        <v>257</v>
      </c>
      <c r="G149" s="56" t="s">
        <v>269</v>
      </c>
      <c r="H149" s="33">
        <v>22656479.16</v>
      </c>
      <c r="I149" s="33">
        <v>20455539.12</v>
      </c>
      <c r="J149" s="33">
        <v>11818237.35</v>
      </c>
      <c r="K149" s="33">
        <v>794598.57</v>
      </c>
      <c r="L149" s="33">
        <v>145415.15</v>
      </c>
      <c r="M149" s="33">
        <v>0</v>
      </c>
      <c r="N149" s="33">
        <v>7697288.05</v>
      </c>
      <c r="O149" s="33">
        <v>2200940.04</v>
      </c>
      <c r="P149" s="33">
        <v>2200940.04</v>
      </c>
    </row>
    <row r="150" spans="1:16" ht="12.75">
      <c r="A150" s="34">
        <v>6</v>
      </c>
      <c r="B150" s="34">
        <v>9</v>
      </c>
      <c r="C150" s="34">
        <v>12</v>
      </c>
      <c r="D150" s="35">
        <v>2</v>
      </c>
      <c r="E150" s="36"/>
      <c r="F150" s="31" t="s">
        <v>257</v>
      </c>
      <c r="G150" s="56" t="s">
        <v>385</v>
      </c>
      <c r="H150" s="33">
        <v>19692370.28</v>
      </c>
      <c r="I150" s="33">
        <v>16856969.53</v>
      </c>
      <c r="J150" s="33">
        <v>8697860.75</v>
      </c>
      <c r="K150" s="33">
        <v>778988.86</v>
      </c>
      <c r="L150" s="33">
        <v>192731.22</v>
      </c>
      <c r="M150" s="33">
        <v>0</v>
      </c>
      <c r="N150" s="33">
        <v>7187388.7</v>
      </c>
      <c r="O150" s="33">
        <v>2835400.75</v>
      </c>
      <c r="P150" s="33">
        <v>2835400.75</v>
      </c>
    </row>
    <row r="151" spans="1:16" ht="12.75">
      <c r="A151" s="34">
        <v>6</v>
      </c>
      <c r="B151" s="34">
        <v>20</v>
      </c>
      <c r="C151" s="34">
        <v>12</v>
      </c>
      <c r="D151" s="35">
        <v>2</v>
      </c>
      <c r="E151" s="36"/>
      <c r="F151" s="31" t="s">
        <v>257</v>
      </c>
      <c r="G151" s="56" t="s">
        <v>386</v>
      </c>
      <c r="H151" s="33">
        <v>16737020.44</v>
      </c>
      <c r="I151" s="33">
        <v>11439573.44</v>
      </c>
      <c r="J151" s="33">
        <v>5928947.11</v>
      </c>
      <c r="K151" s="33">
        <v>269067.5</v>
      </c>
      <c r="L151" s="33">
        <v>6952.88</v>
      </c>
      <c r="M151" s="33">
        <v>0</v>
      </c>
      <c r="N151" s="33">
        <v>5234605.95</v>
      </c>
      <c r="O151" s="33">
        <v>5297447</v>
      </c>
      <c r="P151" s="33">
        <v>5297447</v>
      </c>
    </row>
    <row r="152" spans="1:16" ht="12.75">
      <c r="A152" s="34">
        <v>6</v>
      </c>
      <c r="B152" s="34">
        <v>18</v>
      </c>
      <c r="C152" s="34">
        <v>8</v>
      </c>
      <c r="D152" s="35">
        <v>2</v>
      </c>
      <c r="E152" s="36"/>
      <c r="F152" s="31" t="s">
        <v>257</v>
      </c>
      <c r="G152" s="56" t="s">
        <v>387</v>
      </c>
      <c r="H152" s="33">
        <v>22608947.16</v>
      </c>
      <c r="I152" s="33">
        <v>19362433.97</v>
      </c>
      <c r="J152" s="33">
        <v>8501392.49</v>
      </c>
      <c r="K152" s="33">
        <v>1934413.58</v>
      </c>
      <c r="L152" s="33">
        <v>59488.61</v>
      </c>
      <c r="M152" s="33">
        <v>0</v>
      </c>
      <c r="N152" s="33">
        <v>8867139.29</v>
      </c>
      <c r="O152" s="33">
        <v>3246513.19</v>
      </c>
      <c r="P152" s="33">
        <v>3246513.19</v>
      </c>
    </row>
    <row r="153" spans="1:16" ht="12.75">
      <c r="A153" s="34">
        <v>6</v>
      </c>
      <c r="B153" s="34">
        <v>7</v>
      </c>
      <c r="C153" s="34">
        <v>6</v>
      </c>
      <c r="D153" s="35">
        <v>2</v>
      </c>
      <c r="E153" s="36"/>
      <c r="F153" s="31" t="s">
        <v>257</v>
      </c>
      <c r="G153" s="56" t="s">
        <v>388</v>
      </c>
      <c r="H153" s="33">
        <v>21256223.85</v>
      </c>
      <c r="I153" s="33">
        <v>16611085.85</v>
      </c>
      <c r="J153" s="33">
        <v>7358542.04</v>
      </c>
      <c r="K153" s="33">
        <v>2584625.19</v>
      </c>
      <c r="L153" s="33">
        <v>222610.23</v>
      </c>
      <c r="M153" s="33">
        <v>0</v>
      </c>
      <c r="N153" s="33">
        <v>6445308.39</v>
      </c>
      <c r="O153" s="33">
        <v>4645138</v>
      </c>
      <c r="P153" s="33">
        <v>4645138</v>
      </c>
    </row>
    <row r="154" spans="1:16" ht="12.75">
      <c r="A154" s="34">
        <v>6</v>
      </c>
      <c r="B154" s="34">
        <v>18</v>
      </c>
      <c r="C154" s="34">
        <v>9</v>
      </c>
      <c r="D154" s="35">
        <v>2</v>
      </c>
      <c r="E154" s="36"/>
      <c r="F154" s="31" t="s">
        <v>257</v>
      </c>
      <c r="G154" s="56" t="s">
        <v>389</v>
      </c>
      <c r="H154" s="33">
        <v>12337940.12</v>
      </c>
      <c r="I154" s="33">
        <v>10652287.72</v>
      </c>
      <c r="J154" s="33">
        <v>5401903.43</v>
      </c>
      <c r="K154" s="33">
        <v>354565.58</v>
      </c>
      <c r="L154" s="33">
        <v>75489.16</v>
      </c>
      <c r="M154" s="33">
        <v>0</v>
      </c>
      <c r="N154" s="33">
        <v>4820329.55</v>
      </c>
      <c r="O154" s="33">
        <v>1685652.4</v>
      </c>
      <c r="P154" s="33">
        <v>1685652.4</v>
      </c>
    </row>
    <row r="155" spans="1:16" ht="12.75">
      <c r="A155" s="34">
        <v>6</v>
      </c>
      <c r="B155" s="34">
        <v>18</v>
      </c>
      <c r="C155" s="34">
        <v>10</v>
      </c>
      <c r="D155" s="35">
        <v>2</v>
      </c>
      <c r="E155" s="36"/>
      <c r="F155" s="31" t="s">
        <v>257</v>
      </c>
      <c r="G155" s="56" t="s">
        <v>390</v>
      </c>
      <c r="H155" s="33">
        <v>11277000.46</v>
      </c>
      <c r="I155" s="33">
        <v>9763974.5</v>
      </c>
      <c r="J155" s="33">
        <v>4092522.26</v>
      </c>
      <c r="K155" s="33">
        <v>965041.73</v>
      </c>
      <c r="L155" s="33">
        <v>10268.49</v>
      </c>
      <c r="M155" s="33">
        <v>0</v>
      </c>
      <c r="N155" s="33">
        <v>4696142.02</v>
      </c>
      <c r="O155" s="33">
        <v>1513025.96</v>
      </c>
      <c r="P155" s="33">
        <v>1513025.96</v>
      </c>
    </row>
    <row r="156" spans="1:16" ht="12.75">
      <c r="A156" s="34">
        <v>6</v>
      </c>
      <c r="B156" s="34">
        <v>1</v>
      </c>
      <c r="C156" s="34">
        <v>16</v>
      </c>
      <c r="D156" s="35">
        <v>2</v>
      </c>
      <c r="E156" s="36"/>
      <c r="F156" s="31" t="s">
        <v>257</v>
      </c>
      <c r="G156" s="56" t="s">
        <v>271</v>
      </c>
      <c r="H156" s="33">
        <v>25438146.91</v>
      </c>
      <c r="I156" s="33">
        <v>18853194.02</v>
      </c>
      <c r="J156" s="33">
        <v>8123721.88</v>
      </c>
      <c r="K156" s="33">
        <v>2056933.63</v>
      </c>
      <c r="L156" s="33">
        <v>174782.55</v>
      </c>
      <c r="M156" s="33">
        <v>0</v>
      </c>
      <c r="N156" s="33">
        <v>8497755.96</v>
      </c>
      <c r="O156" s="33">
        <v>6584952.89</v>
      </c>
      <c r="P156" s="33">
        <v>5785160.89</v>
      </c>
    </row>
    <row r="157" spans="1:16" ht="12.75">
      <c r="A157" s="34">
        <v>6</v>
      </c>
      <c r="B157" s="34">
        <v>2</v>
      </c>
      <c r="C157" s="34">
        <v>13</v>
      </c>
      <c r="D157" s="35">
        <v>2</v>
      </c>
      <c r="E157" s="36"/>
      <c r="F157" s="31" t="s">
        <v>257</v>
      </c>
      <c r="G157" s="56" t="s">
        <v>391</v>
      </c>
      <c r="H157" s="33">
        <v>10298609.06</v>
      </c>
      <c r="I157" s="33">
        <v>9969422.94</v>
      </c>
      <c r="J157" s="33">
        <v>5413289.88</v>
      </c>
      <c r="K157" s="33">
        <v>458262.84</v>
      </c>
      <c r="L157" s="33">
        <v>124342</v>
      </c>
      <c r="M157" s="33">
        <v>0</v>
      </c>
      <c r="N157" s="33">
        <v>3973528.22</v>
      </c>
      <c r="O157" s="33">
        <v>329186.12</v>
      </c>
      <c r="P157" s="33">
        <v>329186.12</v>
      </c>
    </row>
    <row r="158" spans="1:16" ht="12.75">
      <c r="A158" s="34">
        <v>6</v>
      </c>
      <c r="B158" s="34">
        <v>18</v>
      </c>
      <c r="C158" s="34">
        <v>11</v>
      </c>
      <c r="D158" s="35">
        <v>2</v>
      </c>
      <c r="E158" s="36"/>
      <c r="F158" s="31" t="s">
        <v>257</v>
      </c>
      <c r="G158" s="56" t="s">
        <v>272</v>
      </c>
      <c r="H158" s="33">
        <v>27608437.18</v>
      </c>
      <c r="I158" s="33">
        <v>25539865.68</v>
      </c>
      <c r="J158" s="33">
        <v>11821208.65</v>
      </c>
      <c r="K158" s="33">
        <v>2939427.02</v>
      </c>
      <c r="L158" s="33">
        <v>273601.12</v>
      </c>
      <c r="M158" s="33">
        <v>0</v>
      </c>
      <c r="N158" s="33">
        <v>10505628.89</v>
      </c>
      <c r="O158" s="33">
        <v>2068571.5</v>
      </c>
      <c r="P158" s="33">
        <v>2068571.5</v>
      </c>
    </row>
    <row r="159" spans="1:16" ht="12.75">
      <c r="A159" s="34">
        <v>6</v>
      </c>
      <c r="B159" s="34">
        <v>17</v>
      </c>
      <c r="C159" s="34">
        <v>5</v>
      </c>
      <c r="D159" s="35">
        <v>2</v>
      </c>
      <c r="E159" s="36"/>
      <c r="F159" s="31" t="s">
        <v>257</v>
      </c>
      <c r="G159" s="56" t="s">
        <v>392</v>
      </c>
      <c r="H159" s="33">
        <v>23893984.82</v>
      </c>
      <c r="I159" s="33">
        <v>21622014.72</v>
      </c>
      <c r="J159" s="33">
        <v>11178707.25</v>
      </c>
      <c r="K159" s="33">
        <v>637500</v>
      </c>
      <c r="L159" s="33">
        <v>298188.07</v>
      </c>
      <c r="M159" s="33">
        <v>0</v>
      </c>
      <c r="N159" s="33">
        <v>9507619.4</v>
      </c>
      <c r="O159" s="33">
        <v>2271970.1</v>
      </c>
      <c r="P159" s="33">
        <v>2271970.1</v>
      </c>
    </row>
    <row r="160" spans="1:16" ht="12.75">
      <c r="A160" s="34">
        <v>6</v>
      </c>
      <c r="B160" s="34">
        <v>11</v>
      </c>
      <c r="C160" s="34">
        <v>9</v>
      </c>
      <c r="D160" s="35">
        <v>2</v>
      </c>
      <c r="E160" s="36"/>
      <c r="F160" s="31" t="s">
        <v>257</v>
      </c>
      <c r="G160" s="56" t="s">
        <v>393</v>
      </c>
      <c r="H160" s="33">
        <v>22820501.58</v>
      </c>
      <c r="I160" s="33">
        <v>20917286.53</v>
      </c>
      <c r="J160" s="33">
        <v>11592196.11</v>
      </c>
      <c r="K160" s="33">
        <v>540375.38</v>
      </c>
      <c r="L160" s="33">
        <v>32895.77</v>
      </c>
      <c r="M160" s="33">
        <v>0</v>
      </c>
      <c r="N160" s="33">
        <v>8751819.27</v>
      </c>
      <c r="O160" s="33">
        <v>1903215.05</v>
      </c>
      <c r="P160" s="33">
        <v>1903215.05</v>
      </c>
    </row>
    <row r="161" spans="1:16" ht="12.75">
      <c r="A161" s="34">
        <v>6</v>
      </c>
      <c r="B161" s="34">
        <v>4</v>
      </c>
      <c r="C161" s="34">
        <v>6</v>
      </c>
      <c r="D161" s="35">
        <v>2</v>
      </c>
      <c r="E161" s="36"/>
      <c r="F161" s="31" t="s">
        <v>257</v>
      </c>
      <c r="G161" s="56" t="s">
        <v>394</v>
      </c>
      <c r="H161" s="33">
        <v>11267527.59</v>
      </c>
      <c r="I161" s="33">
        <v>10992912.41</v>
      </c>
      <c r="J161" s="33">
        <v>5373917.77</v>
      </c>
      <c r="K161" s="33">
        <v>620590.56</v>
      </c>
      <c r="L161" s="33">
        <v>90318.53</v>
      </c>
      <c r="M161" s="33">
        <v>0</v>
      </c>
      <c r="N161" s="33">
        <v>4908085.55</v>
      </c>
      <c r="O161" s="33">
        <v>274615.18</v>
      </c>
      <c r="P161" s="33">
        <v>274615.18</v>
      </c>
    </row>
    <row r="162" spans="1:16" ht="12.75">
      <c r="A162" s="34">
        <v>6</v>
      </c>
      <c r="B162" s="34">
        <v>7</v>
      </c>
      <c r="C162" s="34">
        <v>7</v>
      </c>
      <c r="D162" s="35">
        <v>2</v>
      </c>
      <c r="E162" s="36"/>
      <c r="F162" s="31" t="s">
        <v>257</v>
      </c>
      <c r="G162" s="56" t="s">
        <v>395</v>
      </c>
      <c r="H162" s="33">
        <v>17830324.61</v>
      </c>
      <c r="I162" s="33">
        <v>16488187.65</v>
      </c>
      <c r="J162" s="33">
        <v>8300687.44</v>
      </c>
      <c r="K162" s="33">
        <v>714893.54</v>
      </c>
      <c r="L162" s="33">
        <v>130984.58</v>
      </c>
      <c r="M162" s="33">
        <v>0</v>
      </c>
      <c r="N162" s="33">
        <v>7341622.09</v>
      </c>
      <c r="O162" s="33">
        <v>1342136.96</v>
      </c>
      <c r="P162" s="33">
        <v>1342136.96</v>
      </c>
    </row>
    <row r="163" spans="1:16" ht="12.75">
      <c r="A163" s="34">
        <v>6</v>
      </c>
      <c r="B163" s="34">
        <v>1</v>
      </c>
      <c r="C163" s="34">
        <v>17</v>
      </c>
      <c r="D163" s="35">
        <v>2</v>
      </c>
      <c r="E163" s="36"/>
      <c r="F163" s="31" t="s">
        <v>257</v>
      </c>
      <c r="G163" s="56" t="s">
        <v>396</v>
      </c>
      <c r="H163" s="33">
        <v>10798726.98</v>
      </c>
      <c r="I163" s="33">
        <v>10119796.32</v>
      </c>
      <c r="J163" s="33">
        <v>4689920.84</v>
      </c>
      <c r="K163" s="33">
        <v>598523.19</v>
      </c>
      <c r="L163" s="33">
        <v>135842.18</v>
      </c>
      <c r="M163" s="33">
        <v>0</v>
      </c>
      <c r="N163" s="33">
        <v>4695510.11</v>
      </c>
      <c r="O163" s="33">
        <v>678930.66</v>
      </c>
      <c r="P163" s="33">
        <v>678930.66</v>
      </c>
    </row>
    <row r="164" spans="1:16" ht="12.75">
      <c r="A164" s="34">
        <v>6</v>
      </c>
      <c r="B164" s="34">
        <v>2</v>
      </c>
      <c r="C164" s="34">
        <v>14</v>
      </c>
      <c r="D164" s="35">
        <v>2</v>
      </c>
      <c r="E164" s="36"/>
      <c r="F164" s="31" t="s">
        <v>257</v>
      </c>
      <c r="G164" s="56" t="s">
        <v>397</v>
      </c>
      <c r="H164" s="33">
        <v>19347459.15</v>
      </c>
      <c r="I164" s="33">
        <v>17453405.57</v>
      </c>
      <c r="J164" s="33">
        <v>8422213.55</v>
      </c>
      <c r="K164" s="33">
        <v>180140.5</v>
      </c>
      <c r="L164" s="33">
        <v>229035.54</v>
      </c>
      <c r="M164" s="33">
        <v>0</v>
      </c>
      <c r="N164" s="33">
        <v>8622015.98</v>
      </c>
      <c r="O164" s="33">
        <v>1894053.58</v>
      </c>
      <c r="P164" s="33">
        <v>1894053.58</v>
      </c>
    </row>
    <row r="165" spans="1:16" ht="12.75">
      <c r="A165" s="34">
        <v>6</v>
      </c>
      <c r="B165" s="34">
        <v>4</v>
      </c>
      <c r="C165" s="34">
        <v>7</v>
      </c>
      <c r="D165" s="35">
        <v>2</v>
      </c>
      <c r="E165" s="36"/>
      <c r="F165" s="31" t="s">
        <v>257</v>
      </c>
      <c r="G165" s="56" t="s">
        <v>398</v>
      </c>
      <c r="H165" s="33">
        <v>11723613.17</v>
      </c>
      <c r="I165" s="33">
        <v>11333334.88</v>
      </c>
      <c r="J165" s="33">
        <v>5639242.42</v>
      </c>
      <c r="K165" s="33">
        <v>663380.61</v>
      </c>
      <c r="L165" s="33">
        <v>158023.54</v>
      </c>
      <c r="M165" s="33">
        <v>0</v>
      </c>
      <c r="N165" s="33">
        <v>4872688.31</v>
      </c>
      <c r="O165" s="33">
        <v>390278.29</v>
      </c>
      <c r="P165" s="33">
        <v>390278.29</v>
      </c>
    </row>
    <row r="166" spans="1:16" ht="12.75">
      <c r="A166" s="34">
        <v>6</v>
      </c>
      <c r="B166" s="34">
        <v>15</v>
      </c>
      <c r="C166" s="34">
        <v>7</v>
      </c>
      <c r="D166" s="35">
        <v>2</v>
      </c>
      <c r="E166" s="36"/>
      <c r="F166" s="31" t="s">
        <v>257</v>
      </c>
      <c r="G166" s="56" t="s">
        <v>399</v>
      </c>
      <c r="H166" s="33">
        <v>18935662.74</v>
      </c>
      <c r="I166" s="33">
        <v>15766886.85</v>
      </c>
      <c r="J166" s="33">
        <v>8761512.17</v>
      </c>
      <c r="K166" s="33">
        <v>179000</v>
      </c>
      <c r="L166" s="33">
        <v>8139.84</v>
      </c>
      <c r="M166" s="33">
        <v>0</v>
      </c>
      <c r="N166" s="33">
        <v>6818234.84</v>
      </c>
      <c r="O166" s="33">
        <v>3168775.89</v>
      </c>
      <c r="P166" s="33">
        <v>3168775.89</v>
      </c>
    </row>
    <row r="167" spans="1:16" ht="12.75">
      <c r="A167" s="34">
        <v>6</v>
      </c>
      <c r="B167" s="34">
        <v>18</v>
      </c>
      <c r="C167" s="34">
        <v>13</v>
      </c>
      <c r="D167" s="35">
        <v>2</v>
      </c>
      <c r="E167" s="36"/>
      <c r="F167" s="31" t="s">
        <v>257</v>
      </c>
      <c r="G167" s="56" t="s">
        <v>400</v>
      </c>
      <c r="H167" s="33">
        <v>16334315.05</v>
      </c>
      <c r="I167" s="33">
        <v>12059126.27</v>
      </c>
      <c r="J167" s="33">
        <v>5502378.25</v>
      </c>
      <c r="K167" s="33">
        <v>196687.08</v>
      </c>
      <c r="L167" s="33">
        <v>149557.55</v>
      </c>
      <c r="M167" s="33">
        <v>0</v>
      </c>
      <c r="N167" s="33">
        <v>6210503.39</v>
      </c>
      <c r="O167" s="33">
        <v>4275188.78</v>
      </c>
      <c r="P167" s="33">
        <v>4275188.78</v>
      </c>
    </row>
    <row r="168" spans="1:16" ht="12.75">
      <c r="A168" s="34">
        <v>6</v>
      </c>
      <c r="B168" s="34">
        <v>16</v>
      </c>
      <c r="C168" s="34">
        <v>6</v>
      </c>
      <c r="D168" s="35">
        <v>2</v>
      </c>
      <c r="E168" s="36"/>
      <c r="F168" s="31" t="s">
        <v>257</v>
      </c>
      <c r="G168" s="56" t="s">
        <v>401</v>
      </c>
      <c r="H168" s="33">
        <v>8981990.7</v>
      </c>
      <c r="I168" s="33">
        <v>8701374.04</v>
      </c>
      <c r="J168" s="33">
        <v>4313947.14</v>
      </c>
      <c r="K168" s="33">
        <v>12800</v>
      </c>
      <c r="L168" s="33">
        <v>536.99</v>
      </c>
      <c r="M168" s="33">
        <v>0</v>
      </c>
      <c r="N168" s="33">
        <v>4374089.91</v>
      </c>
      <c r="O168" s="33">
        <v>280616.66</v>
      </c>
      <c r="P168" s="33">
        <v>280616.66</v>
      </c>
    </row>
    <row r="169" spans="1:16" ht="12.75">
      <c r="A169" s="34">
        <v>6</v>
      </c>
      <c r="B169" s="34">
        <v>19</v>
      </c>
      <c r="C169" s="34">
        <v>5</v>
      </c>
      <c r="D169" s="35">
        <v>2</v>
      </c>
      <c r="E169" s="36"/>
      <c r="F169" s="31" t="s">
        <v>257</v>
      </c>
      <c r="G169" s="56" t="s">
        <v>402</v>
      </c>
      <c r="H169" s="33">
        <v>16788816.5</v>
      </c>
      <c r="I169" s="33">
        <v>11181657.49</v>
      </c>
      <c r="J169" s="33">
        <v>5266254.73</v>
      </c>
      <c r="K169" s="33">
        <v>683939.64</v>
      </c>
      <c r="L169" s="33">
        <v>163253.01</v>
      </c>
      <c r="M169" s="33">
        <v>0</v>
      </c>
      <c r="N169" s="33">
        <v>5068210.11</v>
      </c>
      <c r="O169" s="33">
        <v>5607159.01</v>
      </c>
      <c r="P169" s="33">
        <v>5606159.01</v>
      </c>
    </row>
    <row r="170" spans="1:16" ht="12.75">
      <c r="A170" s="34">
        <v>6</v>
      </c>
      <c r="B170" s="34">
        <v>8</v>
      </c>
      <c r="C170" s="34">
        <v>13</v>
      </c>
      <c r="D170" s="35">
        <v>2</v>
      </c>
      <c r="E170" s="36"/>
      <c r="F170" s="31" t="s">
        <v>257</v>
      </c>
      <c r="G170" s="56" t="s">
        <v>403</v>
      </c>
      <c r="H170" s="33">
        <v>10606687.14</v>
      </c>
      <c r="I170" s="33">
        <v>8415479.21</v>
      </c>
      <c r="J170" s="33">
        <v>3580504.69</v>
      </c>
      <c r="K170" s="33">
        <v>617410.45</v>
      </c>
      <c r="L170" s="33">
        <v>140647.16</v>
      </c>
      <c r="M170" s="33">
        <v>0</v>
      </c>
      <c r="N170" s="33">
        <v>4076916.91</v>
      </c>
      <c r="O170" s="33">
        <v>2191207.93</v>
      </c>
      <c r="P170" s="33">
        <v>2191207.93</v>
      </c>
    </row>
    <row r="171" spans="1:16" ht="12.75">
      <c r="A171" s="34">
        <v>6</v>
      </c>
      <c r="B171" s="34">
        <v>14</v>
      </c>
      <c r="C171" s="34">
        <v>10</v>
      </c>
      <c r="D171" s="35">
        <v>2</v>
      </c>
      <c r="E171" s="36"/>
      <c r="F171" s="31" t="s">
        <v>257</v>
      </c>
      <c r="G171" s="56" t="s">
        <v>404</v>
      </c>
      <c r="H171" s="33">
        <v>12844021.09</v>
      </c>
      <c r="I171" s="33">
        <v>12566132.49</v>
      </c>
      <c r="J171" s="33">
        <v>6607576.39</v>
      </c>
      <c r="K171" s="33">
        <v>563809.99</v>
      </c>
      <c r="L171" s="33">
        <v>145497.6</v>
      </c>
      <c r="M171" s="33">
        <v>0</v>
      </c>
      <c r="N171" s="33">
        <v>5249248.51</v>
      </c>
      <c r="O171" s="33">
        <v>277888.6</v>
      </c>
      <c r="P171" s="33">
        <v>277888.6</v>
      </c>
    </row>
    <row r="172" spans="1:16" ht="12.75">
      <c r="A172" s="34">
        <v>6</v>
      </c>
      <c r="B172" s="34">
        <v>4</v>
      </c>
      <c r="C172" s="34">
        <v>8</v>
      </c>
      <c r="D172" s="35">
        <v>2</v>
      </c>
      <c r="E172" s="36"/>
      <c r="F172" s="31" t="s">
        <v>257</v>
      </c>
      <c r="G172" s="56" t="s">
        <v>405</v>
      </c>
      <c r="H172" s="33">
        <v>32605304.2</v>
      </c>
      <c r="I172" s="33">
        <v>24101892.88</v>
      </c>
      <c r="J172" s="33">
        <v>9829847.5</v>
      </c>
      <c r="K172" s="33">
        <v>4795492.06</v>
      </c>
      <c r="L172" s="33">
        <v>424001.32</v>
      </c>
      <c r="M172" s="33">
        <v>0</v>
      </c>
      <c r="N172" s="33">
        <v>9052552</v>
      </c>
      <c r="O172" s="33">
        <v>8503411.32</v>
      </c>
      <c r="P172" s="33">
        <v>8503411.32</v>
      </c>
    </row>
    <row r="173" spans="1:16" ht="12.75">
      <c r="A173" s="34">
        <v>6</v>
      </c>
      <c r="B173" s="34">
        <v>3</v>
      </c>
      <c r="C173" s="34">
        <v>12</v>
      </c>
      <c r="D173" s="35">
        <v>2</v>
      </c>
      <c r="E173" s="36"/>
      <c r="F173" s="31" t="s">
        <v>257</v>
      </c>
      <c r="G173" s="56" t="s">
        <v>406</v>
      </c>
      <c r="H173" s="33">
        <v>18241952.69</v>
      </c>
      <c r="I173" s="33">
        <v>16479189.71</v>
      </c>
      <c r="J173" s="33">
        <v>8601187.77</v>
      </c>
      <c r="K173" s="33">
        <v>446890</v>
      </c>
      <c r="L173" s="33">
        <v>211099.57</v>
      </c>
      <c r="M173" s="33">
        <v>0</v>
      </c>
      <c r="N173" s="33">
        <v>7220012.37</v>
      </c>
      <c r="O173" s="33">
        <v>1762762.98</v>
      </c>
      <c r="P173" s="33">
        <v>1762762.98</v>
      </c>
    </row>
    <row r="174" spans="1:16" ht="12.75">
      <c r="A174" s="34">
        <v>6</v>
      </c>
      <c r="B174" s="34">
        <v>7</v>
      </c>
      <c r="C174" s="34">
        <v>9</v>
      </c>
      <c r="D174" s="35">
        <v>2</v>
      </c>
      <c r="E174" s="36"/>
      <c r="F174" s="31" t="s">
        <v>257</v>
      </c>
      <c r="G174" s="56" t="s">
        <v>407</v>
      </c>
      <c r="H174" s="33">
        <v>15473842.79</v>
      </c>
      <c r="I174" s="33">
        <v>13773033.72</v>
      </c>
      <c r="J174" s="33">
        <v>7202517.16</v>
      </c>
      <c r="K174" s="33">
        <v>322318.98</v>
      </c>
      <c r="L174" s="33">
        <v>7419.05</v>
      </c>
      <c r="M174" s="33">
        <v>0</v>
      </c>
      <c r="N174" s="33">
        <v>6240778.53</v>
      </c>
      <c r="O174" s="33">
        <v>1700809.07</v>
      </c>
      <c r="P174" s="33">
        <v>1700809.07</v>
      </c>
    </row>
    <row r="175" spans="1:16" ht="12.75">
      <c r="A175" s="34">
        <v>6</v>
      </c>
      <c r="B175" s="34">
        <v>12</v>
      </c>
      <c r="C175" s="34">
        <v>7</v>
      </c>
      <c r="D175" s="35">
        <v>2</v>
      </c>
      <c r="E175" s="36"/>
      <c r="F175" s="31" t="s">
        <v>257</v>
      </c>
      <c r="G175" s="56" t="s">
        <v>408</v>
      </c>
      <c r="H175" s="33">
        <v>12577378.44</v>
      </c>
      <c r="I175" s="33">
        <v>12435277.71</v>
      </c>
      <c r="J175" s="33">
        <v>6968385.34</v>
      </c>
      <c r="K175" s="33">
        <v>322065.38</v>
      </c>
      <c r="L175" s="33">
        <v>128622.21</v>
      </c>
      <c r="M175" s="33">
        <v>0</v>
      </c>
      <c r="N175" s="33">
        <v>5016204.78</v>
      </c>
      <c r="O175" s="33">
        <v>142100.73</v>
      </c>
      <c r="P175" s="33">
        <v>142100.73</v>
      </c>
    </row>
    <row r="176" spans="1:16" ht="12.75">
      <c r="A176" s="34">
        <v>6</v>
      </c>
      <c r="B176" s="34">
        <v>1</v>
      </c>
      <c r="C176" s="34">
        <v>18</v>
      </c>
      <c r="D176" s="35">
        <v>2</v>
      </c>
      <c r="E176" s="36"/>
      <c r="F176" s="31" t="s">
        <v>257</v>
      </c>
      <c r="G176" s="56" t="s">
        <v>409</v>
      </c>
      <c r="H176" s="33">
        <v>17115198.96</v>
      </c>
      <c r="I176" s="33">
        <v>14281211.58</v>
      </c>
      <c r="J176" s="33">
        <v>5904109.01</v>
      </c>
      <c r="K176" s="33">
        <v>2034410.8</v>
      </c>
      <c r="L176" s="33">
        <v>237386.27</v>
      </c>
      <c r="M176" s="33">
        <v>0</v>
      </c>
      <c r="N176" s="33">
        <v>6105305.5</v>
      </c>
      <c r="O176" s="33">
        <v>2833987.38</v>
      </c>
      <c r="P176" s="33">
        <v>2833987.38</v>
      </c>
    </row>
    <row r="177" spans="1:16" ht="12.75">
      <c r="A177" s="34">
        <v>6</v>
      </c>
      <c r="B177" s="34">
        <v>19</v>
      </c>
      <c r="C177" s="34">
        <v>6</v>
      </c>
      <c r="D177" s="35">
        <v>2</v>
      </c>
      <c r="E177" s="36"/>
      <c r="F177" s="31" t="s">
        <v>257</v>
      </c>
      <c r="G177" s="56" t="s">
        <v>273</v>
      </c>
      <c r="H177" s="33">
        <v>20246916.7</v>
      </c>
      <c r="I177" s="33">
        <v>17010303.32</v>
      </c>
      <c r="J177" s="33">
        <v>7697682.63</v>
      </c>
      <c r="K177" s="33">
        <v>415306.17</v>
      </c>
      <c r="L177" s="33">
        <v>347630.81</v>
      </c>
      <c r="M177" s="33">
        <v>0</v>
      </c>
      <c r="N177" s="33">
        <v>8549683.71</v>
      </c>
      <c r="O177" s="33">
        <v>3236613.38</v>
      </c>
      <c r="P177" s="33">
        <v>3235613.38</v>
      </c>
    </row>
    <row r="178" spans="1:16" ht="12.75">
      <c r="A178" s="34">
        <v>6</v>
      </c>
      <c r="B178" s="34">
        <v>15</v>
      </c>
      <c r="C178" s="34">
        <v>8</v>
      </c>
      <c r="D178" s="35">
        <v>2</v>
      </c>
      <c r="E178" s="36"/>
      <c r="F178" s="31" t="s">
        <v>257</v>
      </c>
      <c r="G178" s="56" t="s">
        <v>410</v>
      </c>
      <c r="H178" s="33">
        <v>20813028.95</v>
      </c>
      <c r="I178" s="33">
        <v>18238000.66</v>
      </c>
      <c r="J178" s="33">
        <v>9453877.58</v>
      </c>
      <c r="K178" s="33">
        <v>138580</v>
      </c>
      <c r="L178" s="33">
        <v>14187.4</v>
      </c>
      <c r="M178" s="33">
        <v>0</v>
      </c>
      <c r="N178" s="33">
        <v>8631355.68</v>
      </c>
      <c r="O178" s="33">
        <v>2575028.29</v>
      </c>
      <c r="P178" s="33">
        <v>2575028.29</v>
      </c>
    </row>
    <row r="179" spans="1:16" ht="12.75">
      <c r="A179" s="34">
        <v>6</v>
      </c>
      <c r="B179" s="34">
        <v>9</v>
      </c>
      <c r="C179" s="34">
        <v>13</v>
      </c>
      <c r="D179" s="35">
        <v>2</v>
      </c>
      <c r="E179" s="36"/>
      <c r="F179" s="31" t="s">
        <v>257</v>
      </c>
      <c r="G179" s="56" t="s">
        <v>411</v>
      </c>
      <c r="H179" s="33">
        <v>16261586.65</v>
      </c>
      <c r="I179" s="33">
        <v>15281350.37</v>
      </c>
      <c r="J179" s="33">
        <v>6791071.7</v>
      </c>
      <c r="K179" s="33">
        <v>1318432.59</v>
      </c>
      <c r="L179" s="33">
        <v>180936.56</v>
      </c>
      <c r="M179" s="33">
        <v>0</v>
      </c>
      <c r="N179" s="33">
        <v>6990909.52</v>
      </c>
      <c r="O179" s="33">
        <v>980236.28</v>
      </c>
      <c r="P179" s="33">
        <v>980236.28</v>
      </c>
    </row>
    <row r="180" spans="1:16" ht="12.75">
      <c r="A180" s="34">
        <v>6</v>
      </c>
      <c r="B180" s="34">
        <v>11</v>
      </c>
      <c r="C180" s="34">
        <v>10</v>
      </c>
      <c r="D180" s="35">
        <v>2</v>
      </c>
      <c r="E180" s="36"/>
      <c r="F180" s="31" t="s">
        <v>257</v>
      </c>
      <c r="G180" s="56" t="s">
        <v>412</v>
      </c>
      <c r="H180" s="33">
        <v>20629076.61</v>
      </c>
      <c r="I180" s="33">
        <v>19319171.86</v>
      </c>
      <c r="J180" s="33">
        <v>9895543.11</v>
      </c>
      <c r="K180" s="33">
        <v>999018.72</v>
      </c>
      <c r="L180" s="33">
        <v>168764.08</v>
      </c>
      <c r="M180" s="33">
        <v>0</v>
      </c>
      <c r="N180" s="33">
        <v>8255845.95</v>
      </c>
      <c r="O180" s="33">
        <v>1309904.75</v>
      </c>
      <c r="P180" s="33">
        <v>1309904.75</v>
      </c>
    </row>
    <row r="181" spans="1:16" ht="12.75">
      <c r="A181" s="34">
        <v>6</v>
      </c>
      <c r="B181" s="34">
        <v>3</v>
      </c>
      <c r="C181" s="34">
        <v>13</v>
      </c>
      <c r="D181" s="35">
        <v>2</v>
      </c>
      <c r="E181" s="36"/>
      <c r="F181" s="31" t="s">
        <v>257</v>
      </c>
      <c r="G181" s="56" t="s">
        <v>413</v>
      </c>
      <c r="H181" s="33">
        <v>11756052.01</v>
      </c>
      <c r="I181" s="33">
        <v>9804933.95</v>
      </c>
      <c r="J181" s="33">
        <v>3992870.89</v>
      </c>
      <c r="K181" s="33">
        <v>584391.4</v>
      </c>
      <c r="L181" s="33">
        <v>197519.54</v>
      </c>
      <c r="M181" s="33">
        <v>0</v>
      </c>
      <c r="N181" s="33">
        <v>5030152.12</v>
      </c>
      <c r="O181" s="33">
        <v>1951118.06</v>
      </c>
      <c r="P181" s="33">
        <v>1951118.06</v>
      </c>
    </row>
    <row r="182" spans="1:16" ht="12.75">
      <c r="A182" s="34">
        <v>6</v>
      </c>
      <c r="B182" s="34">
        <v>11</v>
      </c>
      <c r="C182" s="34">
        <v>11</v>
      </c>
      <c r="D182" s="35">
        <v>2</v>
      </c>
      <c r="E182" s="36"/>
      <c r="F182" s="31" t="s">
        <v>257</v>
      </c>
      <c r="G182" s="56" t="s">
        <v>414</v>
      </c>
      <c r="H182" s="33">
        <v>12897341.97</v>
      </c>
      <c r="I182" s="33">
        <v>12257396.98</v>
      </c>
      <c r="J182" s="33">
        <v>5887319.3</v>
      </c>
      <c r="K182" s="33">
        <v>297000</v>
      </c>
      <c r="L182" s="33">
        <v>47632.57</v>
      </c>
      <c r="M182" s="33">
        <v>0</v>
      </c>
      <c r="N182" s="33">
        <v>6025445.11</v>
      </c>
      <c r="O182" s="33">
        <v>639944.99</v>
      </c>
      <c r="P182" s="33">
        <v>639944.99</v>
      </c>
    </row>
    <row r="183" spans="1:16" ht="12.75">
      <c r="A183" s="34">
        <v>6</v>
      </c>
      <c r="B183" s="34">
        <v>19</v>
      </c>
      <c r="C183" s="34">
        <v>7</v>
      </c>
      <c r="D183" s="35">
        <v>2</v>
      </c>
      <c r="E183" s="36"/>
      <c r="F183" s="31" t="s">
        <v>257</v>
      </c>
      <c r="G183" s="56" t="s">
        <v>415</v>
      </c>
      <c r="H183" s="33">
        <v>16603893.31</v>
      </c>
      <c r="I183" s="33">
        <v>12012446.72</v>
      </c>
      <c r="J183" s="33">
        <v>5282380.3</v>
      </c>
      <c r="K183" s="33">
        <v>550783.11</v>
      </c>
      <c r="L183" s="33">
        <v>224302.99</v>
      </c>
      <c r="M183" s="33">
        <v>0</v>
      </c>
      <c r="N183" s="33">
        <v>5954980.32</v>
      </c>
      <c r="O183" s="33">
        <v>4591446.59</v>
      </c>
      <c r="P183" s="33">
        <v>4591446.59</v>
      </c>
    </row>
    <row r="184" spans="1:16" ht="12.75">
      <c r="A184" s="34">
        <v>6</v>
      </c>
      <c r="B184" s="34">
        <v>9</v>
      </c>
      <c r="C184" s="34">
        <v>14</v>
      </c>
      <c r="D184" s="35">
        <v>2</v>
      </c>
      <c r="E184" s="36"/>
      <c r="F184" s="31" t="s">
        <v>257</v>
      </c>
      <c r="G184" s="56" t="s">
        <v>416</v>
      </c>
      <c r="H184" s="33">
        <v>35590880.28</v>
      </c>
      <c r="I184" s="33">
        <v>28652097.7</v>
      </c>
      <c r="J184" s="33">
        <v>12779246.6</v>
      </c>
      <c r="K184" s="33">
        <v>1232449.52</v>
      </c>
      <c r="L184" s="33">
        <v>571636.29</v>
      </c>
      <c r="M184" s="33">
        <v>0</v>
      </c>
      <c r="N184" s="33">
        <v>14068765.29</v>
      </c>
      <c r="O184" s="33">
        <v>6938782.58</v>
      </c>
      <c r="P184" s="33">
        <v>6938782.58</v>
      </c>
    </row>
    <row r="185" spans="1:16" ht="12.75">
      <c r="A185" s="34">
        <v>6</v>
      </c>
      <c r="B185" s="34">
        <v>19</v>
      </c>
      <c r="C185" s="34">
        <v>8</v>
      </c>
      <c r="D185" s="35">
        <v>2</v>
      </c>
      <c r="E185" s="36"/>
      <c r="F185" s="31" t="s">
        <v>257</v>
      </c>
      <c r="G185" s="56" t="s">
        <v>417</v>
      </c>
      <c r="H185" s="33">
        <v>9281249.5</v>
      </c>
      <c r="I185" s="33">
        <v>8536695.13</v>
      </c>
      <c r="J185" s="33">
        <v>4148625.17</v>
      </c>
      <c r="K185" s="33">
        <v>169347.08</v>
      </c>
      <c r="L185" s="33">
        <v>74537.58</v>
      </c>
      <c r="M185" s="33">
        <v>0</v>
      </c>
      <c r="N185" s="33">
        <v>4144185.3</v>
      </c>
      <c r="O185" s="33">
        <v>744554.37</v>
      </c>
      <c r="P185" s="33">
        <v>743554.37</v>
      </c>
    </row>
    <row r="186" spans="1:16" ht="12.75">
      <c r="A186" s="34">
        <v>6</v>
      </c>
      <c r="B186" s="34">
        <v>9</v>
      </c>
      <c r="C186" s="34">
        <v>15</v>
      </c>
      <c r="D186" s="35">
        <v>2</v>
      </c>
      <c r="E186" s="36"/>
      <c r="F186" s="31" t="s">
        <v>257</v>
      </c>
      <c r="G186" s="56" t="s">
        <v>418</v>
      </c>
      <c r="H186" s="33">
        <v>11489868.47</v>
      </c>
      <c r="I186" s="33">
        <v>11263131.98</v>
      </c>
      <c r="J186" s="33">
        <v>5662727.51</v>
      </c>
      <c r="K186" s="33">
        <v>226519.15</v>
      </c>
      <c r="L186" s="33">
        <v>136200.22</v>
      </c>
      <c r="M186" s="33">
        <v>0</v>
      </c>
      <c r="N186" s="33">
        <v>5237685.1</v>
      </c>
      <c r="O186" s="33">
        <v>226736.49</v>
      </c>
      <c r="P186" s="33">
        <v>226736.49</v>
      </c>
    </row>
    <row r="187" spans="1:16" ht="12.75">
      <c r="A187" s="34">
        <v>6</v>
      </c>
      <c r="B187" s="34">
        <v>9</v>
      </c>
      <c r="C187" s="34">
        <v>16</v>
      </c>
      <c r="D187" s="35">
        <v>2</v>
      </c>
      <c r="E187" s="36"/>
      <c r="F187" s="31" t="s">
        <v>257</v>
      </c>
      <c r="G187" s="56" t="s">
        <v>419</v>
      </c>
      <c r="H187" s="33">
        <v>7676000.84</v>
      </c>
      <c r="I187" s="33">
        <v>6660407.5</v>
      </c>
      <c r="J187" s="33">
        <v>3466270.32</v>
      </c>
      <c r="K187" s="33">
        <v>131161.19</v>
      </c>
      <c r="L187" s="33">
        <v>65966.77</v>
      </c>
      <c r="M187" s="33">
        <v>0</v>
      </c>
      <c r="N187" s="33">
        <v>2997009.22</v>
      </c>
      <c r="O187" s="33">
        <v>1015593.34</v>
      </c>
      <c r="P187" s="33">
        <v>1015593.34</v>
      </c>
    </row>
    <row r="188" spans="1:16" ht="12.75">
      <c r="A188" s="34">
        <v>6</v>
      </c>
      <c r="B188" s="34">
        <v>7</v>
      </c>
      <c r="C188" s="34">
        <v>10</v>
      </c>
      <c r="D188" s="35">
        <v>2</v>
      </c>
      <c r="E188" s="36"/>
      <c r="F188" s="31" t="s">
        <v>257</v>
      </c>
      <c r="G188" s="56" t="s">
        <v>420</v>
      </c>
      <c r="H188" s="33">
        <v>19411132.73</v>
      </c>
      <c r="I188" s="33">
        <v>16491647.89</v>
      </c>
      <c r="J188" s="33">
        <v>8667872.78</v>
      </c>
      <c r="K188" s="33">
        <v>776652.65</v>
      </c>
      <c r="L188" s="33">
        <v>395080.93</v>
      </c>
      <c r="M188" s="33">
        <v>0</v>
      </c>
      <c r="N188" s="33">
        <v>6652041.53</v>
      </c>
      <c r="O188" s="33">
        <v>2919484.84</v>
      </c>
      <c r="P188" s="33">
        <v>2919484.84</v>
      </c>
    </row>
    <row r="189" spans="1:16" ht="12.75">
      <c r="A189" s="34">
        <v>6</v>
      </c>
      <c r="B189" s="34">
        <v>1</v>
      </c>
      <c r="C189" s="34">
        <v>19</v>
      </c>
      <c r="D189" s="35">
        <v>2</v>
      </c>
      <c r="E189" s="36"/>
      <c r="F189" s="31" t="s">
        <v>257</v>
      </c>
      <c r="G189" s="56" t="s">
        <v>421</v>
      </c>
      <c r="H189" s="33">
        <v>14647700.91</v>
      </c>
      <c r="I189" s="33">
        <v>13388451.77</v>
      </c>
      <c r="J189" s="33">
        <v>6352236.76</v>
      </c>
      <c r="K189" s="33">
        <v>1510553.93</v>
      </c>
      <c r="L189" s="33">
        <v>53236</v>
      </c>
      <c r="M189" s="33">
        <v>0</v>
      </c>
      <c r="N189" s="33">
        <v>5472425.08</v>
      </c>
      <c r="O189" s="33">
        <v>1259249.14</v>
      </c>
      <c r="P189" s="33">
        <v>1259249.14</v>
      </c>
    </row>
    <row r="190" spans="1:16" ht="12.75">
      <c r="A190" s="34">
        <v>6</v>
      </c>
      <c r="B190" s="34">
        <v>20</v>
      </c>
      <c r="C190" s="34">
        <v>14</v>
      </c>
      <c r="D190" s="35">
        <v>2</v>
      </c>
      <c r="E190" s="36"/>
      <c r="F190" s="31" t="s">
        <v>257</v>
      </c>
      <c r="G190" s="56" t="s">
        <v>422</v>
      </c>
      <c r="H190" s="33">
        <v>59302591.34</v>
      </c>
      <c r="I190" s="33">
        <v>48863993.42</v>
      </c>
      <c r="J190" s="33">
        <v>20672139.73</v>
      </c>
      <c r="K190" s="33">
        <v>5451654.61</v>
      </c>
      <c r="L190" s="33">
        <v>480313.17</v>
      </c>
      <c r="M190" s="33">
        <v>0</v>
      </c>
      <c r="N190" s="33">
        <v>22259885.91</v>
      </c>
      <c r="O190" s="33">
        <v>10438597.92</v>
      </c>
      <c r="P190" s="33">
        <v>10438597.92</v>
      </c>
    </row>
    <row r="191" spans="1:16" ht="12.75">
      <c r="A191" s="34">
        <v>6</v>
      </c>
      <c r="B191" s="34">
        <v>3</v>
      </c>
      <c r="C191" s="34">
        <v>14</v>
      </c>
      <c r="D191" s="35">
        <v>2</v>
      </c>
      <c r="E191" s="36"/>
      <c r="F191" s="31" t="s">
        <v>257</v>
      </c>
      <c r="G191" s="56" t="s">
        <v>423</v>
      </c>
      <c r="H191" s="33">
        <v>10363726.44</v>
      </c>
      <c r="I191" s="33">
        <v>8964714.18</v>
      </c>
      <c r="J191" s="33">
        <v>4562638.42</v>
      </c>
      <c r="K191" s="33">
        <v>233004</v>
      </c>
      <c r="L191" s="33">
        <v>131391.81</v>
      </c>
      <c r="M191" s="33">
        <v>0</v>
      </c>
      <c r="N191" s="33">
        <v>4037679.95</v>
      </c>
      <c r="O191" s="33">
        <v>1399012.26</v>
      </c>
      <c r="P191" s="33">
        <v>1399012.26</v>
      </c>
    </row>
    <row r="192" spans="1:16" ht="12.75">
      <c r="A192" s="34">
        <v>6</v>
      </c>
      <c r="B192" s="34">
        <v>6</v>
      </c>
      <c r="C192" s="34">
        <v>11</v>
      </c>
      <c r="D192" s="35">
        <v>2</v>
      </c>
      <c r="E192" s="36"/>
      <c r="F192" s="31" t="s">
        <v>257</v>
      </c>
      <c r="G192" s="56" t="s">
        <v>424</v>
      </c>
      <c r="H192" s="33">
        <v>14303343.25</v>
      </c>
      <c r="I192" s="33">
        <v>12291079.96</v>
      </c>
      <c r="J192" s="33">
        <v>6569657.44</v>
      </c>
      <c r="K192" s="33">
        <v>660129.47</v>
      </c>
      <c r="L192" s="33">
        <v>112572.83</v>
      </c>
      <c r="M192" s="33">
        <v>0</v>
      </c>
      <c r="N192" s="33">
        <v>4948720.22</v>
      </c>
      <c r="O192" s="33">
        <v>2012263.29</v>
      </c>
      <c r="P192" s="33">
        <v>2012263.29</v>
      </c>
    </row>
    <row r="193" spans="1:16" ht="12.75">
      <c r="A193" s="34">
        <v>6</v>
      </c>
      <c r="B193" s="34">
        <v>14</v>
      </c>
      <c r="C193" s="34">
        <v>11</v>
      </c>
      <c r="D193" s="35">
        <v>2</v>
      </c>
      <c r="E193" s="36"/>
      <c r="F193" s="31" t="s">
        <v>257</v>
      </c>
      <c r="G193" s="56" t="s">
        <v>425</v>
      </c>
      <c r="H193" s="33">
        <v>26218993.96</v>
      </c>
      <c r="I193" s="33">
        <v>15979011.61</v>
      </c>
      <c r="J193" s="33">
        <v>8773240.98</v>
      </c>
      <c r="K193" s="33">
        <v>444996.89</v>
      </c>
      <c r="L193" s="33">
        <v>332426.41</v>
      </c>
      <c r="M193" s="33">
        <v>0</v>
      </c>
      <c r="N193" s="33">
        <v>6428347.33</v>
      </c>
      <c r="O193" s="33">
        <v>10239982.35</v>
      </c>
      <c r="P193" s="33">
        <v>9939982.35</v>
      </c>
    </row>
    <row r="194" spans="1:16" ht="12.75">
      <c r="A194" s="34">
        <v>6</v>
      </c>
      <c r="B194" s="34">
        <v>7</v>
      </c>
      <c r="C194" s="34">
        <v>2</v>
      </c>
      <c r="D194" s="35">
        <v>3</v>
      </c>
      <c r="E194" s="36"/>
      <c r="F194" s="31" t="s">
        <v>257</v>
      </c>
      <c r="G194" s="56" t="s">
        <v>426</v>
      </c>
      <c r="H194" s="33">
        <v>35106731.81</v>
      </c>
      <c r="I194" s="33">
        <v>24136550.37</v>
      </c>
      <c r="J194" s="33">
        <v>12020575.52</v>
      </c>
      <c r="K194" s="33">
        <v>2110397.79</v>
      </c>
      <c r="L194" s="33">
        <v>219048.79</v>
      </c>
      <c r="M194" s="33">
        <v>0</v>
      </c>
      <c r="N194" s="33">
        <v>9786528.27</v>
      </c>
      <c r="O194" s="33">
        <v>10970181.44</v>
      </c>
      <c r="P194" s="33">
        <v>10970181.44</v>
      </c>
    </row>
    <row r="195" spans="1:16" ht="12.75">
      <c r="A195" s="34">
        <v>6</v>
      </c>
      <c r="B195" s="34">
        <v>9</v>
      </c>
      <c r="C195" s="34">
        <v>1</v>
      </c>
      <c r="D195" s="35">
        <v>3</v>
      </c>
      <c r="E195" s="36"/>
      <c r="F195" s="31" t="s">
        <v>257</v>
      </c>
      <c r="G195" s="56" t="s">
        <v>427</v>
      </c>
      <c r="H195" s="33">
        <v>34530587.58</v>
      </c>
      <c r="I195" s="33">
        <v>32798794.61</v>
      </c>
      <c r="J195" s="33">
        <v>15850276.47</v>
      </c>
      <c r="K195" s="33">
        <v>3013509.01</v>
      </c>
      <c r="L195" s="33">
        <v>578143.32</v>
      </c>
      <c r="M195" s="33">
        <v>0</v>
      </c>
      <c r="N195" s="33">
        <v>13356865.81</v>
      </c>
      <c r="O195" s="33">
        <v>1731792.97</v>
      </c>
      <c r="P195" s="33">
        <v>1731792.97</v>
      </c>
    </row>
    <row r="196" spans="1:16" ht="12.75">
      <c r="A196" s="34">
        <v>6</v>
      </c>
      <c r="B196" s="34">
        <v>9</v>
      </c>
      <c r="C196" s="34">
        <v>3</v>
      </c>
      <c r="D196" s="35">
        <v>3</v>
      </c>
      <c r="E196" s="36"/>
      <c r="F196" s="31" t="s">
        <v>257</v>
      </c>
      <c r="G196" s="56" t="s">
        <v>428</v>
      </c>
      <c r="H196" s="33">
        <v>29695604.45</v>
      </c>
      <c r="I196" s="33">
        <v>26870379.45</v>
      </c>
      <c r="J196" s="33">
        <v>13189511.79</v>
      </c>
      <c r="K196" s="33">
        <v>2154453.83</v>
      </c>
      <c r="L196" s="33">
        <v>386063.55</v>
      </c>
      <c r="M196" s="33">
        <v>0</v>
      </c>
      <c r="N196" s="33">
        <v>11140350.28</v>
      </c>
      <c r="O196" s="33">
        <v>2825225</v>
      </c>
      <c r="P196" s="33">
        <v>2825225</v>
      </c>
    </row>
    <row r="197" spans="1:16" ht="12.75">
      <c r="A197" s="34">
        <v>6</v>
      </c>
      <c r="B197" s="34">
        <v>2</v>
      </c>
      <c r="C197" s="34">
        <v>5</v>
      </c>
      <c r="D197" s="35">
        <v>3</v>
      </c>
      <c r="E197" s="36"/>
      <c r="F197" s="31" t="s">
        <v>257</v>
      </c>
      <c r="G197" s="56" t="s">
        <v>429</v>
      </c>
      <c r="H197" s="33">
        <v>17401631.17</v>
      </c>
      <c r="I197" s="33">
        <v>15492302.35</v>
      </c>
      <c r="J197" s="33">
        <v>7536567.04</v>
      </c>
      <c r="K197" s="33">
        <v>1318680.21</v>
      </c>
      <c r="L197" s="33">
        <v>111547.77</v>
      </c>
      <c r="M197" s="33">
        <v>0</v>
      </c>
      <c r="N197" s="33">
        <v>6525507.33</v>
      </c>
      <c r="O197" s="33">
        <v>1909328.82</v>
      </c>
      <c r="P197" s="33">
        <v>1909328.82</v>
      </c>
    </row>
    <row r="198" spans="1:16" ht="12.75">
      <c r="A198" s="34">
        <v>6</v>
      </c>
      <c r="B198" s="34">
        <v>5</v>
      </c>
      <c r="C198" s="34">
        <v>5</v>
      </c>
      <c r="D198" s="35">
        <v>3</v>
      </c>
      <c r="E198" s="36"/>
      <c r="F198" s="31" t="s">
        <v>257</v>
      </c>
      <c r="G198" s="56" t="s">
        <v>430</v>
      </c>
      <c r="H198" s="33">
        <v>53604008.97</v>
      </c>
      <c r="I198" s="33">
        <v>37404790.63</v>
      </c>
      <c r="J198" s="33">
        <v>18283369.73</v>
      </c>
      <c r="K198" s="33">
        <v>4078551.74</v>
      </c>
      <c r="L198" s="33">
        <v>370765.89</v>
      </c>
      <c r="M198" s="33">
        <v>0</v>
      </c>
      <c r="N198" s="33">
        <v>14672103.27</v>
      </c>
      <c r="O198" s="33">
        <v>16199218.34</v>
      </c>
      <c r="P198" s="33">
        <v>16119218.34</v>
      </c>
    </row>
    <row r="199" spans="1:16" ht="12.75">
      <c r="A199" s="34">
        <v>6</v>
      </c>
      <c r="B199" s="34">
        <v>2</v>
      </c>
      <c r="C199" s="34">
        <v>7</v>
      </c>
      <c r="D199" s="35">
        <v>3</v>
      </c>
      <c r="E199" s="36"/>
      <c r="F199" s="31" t="s">
        <v>257</v>
      </c>
      <c r="G199" s="56" t="s">
        <v>431</v>
      </c>
      <c r="H199" s="33">
        <v>22374778.55</v>
      </c>
      <c r="I199" s="33">
        <v>18323234.07</v>
      </c>
      <c r="J199" s="33">
        <v>8382617.52</v>
      </c>
      <c r="K199" s="33">
        <v>2285780.57</v>
      </c>
      <c r="L199" s="33">
        <v>357567.16</v>
      </c>
      <c r="M199" s="33">
        <v>0</v>
      </c>
      <c r="N199" s="33">
        <v>7297268.82</v>
      </c>
      <c r="O199" s="33">
        <v>4051544.48</v>
      </c>
      <c r="P199" s="33">
        <v>4051544.48</v>
      </c>
    </row>
    <row r="200" spans="1:16" ht="12.75">
      <c r="A200" s="34">
        <v>6</v>
      </c>
      <c r="B200" s="34">
        <v>14</v>
      </c>
      <c r="C200" s="34">
        <v>4</v>
      </c>
      <c r="D200" s="35">
        <v>3</v>
      </c>
      <c r="E200" s="36"/>
      <c r="F200" s="31" t="s">
        <v>257</v>
      </c>
      <c r="G200" s="56" t="s">
        <v>432</v>
      </c>
      <c r="H200" s="33">
        <v>27560859.64</v>
      </c>
      <c r="I200" s="33">
        <v>17604637.28</v>
      </c>
      <c r="J200" s="33">
        <v>8055071.15</v>
      </c>
      <c r="K200" s="33">
        <v>1372740.39</v>
      </c>
      <c r="L200" s="33">
        <v>215376</v>
      </c>
      <c r="M200" s="33">
        <v>0</v>
      </c>
      <c r="N200" s="33">
        <v>7961449.74</v>
      </c>
      <c r="O200" s="33">
        <v>9956222.36</v>
      </c>
      <c r="P200" s="33">
        <v>9956222.36</v>
      </c>
    </row>
    <row r="201" spans="1:16" ht="12.75">
      <c r="A201" s="34">
        <v>6</v>
      </c>
      <c r="B201" s="34">
        <v>8</v>
      </c>
      <c r="C201" s="34">
        <v>6</v>
      </c>
      <c r="D201" s="35">
        <v>3</v>
      </c>
      <c r="E201" s="36"/>
      <c r="F201" s="31" t="s">
        <v>257</v>
      </c>
      <c r="G201" s="56" t="s">
        <v>433</v>
      </c>
      <c r="H201" s="33">
        <v>23073320.38</v>
      </c>
      <c r="I201" s="33">
        <v>19730852.3</v>
      </c>
      <c r="J201" s="33">
        <v>7262818.28</v>
      </c>
      <c r="K201" s="33">
        <v>2203592.12</v>
      </c>
      <c r="L201" s="33">
        <v>144645.88</v>
      </c>
      <c r="M201" s="33">
        <v>0</v>
      </c>
      <c r="N201" s="33">
        <v>10119796.02</v>
      </c>
      <c r="O201" s="33">
        <v>3342468.08</v>
      </c>
      <c r="P201" s="33">
        <v>3342468.08</v>
      </c>
    </row>
    <row r="202" spans="1:16" ht="12.75">
      <c r="A202" s="34">
        <v>6</v>
      </c>
      <c r="B202" s="34">
        <v>20</v>
      </c>
      <c r="C202" s="34">
        <v>4</v>
      </c>
      <c r="D202" s="35">
        <v>3</v>
      </c>
      <c r="E202" s="36"/>
      <c r="F202" s="31" t="s">
        <v>257</v>
      </c>
      <c r="G202" s="56" t="s">
        <v>434</v>
      </c>
      <c r="H202" s="33">
        <v>23407065.07</v>
      </c>
      <c r="I202" s="33">
        <v>19302419.88</v>
      </c>
      <c r="J202" s="33">
        <v>10767854.88</v>
      </c>
      <c r="K202" s="33">
        <v>987323.48</v>
      </c>
      <c r="L202" s="33">
        <v>385539.5</v>
      </c>
      <c r="M202" s="33">
        <v>0</v>
      </c>
      <c r="N202" s="33">
        <v>7161702.02</v>
      </c>
      <c r="O202" s="33">
        <v>4104645.19</v>
      </c>
      <c r="P202" s="33">
        <v>4104645.19</v>
      </c>
    </row>
    <row r="203" spans="1:16" ht="12.75">
      <c r="A203" s="34">
        <v>6</v>
      </c>
      <c r="B203" s="34">
        <v>18</v>
      </c>
      <c r="C203" s="34">
        <v>5</v>
      </c>
      <c r="D203" s="35">
        <v>3</v>
      </c>
      <c r="E203" s="36"/>
      <c r="F203" s="31" t="s">
        <v>257</v>
      </c>
      <c r="G203" s="56" t="s">
        <v>435</v>
      </c>
      <c r="H203" s="33">
        <v>24373795.36</v>
      </c>
      <c r="I203" s="33">
        <v>18253795.35</v>
      </c>
      <c r="J203" s="33">
        <v>9459830.4</v>
      </c>
      <c r="K203" s="33">
        <v>466817</v>
      </c>
      <c r="L203" s="33">
        <v>432958.27</v>
      </c>
      <c r="M203" s="33">
        <v>0</v>
      </c>
      <c r="N203" s="33">
        <v>7894189.68</v>
      </c>
      <c r="O203" s="33">
        <v>6120000.01</v>
      </c>
      <c r="P203" s="33">
        <v>6120000.01</v>
      </c>
    </row>
    <row r="204" spans="1:16" ht="12.75">
      <c r="A204" s="34">
        <v>6</v>
      </c>
      <c r="B204" s="34">
        <v>18</v>
      </c>
      <c r="C204" s="34">
        <v>6</v>
      </c>
      <c r="D204" s="35">
        <v>3</v>
      </c>
      <c r="E204" s="36"/>
      <c r="F204" s="31" t="s">
        <v>257</v>
      </c>
      <c r="G204" s="56" t="s">
        <v>436</v>
      </c>
      <c r="H204" s="33">
        <v>20006661.64</v>
      </c>
      <c r="I204" s="33">
        <v>18522710.6</v>
      </c>
      <c r="J204" s="33">
        <v>9974601.62</v>
      </c>
      <c r="K204" s="33">
        <v>1082728.78</v>
      </c>
      <c r="L204" s="33">
        <v>564728.91</v>
      </c>
      <c r="M204" s="33">
        <v>0</v>
      </c>
      <c r="N204" s="33">
        <v>6900651.29</v>
      </c>
      <c r="O204" s="33">
        <v>1483951.04</v>
      </c>
      <c r="P204" s="33">
        <v>1483951.04</v>
      </c>
    </row>
    <row r="205" spans="1:16" ht="12.75">
      <c r="A205" s="34">
        <v>6</v>
      </c>
      <c r="B205" s="34">
        <v>10</v>
      </c>
      <c r="C205" s="34">
        <v>3</v>
      </c>
      <c r="D205" s="35">
        <v>3</v>
      </c>
      <c r="E205" s="36"/>
      <c r="F205" s="31" t="s">
        <v>257</v>
      </c>
      <c r="G205" s="56" t="s">
        <v>437</v>
      </c>
      <c r="H205" s="33">
        <v>65253419.81</v>
      </c>
      <c r="I205" s="33">
        <v>53579699.3</v>
      </c>
      <c r="J205" s="33">
        <v>30506637.93</v>
      </c>
      <c r="K205" s="33">
        <v>4658026.55</v>
      </c>
      <c r="L205" s="33">
        <v>241028.07</v>
      </c>
      <c r="M205" s="33">
        <v>0</v>
      </c>
      <c r="N205" s="33">
        <v>18174006.75</v>
      </c>
      <c r="O205" s="33">
        <v>11673720.51</v>
      </c>
      <c r="P205" s="33">
        <v>11672720.51</v>
      </c>
    </row>
    <row r="206" spans="1:16" ht="12.75">
      <c r="A206" s="34">
        <v>6</v>
      </c>
      <c r="B206" s="34">
        <v>5</v>
      </c>
      <c r="C206" s="34">
        <v>6</v>
      </c>
      <c r="D206" s="35">
        <v>3</v>
      </c>
      <c r="E206" s="36"/>
      <c r="F206" s="31" t="s">
        <v>257</v>
      </c>
      <c r="G206" s="56" t="s">
        <v>438</v>
      </c>
      <c r="H206" s="33">
        <v>24048310.72</v>
      </c>
      <c r="I206" s="33">
        <v>18865078.45</v>
      </c>
      <c r="J206" s="33">
        <v>8742779.91</v>
      </c>
      <c r="K206" s="33">
        <v>901582.76</v>
      </c>
      <c r="L206" s="33">
        <v>216251.09</v>
      </c>
      <c r="M206" s="33">
        <v>0</v>
      </c>
      <c r="N206" s="33">
        <v>9004464.69</v>
      </c>
      <c r="O206" s="33">
        <v>5183232.27</v>
      </c>
      <c r="P206" s="33">
        <v>5183232.27</v>
      </c>
    </row>
    <row r="207" spans="1:16" ht="12.75">
      <c r="A207" s="34">
        <v>6</v>
      </c>
      <c r="B207" s="34">
        <v>14</v>
      </c>
      <c r="C207" s="34">
        <v>8</v>
      </c>
      <c r="D207" s="35">
        <v>3</v>
      </c>
      <c r="E207" s="36"/>
      <c r="F207" s="31" t="s">
        <v>257</v>
      </c>
      <c r="G207" s="56" t="s">
        <v>439</v>
      </c>
      <c r="H207" s="33">
        <v>29035866.07</v>
      </c>
      <c r="I207" s="33">
        <v>26160835.67</v>
      </c>
      <c r="J207" s="33">
        <v>14143482.98</v>
      </c>
      <c r="K207" s="33">
        <v>1432886.72</v>
      </c>
      <c r="L207" s="33">
        <v>189665.53</v>
      </c>
      <c r="M207" s="33">
        <v>0</v>
      </c>
      <c r="N207" s="33">
        <v>10394800.44</v>
      </c>
      <c r="O207" s="33">
        <v>2875030.4</v>
      </c>
      <c r="P207" s="33">
        <v>2875030.4</v>
      </c>
    </row>
    <row r="208" spans="1:16" ht="12.75">
      <c r="A208" s="34">
        <v>6</v>
      </c>
      <c r="B208" s="34">
        <v>12</v>
      </c>
      <c r="C208" s="34">
        <v>5</v>
      </c>
      <c r="D208" s="35">
        <v>3</v>
      </c>
      <c r="E208" s="36"/>
      <c r="F208" s="31" t="s">
        <v>257</v>
      </c>
      <c r="G208" s="56" t="s">
        <v>440</v>
      </c>
      <c r="H208" s="33">
        <v>56186403.54</v>
      </c>
      <c r="I208" s="33">
        <v>44018980.67</v>
      </c>
      <c r="J208" s="33">
        <v>20086030.92</v>
      </c>
      <c r="K208" s="33">
        <v>3421037.65</v>
      </c>
      <c r="L208" s="33">
        <v>182968.74</v>
      </c>
      <c r="M208" s="33">
        <v>0</v>
      </c>
      <c r="N208" s="33">
        <v>20328943.36</v>
      </c>
      <c r="O208" s="33">
        <v>12167422.87</v>
      </c>
      <c r="P208" s="33">
        <v>12167422.87</v>
      </c>
    </row>
    <row r="209" spans="1:16" ht="12.75">
      <c r="A209" s="34">
        <v>6</v>
      </c>
      <c r="B209" s="34">
        <v>8</v>
      </c>
      <c r="C209" s="34">
        <v>10</v>
      </c>
      <c r="D209" s="35">
        <v>3</v>
      </c>
      <c r="E209" s="36"/>
      <c r="F209" s="31" t="s">
        <v>257</v>
      </c>
      <c r="G209" s="56" t="s">
        <v>441</v>
      </c>
      <c r="H209" s="33">
        <v>16613817.79</v>
      </c>
      <c r="I209" s="33">
        <v>13545442.68</v>
      </c>
      <c r="J209" s="33">
        <v>7005029.72</v>
      </c>
      <c r="K209" s="33">
        <v>870945.54</v>
      </c>
      <c r="L209" s="33">
        <v>99015.59</v>
      </c>
      <c r="M209" s="33">
        <v>0</v>
      </c>
      <c r="N209" s="33">
        <v>5570451.83</v>
      </c>
      <c r="O209" s="33">
        <v>3068375.11</v>
      </c>
      <c r="P209" s="33">
        <v>3068375.11</v>
      </c>
    </row>
    <row r="210" spans="1:16" ht="12.75">
      <c r="A210" s="34">
        <v>6</v>
      </c>
      <c r="B210" s="34">
        <v>13</v>
      </c>
      <c r="C210" s="34">
        <v>4</v>
      </c>
      <c r="D210" s="35">
        <v>3</v>
      </c>
      <c r="E210" s="36"/>
      <c r="F210" s="31" t="s">
        <v>257</v>
      </c>
      <c r="G210" s="56" t="s">
        <v>442</v>
      </c>
      <c r="H210" s="33">
        <v>46299147.46</v>
      </c>
      <c r="I210" s="33">
        <v>38173215.06</v>
      </c>
      <c r="J210" s="33">
        <v>19403609.93</v>
      </c>
      <c r="K210" s="33">
        <v>1813756.9</v>
      </c>
      <c r="L210" s="33">
        <v>330939.03</v>
      </c>
      <c r="M210" s="33">
        <v>0</v>
      </c>
      <c r="N210" s="33">
        <v>16624909.2</v>
      </c>
      <c r="O210" s="33">
        <v>8125932.4</v>
      </c>
      <c r="P210" s="33">
        <v>8125932.4</v>
      </c>
    </row>
    <row r="211" spans="1:16" ht="12.75">
      <c r="A211" s="34">
        <v>6</v>
      </c>
      <c r="B211" s="34">
        <v>17</v>
      </c>
      <c r="C211" s="34">
        <v>3</v>
      </c>
      <c r="D211" s="35">
        <v>3</v>
      </c>
      <c r="E211" s="36"/>
      <c r="F211" s="31" t="s">
        <v>257</v>
      </c>
      <c r="G211" s="56" t="s">
        <v>443</v>
      </c>
      <c r="H211" s="33">
        <v>39612374.43</v>
      </c>
      <c r="I211" s="33">
        <v>27640213.38</v>
      </c>
      <c r="J211" s="33">
        <v>11390370.82</v>
      </c>
      <c r="K211" s="33">
        <v>1531364.02</v>
      </c>
      <c r="L211" s="33">
        <v>269990.6</v>
      </c>
      <c r="M211" s="33">
        <v>0</v>
      </c>
      <c r="N211" s="33">
        <v>14448487.94</v>
      </c>
      <c r="O211" s="33">
        <v>11972161.05</v>
      </c>
      <c r="P211" s="33">
        <v>11291161.05</v>
      </c>
    </row>
    <row r="212" spans="1:16" ht="12.75">
      <c r="A212" s="34">
        <v>6</v>
      </c>
      <c r="B212" s="34">
        <v>12</v>
      </c>
      <c r="C212" s="34">
        <v>6</v>
      </c>
      <c r="D212" s="35">
        <v>3</v>
      </c>
      <c r="E212" s="36"/>
      <c r="F212" s="31" t="s">
        <v>257</v>
      </c>
      <c r="G212" s="56" t="s">
        <v>444</v>
      </c>
      <c r="H212" s="33">
        <v>35787472.94</v>
      </c>
      <c r="I212" s="33">
        <v>32263003.54</v>
      </c>
      <c r="J212" s="33">
        <v>15787214.91</v>
      </c>
      <c r="K212" s="33">
        <v>2510493.78</v>
      </c>
      <c r="L212" s="33">
        <v>278411.97</v>
      </c>
      <c r="M212" s="33">
        <v>0</v>
      </c>
      <c r="N212" s="33">
        <v>13686882.88</v>
      </c>
      <c r="O212" s="33">
        <v>3524469.4</v>
      </c>
      <c r="P212" s="33">
        <v>3524469.4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257</v>
      </c>
      <c r="G213" s="56" t="s">
        <v>445</v>
      </c>
      <c r="H213" s="33">
        <v>55866630.73</v>
      </c>
      <c r="I213" s="33">
        <v>52592092.68</v>
      </c>
      <c r="J213" s="33">
        <v>28175902.92</v>
      </c>
      <c r="K213" s="33">
        <v>2666569.18</v>
      </c>
      <c r="L213" s="33">
        <v>490065.4</v>
      </c>
      <c r="M213" s="33">
        <v>0</v>
      </c>
      <c r="N213" s="33">
        <v>21259555.18</v>
      </c>
      <c r="O213" s="33">
        <v>3274538.05</v>
      </c>
      <c r="P213" s="33">
        <v>3274538.05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257</v>
      </c>
      <c r="G214" s="56" t="s">
        <v>446</v>
      </c>
      <c r="H214" s="33">
        <v>22420640.34</v>
      </c>
      <c r="I214" s="33">
        <v>18558156.71</v>
      </c>
      <c r="J214" s="33">
        <v>9019415.8</v>
      </c>
      <c r="K214" s="33">
        <v>742169.06</v>
      </c>
      <c r="L214" s="33">
        <v>121968.03</v>
      </c>
      <c r="M214" s="33">
        <v>0</v>
      </c>
      <c r="N214" s="33">
        <v>8674603.82</v>
      </c>
      <c r="O214" s="33">
        <v>3862483.63</v>
      </c>
      <c r="P214" s="33">
        <v>3862483.63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257</v>
      </c>
      <c r="G215" s="56" t="s">
        <v>447</v>
      </c>
      <c r="H215" s="33">
        <v>29445712.03</v>
      </c>
      <c r="I215" s="33">
        <v>26243687.13</v>
      </c>
      <c r="J215" s="33">
        <v>11923770.8</v>
      </c>
      <c r="K215" s="33">
        <v>3170674.59</v>
      </c>
      <c r="L215" s="33">
        <v>92702.47</v>
      </c>
      <c r="M215" s="33">
        <v>0</v>
      </c>
      <c r="N215" s="33">
        <v>11056539.27</v>
      </c>
      <c r="O215" s="33">
        <v>3202024.9</v>
      </c>
      <c r="P215" s="33">
        <v>3112024.9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257</v>
      </c>
      <c r="G216" s="56" t="s">
        <v>448</v>
      </c>
      <c r="H216" s="33">
        <v>23799436.17</v>
      </c>
      <c r="I216" s="33">
        <v>17996991.42</v>
      </c>
      <c r="J216" s="33">
        <v>9628924.94</v>
      </c>
      <c r="K216" s="33">
        <v>828129.09</v>
      </c>
      <c r="L216" s="33">
        <v>156721.08</v>
      </c>
      <c r="M216" s="33">
        <v>0</v>
      </c>
      <c r="N216" s="33">
        <v>7383216.31</v>
      </c>
      <c r="O216" s="33">
        <v>5802444.75</v>
      </c>
      <c r="P216" s="33">
        <v>5802444.75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257</v>
      </c>
      <c r="G217" s="56" t="s">
        <v>449</v>
      </c>
      <c r="H217" s="33">
        <v>17482026.38</v>
      </c>
      <c r="I217" s="33">
        <v>15816778.38</v>
      </c>
      <c r="J217" s="33">
        <v>8358123.45</v>
      </c>
      <c r="K217" s="33">
        <v>448369.46</v>
      </c>
      <c r="L217" s="33">
        <v>234734.75</v>
      </c>
      <c r="M217" s="33">
        <v>0</v>
      </c>
      <c r="N217" s="33">
        <v>6775550.72</v>
      </c>
      <c r="O217" s="33">
        <v>1665248</v>
      </c>
      <c r="P217" s="33">
        <v>1665248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257</v>
      </c>
      <c r="G218" s="56" t="s">
        <v>450</v>
      </c>
      <c r="H218" s="33">
        <v>30646412.55</v>
      </c>
      <c r="I218" s="33">
        <v>21144393.72</v>
      </c>
      <c r="J218" s="33">
        <v>11207067.25</v>
      </c>
      <c r="K218" s="33">
        <v>1241844.9</v>
      </c>
      <c r="L218" s="33">
        <v>165623.51</v>
      </c>
      <c r="M218" s="33">
        <v>0</v>
      </c>
      <c r="N218" s="33">
        <v>8529858.06</v>
      </c>
      <c r="O218" s="33">
        <v>9502018.83</v>
      </c>
      <c r="P218" s="33">
        <v>9502018.83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257</v>
      </c>
      <c r="G219" s="56" t="s">
        <v>451</v>
      </c>
      <c r="H219" s="33">
        <v>25049171.61</v>
      </c>
      <c r="I219" s="33">
        <v>18013948.14</v>
      </c>
      <c r="J219" s="33">
        <v>8711376.52</v>
      </c>
      <c r="K219" s="33">
        <v>1473502.02</v>
      </c>
      <c r="L219" s="33">
        <v>356717.57</v>
      </c>
      <c r="M219" s="33">
        <v>0</v>
      </c>
      <c r="N219" s="33">
        <v>7472352.03</v>
      </c>
      <c r="O219" s="33">
        <v>7035223.47</v>
      </c>
      <c r="P219" s="33">
        <v>7035223.47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452</v>
      </c>
      <c r="G220" s="56" t="s">
        <v>453</v>
      </c>
      <c r="H220" s="33">
        <v>227987742.41</v>
      </c>
      <c r="I220" s="33">
        <v>214515102.17</v>
      </c>
      <c r="J220" s="33">
        <v>110501134.34</v>
      </c>
      <c r="K220" s="33">
        <v>32030990.24</v>
      </c>
      <c r="L220" s="33">
        <v>2408130.14</v>
      </c>
      <c r="M220" s="33">
        <v>0</v>
      </c>
      <c r="N220" s="33">
        <v>69574847.45</v>
      </c>
      <c r="O220" s="33">
        <v>13472640.24</v>
      </c>
      <c r="P220" s="33">
        <v>13472640.24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452</v>
      </c>
      <c r="G221" s="56" t="s">
        <v>454</v>
      </c>
      <c r="H221" s="33">
        <v>265707500.89</v>
      </c>
      <c r="I221" s="33">
        <v>255076928.81</v>
      </c>
      <c r="J221" s="33">
        <v>138753759.9</v>
      </c>
      <c r="K221" s="33">
        <v>31594650.48</v>
      </c>
      <c r="L221" s="33">
        <v>4022530.99</v>
      </c>
      <c r="M221" s="33">
        <v>0</v>
      </c>
      <c r="N221" s="33">
        <v>80705987.44</v>
      </c>
      <c r="O221" s="33">
        <v>10630572.08</v>
      </c>
      <c r="P221" s="33">
        <v>8680612.08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452</v>
      </c>
      <c r="G222" s="56" t="s">
        <v>455</v>
      </c>
      <c r="H222" s="33">
        <v>1806043607.42</v>
      </c>
      <c r="I222" s="33">
        <v>1442087017.48</v>
      </c>
      <c r="J222" s="33">
        <v>674543991.67</v>
      </c>
      <c r="K222" s="33">
        <v>165970417.55</v>
      </c>
      <c r="L222" s="33">
        <v>26244498.79</v>
      </c>
      <c r="M222" s="33">
        <v>0</v>
      </c>
      <c r="N222" s="33">
        <v>575328109.47</v>
      </c>
      <c r="O222" s="33">
        <v>363956589.94</v>
      </c>
      <c r="P222" s="33">
        <v>339861689.94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452</v>
      </c>
      <c r="G223" s="56" t="s">
        <v>456</v>
      </c>
      <c r="H223" s="33">
        <v>315532627.53</v>
      </c>
      <c r="I223" s="33">
        <v>287373646.66</v>
      </c>
      <c r="J223" s="33">
        <v>150736232.37</v>
      </c>
      <c r="K223" s="33">
        <v>46804487.41</v>
      </c>
      <c r="L223" s="33">
        <v>2560221.19</v>
      </c>
      <c r="M223" s="33">
        <v>0</v>
      </c>
      <c r="N223" s="33">
        <v>87272705.69</v>
      </c>
      <c r="O223" s="33">
        <v>28158980.87</v>
      </c>
      <c r="P223" s="33">
        <v>27558255.01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457</v>
      </c>
      <c r="G224" s="56" t="s">
        <v>458</v>
      </c>
      <c r="H224" s="33">
        <v>83171635.58</v>
      </c>
      <c r="I224" s="33">
        <v>78236111.17</v>
      </c>
      <c r="J224" s="33">
        <v>51874027.63</v>
      </c>
      <c r="K224" s="33">
        <v>2446490.84</v>
      </c>
      <c r="L224" s="33">
        <v>303447.26</v>
      </c>
      <c r="M224" s="33">
        <v>0</v>
      </c>
      <c r="N224" s="33">
        <v>23612145.44</v>
      </c>
      <c r="O224" s="33">
        <v>4935524.41</v>
      </c>
      <c r="P224" s="33">
        <v>4935524.41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457</v>
      </c>
      <c r="G225" s="56" t="s">
        <v>459</v>
      </c>
      <c r="H225" s="33">
        <v>92763696.15</v>
      </c>
      <c r="I225" s="33">
        <v>79053128.79</v>
      </c>
      <c r="J225" s="33">
        <v>54872166.24</v>
      </c>
      <c r="K225" s="33">
        <v>5099210.86</v>
      </c>
      <c r="L225" s="33">
        <v>631695.75</v>
      </c>
      <c r="M225" s="33">
        <v>0</v>
      </c>
      <c r="N225" s="33">
        <v>18450055.94</v>
      </c>
      <c r="O225" s="33">
        <v>13710567.36</v>
      </c>
      <c r="P225" s="33">
        <v>13710567.36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457</v>
      </c>
      <c r="G226" s="56" t="s">
        <v>460</v>
      </c>
      <c r="H226" s="33">
        <v>70253200.81</v>
      </c>
      <c r="I226" s="33">
        <v>51251815.9</v>
      </c>
      <c r="J226" s="33">
        <v>31933154.88</v>
      </c>
      <c r="K226" s="33">
        <v>5025396.46</v>
      </c>
      <c r="L226" s="33">
        <v>356642.36</v>
      </c>
      <c r="M226" s="33">
        <v>0</v>
      </c>
      <c r="N226" s="33">
        <v>13936622.2</v>
      </c>
      <c r="O226" s="33">
        <v>19001384.91</v>
      </c>
      <c r="P226" s="33">
        <v>19001384.91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457</v>
      </c>
      <c r="G227" s="56" t="s">
        <v>461</v>
      </c>
      <c r="H227" s="33">
        <v>67558181.77</v>
      </c>
      <c r="I227" s="33">
        <v>49514094.07</v>
      </c>
      <c r="J227" s="33">
        <v>34176575.53</v>
      </c>
      <c r="K227" s="33">
        <v>1681127.23</v>
      </c>
      <c r="L227" s="33">
        <v>117639.08</v>
      </c>
      <c r="M227" s="33">
        <v>0</v>
      </c>
      <c r="N227" s="33">
        <v>13538752.23</v>
      </c>
      <c r="O227" s="33">
        <v>18044087.7</v>
      </c>
      <c r="P227" s="33">
        <v>18044087.7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457</v>
      </c>
      <c r="G228" s="56" t="s">
        <v>462</v>
      </c>
      <c r="H228" s="33">
        <v>49538940.77</v>
      </c>
      <c r="I228" s="33">
        <v>40635103.31</v>
      </c>
      <c r="J228" s="33">
        <v>27775313.72</v>
      </c>
      <c r="K228" s="33">
        <v>1106686.23</v>
      </c>
      <c r="L228" s="33">
        <v>318279.19</v>
      </c>
      <c r="M228" s="33">
        <v>0</v>
      </c>
      <c r="N228" s="33">
        <v>11434824.17</v>
      </c>
      <c r="O228" s="33">
        <v>8903837.46</v>
      </c>
      <c r="P228" s="33">
        <v>8903837.46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457</v>
      </c>
      <c r="G229" s="56" t="s">
        <v>463</v>
      </c>
      <c r="H229" s="33">
        <v>78857079.39</v>
      </c>
      <c r="I229" s="33">
        <v>63322664.74</v>
      </c>
      <c r="J229" s="33">
        <v>44583021.08</v>
      </c>
      <c r="K229" s="33">
        <v>3684491.48</v>
      </c>
      <c r="L229" s="33">
        <v>425675.9</v>
      </c>
      <c r="M229" s="33">
        <v>0</v>
      </c>
      <c r="N229" s="33">
        <v>14629476.28</v>
      </c>
      <c r="O229" s="33">
        <v>15534414.65</v>
      </c>
      <c r="P229" s="33">
        <v>15534414.65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457</v>
      </c>
      <c r="G230" s="56" t="s">
        <v>464</v>
      </c>
      <c r="H230" s="33">
        <v>95856268</v>
      </c>
      <c r="I230" s="33">
        <v>80645030.28</v>
      </c>
      <c r="J230" s="33">
        <v>57000134.51</v>
      </c>
      <c r="K230" s="33">
        <v>4989748.84</v>
      </c>
      <c r="L230" s="33">
        <v>478016.32</v>
      </c>
      <c r="M230" s="33">
        <v>0</v>
      </c>
      <c r="N230" s="33">
        <v>18177130.61</v>
      </c>
      <c r="O230" s="33">
        <v>15211237.72</v>
      </c>
      <c r="P230" s="33">
        <v>15211237.72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457</v>
      </c>
      <c r="G231" s="56" t="s">
        <v>465</v>
      </c>
      <c r="H231" s="33">
        <v>77503724.67</v>
      </c>
      <c r="I231" s="33">
        <v>63757481.38</v>
      </c>
      <c r="J231" s="33">
        <v>43397490.91</v>
      </c>
      <c r="K231" s="33">
        <v>3250619.54</v>
      </c>
      <c r="L231" s="33">
        <v>995330.23</v>
      </c>
      <c r="M231" s="33">
        <v>0</v>
      </c>
      <c r="N231" s="33">
        <v>16114040.7</v>
      </c>
      <c r="O231" s="33">
        <v>13746243.29</v>
      </c>
      <c r="P231" s="33">
        <v>13746243.29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457</v>
      </c>
      <c r="G232" s="56" t="s">
        <v>466</v>
      </c>
      <c r="H232" s="33">
        <v>134539189.7</v>
      </c>
      <c r="I232" s="33">
        <v>94360236.43</v>
      </c>
      <c r="J232" s="33">
        <v>58830658.71</v>
      </c>
      <c r="K232" s="33">
        <v>3364341.72</v>
      </c>
      <c r="L232" s="33">
        <v>1402879.4</v>
      </c>
      <c r="M232" s="33">
        <v>0</v>
      </c>
      <c r="N232" s="33">
        <v>30762356.6</v>
      </c>
      <c r="O232" s="33">
        <v>40178953.27</v>
      </c>
      <c r="P232" s="33">
        <v>40178953.27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457</v>
      </c>
      <c r="G233" s="56" t="s">
        <v>467</v>
      </c>
      <c r="H233" s="33">
        <v>51707509.88</v>
      </c>
      <c r="I233" s="33">
        <v>45710292.65</v>
      </c>
      <c r="J233" s="33">
        <v>31465050.21</v>
      </c>
      <c r="K233" s="33">
        <v>832593.8</v>
      </c>
      <c r="L233" s="33">
        <v>346639.37</v>
      </c>
      <c r="M233" s="33">
        <v>0</v>
      </c>
      <c r="N233" s="33">
        <v>13066009.27</v>
      </c>
      <c r="O233" s="33">
        <v>5997217.23</v>
      </c>
      <c r="P233" s="33">
        <v>5996217.23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457</v>
      </c>
      <c r="G234" s="56" t="s">
        <v>468</v>
      </c>
      <c r="H234" s="33">
        <v>96113750.95</v>
      </c>
      <c r="I234" s="33">
        <v>82787979.22</v>
      </c>
      <c r="J234" s="33">
        <v>59177420.21</v>
      </c>
      <c r="K234" s="33">
        <v>4138215.43</v>
      </c>
      <c r="L234" s="33">
        <v>1254566.27</v>
      </c>
      <c r="M234" s="33">
        <v>0</v>
      </c>
      <c r="N234" s="33">
        <v>18217777.31</v>
      </c>
      <c r="O234" s="33">
        <v>13325771.73</v>
      </c>
      <c r="P234" s="33">
        <v>13205771.73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457</v>
      </c>
      <c r="G235" s="56" t="s">
        <v>469</v>
      </c>
      <c r="H235" s="33">
        <v>44590215.06</v>
      </c>
      <c r="I235" s="33">
        <v>37239263.38</v>
      </c>
      <c r="J235" s="33">
        <v>26709905.27</v>
      </c>
      <c r="K235" s="33">
        <v>1469146.09</v>
      </c>
      <c r="L235" s="33">
        <v>234930.47</v>
      </c>
      <c r="M235" s="33">
        <v>0</v>
      </c>
      <c r="N235" s="33">
        <v>8825281.55</v>
      </c>
      <c r="O235" s="33">
        <v>7350951.68</v>
      </c>
      <c r="P235" s="33">
        <v>7350951.68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457</v>
      </c>
      <c r="G236" s="56" t="s">
        <v>470</v>
      </c>
      <c r="H236" s="33">
        <v>37245314.16</v>
      </c>
      <c r="I236" s="33">
        <v>27654046.53</v>
      </c>
      <c r="J236" s="33">
        <v>17697477.15</v>
      </c>
      <c r="K236" s="33">
        <v>841894.58</v>
      </c>
      <c r="L236" s="33">
        <v>320739.41</v>
      </c>
      <c r="M236" s="33">
        <v>0</v>
      </c>
      <c r="N236" s="33">
        <v>8793935.39</v>
      </c>
      <c r="O236" s="33">
        <v>9591267.63</v>
      </c>
      <c r="P236" s="33">
        <v>9591267.63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457</v>
      </c>
      <c r="G237" s="56" t="s">
        <v>471</v>
      </c>
      <c r="H237" s="33">
        <v>112762606.79</v>
      </c>
      <c r="I237" s="33">
        <v>96860334.24</v>
      </c>
      <c r="J237" s="33">
        <v>66818022.31</v>
      </c>
      <c r="K237" s="33">
        <v>6865869.68</v>
      </c>
      <c r="L237" s="33">
        <v>142212.8</v>
      </c>
      <c r="M237" s="33">
        <v>0</v>
      </c>
      <c r="N237" s="33">
        <v>23034229.45</v>
      </c>
      <c r="O237" s="33">
        <v>15902272.55</v>
      </c>
      <c r="P237" s="33">
        <v>15902272.55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457</v>
      </c>
      <c r="G238" s="56" t="s">
        <v>472</v>
      </c>
      <c r="H238" s="33">
        <v>52598825.19</v>
      </c>
      <c r="I238" s="33">
        <v>42232311.1</v>
      </c>
      <c r="J238" s="33">
        <v>30857689.96</v>
      </c>
      <c r="K238" s="33">
        <v>1473304.44</v>
      </c>
      <c r="L238" s="33">
        <v>290771.02</v>
      </c>
      <c r="M238" s="33">
        <v>0</v>
      </c>
      <c r="N238" s="33">
        <v>9610545.68</v>
      </c>
      <c r="O238" s="33">
        <v>10366514.09</v>
      </c>
      <c r="P238" s="33">
        <v>10366514.09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457</v>
      </c>
      <c r="G239" s="56" t="s">
        <v>473</v>
      </c>
      <c r="H239" s="33">
        <v>54920639.59</v>
      </c>
      <c r="I239" s="33">
        <v>47058546.85</v>
      </c>
      <c r="J239" s="33">
        <v>33035070.72</v>
      </c>
      <c r="K239" s="33">
        <v>2153549.96</v>
      </c>
      <c r="L239" s="33">
        <v>212429.38</v>
      </c>
      <c r="M239" s="33">
        <v>0</v>
      </c>
      <c r="N239" s="33">
        <v>11657496.79</v>
      </c>
      <c r="O239" s="33">
        <v>7862092.74</v>
      </c>
      <c r="P239" s="33">
        <v>7862092.74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457</v>
      </c>
      <c r="G240" s="56" t="s">
        <v>474</v>
      </c>
      <c r="H240" s="33">
        <v>62618415.82</v>
      </c>
      <c r="I240" s="33">
        <v>57221516.23</v>
      </c>
      <c r="J240" s="33">
        <v>39301608.87</v>
      </c>
      <c r="K240" s="33">
        <v>1862781.07</v>
      </c>
      <c r="L240" s="33">
        <v>0</v>
      </c>
      <c r="M240" s="33">
        <v>0</v>
      </c>
      <c r="N240" s="33">
        <v>16057126.29</v>
      </c>
      <c r="O240" s="33">
        <v>5396899.59</v>
      </c>
      <c r="P240" s="33">
        <v>5395899.59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457</v>
      </c>
      <c r="G241" s="56" t="s">
        <v>475</v>
      </c>
      <c r="H241" s="33">
        <v>69093828.89</v>
      </c>
      <c r="I241" s="33">
        <v>61467264.57</v>
      </c>
      <c r="J241" s="33">
        <v>41423313.98</v>
      </c>
      <c r="K241" s="33">
        <v>5192147.55</v>
      </c>
      <c r="L241" s="33">
        <v>1080551.86</v>
      </c>
      <c r="M241" s="33">
        <v>0</v>
      </c>
      <c r="N241" s="33">
        <v>13771251.18</v>
      </c>
      <c r="O241" s="33">
        <v>7626564.32</v>
      </c>
      <c r="P241" s="33">
        <v>7626564.32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457</v>
      </c>
      <c r="G242" s="56" t="s">
        <v>476</v>
      </c>
      <c r="H242" s="33">
        <v>49641352.34</v>
      </c>
      <c r="I242" s="33">
        <v>42281036.4</v>
      </c>
      <c r="J242" s="33">
        <v>30205577.44</v>
      </c>
      <c r="K242" s="33">
        <v>1643364.84</v>
      </c>
      <c r="L242" s="33">
        <v>368314.46</v>
      </c>
      <c r="M242" s="33">
        <v>0</v>
      </c>
      <c r="N242" s="33">
        <v>10063779.66</v>
      </c>
      <c r="O242" s="33">
        <v>7360315.94</v>
      </c>
      <c r="P242" s="33">
        <v>7359315.94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457</v>
      </c>
      <c r="G243" s="56" t="s">
        <v>477</v>
      </c>
      <c r="H243" s="33">
        <v>51934805.41</v>
      </c>
      <c r="I243" s="33">
        <v>44733413.13</v>
      </c>
      <c r="J243" s="33">
        <v>27315869.31</v>
      </c>
      <c r="K243" s="33">
        <v>1785770.34</v>
      </c>
      <c r="L243" s="33">
        <v>235510.27</v>
      </c>
      <c r="M243" s="33">
        <v>0</v>
      </c>
      <c r="N243" s="33">
        <v>15396263.21</v>
      </c>
      <c r="O243" s="33">
        <v>7201392.28</v>
      </c>
      <c r="P243" s="33">
        <v>7201392.28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478</v>
      </c>
      <c r="G244" s="56" t="s">
        <v>479</v>
      </c>
      <c r="H244" s="33">
        <v>1340530862.79</v>
      </c>
      <c r="I244" s="33">
        <v>550217001.14</v>
      </c>
      <c r="J244" s="33">
        <v>169247311.21</v>
      </c>
      <c r="K244" s="33">
        <v>182923114.97</v>
      </c>
      <c r="L244" s="33">
        <v>17842199.75</v>
      </c>
      <c r="M244" s="33">
        <v>0</v>
      </c>
      <c r="N244" s="33">
        <v>180204375.21</v>
      </c>
      <c r="O244" s="33">
        <v>790313861.65</v>
      </c>
      <c r="P244" s="33">
        <v>773085861.65</v>
      </c>
    </row>
    <row r="245" spans="1:16" ht="12.75">
      <c r="A245" s="34">
        <v>6</v>
      </c>
      <c r="B245" s="34">
        <v>8</v>
      </c>
      <c r="C245" s="34">
        <v>1</v>
      </c>
      <c r="D245" s="35" t="s">
        <v>480</v>
      </c>
      <c r="E245" s="36">
        <v>271</v>
      </c>
      <c r="F245" s="31" t="s">
        <v>480</v>
      </c>
      <c r="G245" s="56" t="s">
        <v>481</v>
      </c>
      <c r="H245" s="33">
        <v>653185.87</v>
      </c>
      <c r="I245" s="33">
        <v>653185.87</v>
      </c>
      <c r="J245" s="33">
        <v>96948.05</v>
      </c>
      <c r="K245" s="33">
        <v>0</v>
      </c>
      <c r="L245" s="33">
        <v>109808.24</v>
      </c>
      <c r="M245" s="33">
        <v>0</v>
      </c>
      <c r="N245" s="33">
        <v>446429.58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480</v>
      </c>
      <c r="E246" s="36">
        <v>270</v>
      </c>
      <c r="F246" s="31" t="s">
        <v>480</v>
      </c>
      <c r="G246" s="56" t="s">
        <v>482</v>
      </c>
      <c r="H246" s="33">
        <v>3449258.6</v>
      </c>
      <c r="I246" s="33">
        <v>3449258.6</v>
      </c>
      <c r="J246" s="33">
        <v>329584.05</v>
      </c>
      <c r="K246" s="33">
        <v>0</v>
      </c>
      <c r="L246" s="33">
        <v>102449.57</v>
      </c>
      <c r="M246" s="33">
        <v>0</v>
      </c>
      <c r="N246" s="33">
        <v>3017224.98</v>
      </c>
      <c r="O246" s="33">
        <v>0</v>
      </c>
      <c r="P246" s="33">
        <v>0</v>
      </c>
    </row>
    <row r="247" spans="1:16" ht="25.5">
      <c r="A247" s="34">
        <v>6</v>
      </c>
      <c r="B247" s="34">
        <v>7</v>
      </c>
      <c r="C247" s="34">
        <v>1</v>
      </c>
      <c r="D247" s="35" t="s">
        <v>480</v>
      </c>
      <c r="E247" s="36">
        <v>187</v>
      </c>
      <c r="F247" s="31" t="s">
        <v>480</v>
      </c>
      <c r="G247" s="56" t="s">
        <v>489</v>
      </c>
      <c r="H247" s="33">
        <v>2330151.87</v>
      </c>
      <c r="I247" s="33">
        <v>2310238.17</v>
      </c>
      <c r="J247" s="33">
        <v>169416.9</v>
      </c>
      <c r="K247" s="33">
        <v>0</v>
      </c>
      <c r="L247" s="33">
        <v>0</v>
      </c>
      <c r="M247" s="33">
        <v>0</v>
      </c>
      <c r="N247" s="33">
        <v>2140821.27</v>
      </c>
      <c r="O247" s="33">
        <v>19913.7</v>
      </c>
      <c r="P247" s="33">
        <v>19913.7</v>
      </c>
    </row>
    <row r="248" spans="1:16" ht="25.5">
      <c r="A248" s="34">
        <v>6</v>
      </c>
      <c r="B248" s="34">
        <v>1</v>
      </c>
      <c r="C248" s="34">
        <v>1</v>
      </c>
      <c r="D248" s="35" t="s">
        <v>480</v>
      </c>
      <c r="E248" s="36">
        <v>188</v>
      </c>
      <c r="F248" s="31" t="s">
        <v>480</v>
      </c>
      <c r="G248" s="56" t="s">
        <v>490</v>
      </c>
      <c r="H248" s="33">
        <v>196562.44</v>
      </c>
      <c r="I248" s="33">
        <v>196562.44</v>
      </c>
      <c r="J248" s="33">
        <v>71278.82</v>
      </c>
      <c r="K248" s="33">
        <v>0</v>
      </c>
      <c r="L248" s="33">
        <v>0</v>
      </c>
      <c r="M248" s="33">
        <v>0</v>
      </c>
      <c r="N248" s="33">
        <v>125283.62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480</v>
      </c>
      <c r="E249" s="36">
        <v>186</v>
      </c>
      <c r="F249" s="31" t="s">
        <v>480</v>
      </c>
      <c r="G249" s="56" t="s">
        <v>483</v>
      </c>
      <c r="H249" s="33">
        <v>1831.17</v>
      </c>
      <c r="I249" s="33">
        <v>1831.17</v>
      </c>
      <c r="J249" s="33">
        <v>0</v>
      </c>
      <c r="K249" s="33">
        <v>0</v>
      </c>
      <c r="L249" s="33">
        <v>0</v>
      </c>
      <c r="M249" s="33">
        <v>0</v>
      </c>
      <c r="N249" s="33">
        <v>1831.17</v>
      </c>
      <c r="O249" s="33">
        <v>0</v>
      </c>
      <c r="P249" s="33">
        <v>0</v>
      </c>
    </row>
    <row r="250" spans="1:16" ht="25.5">
      <c r="A250" s="34">
        <v>6</v>
      </c>
      <c r="B250" s="34">
        <v>4</v>
      </c>
      <c r="C250" s="34">
        <v>3</v>
      </c>
      <c r="D250" s="35" t="s">
        <v>480</v>
      </c>
      <c r="E250" s="36">
        <v>218</v>
      </c>
      <c r="F250" s="31" t="s">
        <v>480</v>
      </c>
      <c r="G250" s="56" t="s">
        <v>484</v>
      </c>
      <c r="H250" s="33">
        <v>16588.39</v>
      </c>
      <c r="I250" s="33">
        <v>16588.39</v>
      </c>
      <c r="J250" s="33">
        <v>3000</v>
      </c>
      <c r="K250" s="33">
        <v>0</v>
      </c>
      <c r="L250" s="33">
        <v>0</v>
      </c>
      <c r="M250" s="33">
        <v>0</v>
      </c>
      <c r="N250" s="33">
        <v>13588.39</v>
      </c>
      <c r="O250" s="33">
        <v>0</v>
      </c>
      <c r="P250" s="33">
        <v>0</v>
      </c>
    </row>
    <row r="251" spans="1:16" ht="25.5">
      <c r="A251" s="34">
        <v>6</v>
      </c>
      <c r="B251" s="34">
        <v>15</v>
      </c>
      <c r="C251" s="34">
        <v>0</v>
      </c>
      <c r="D251" s="35" t="s">
        <v>480</v>
      </c>
      <c r="E251" s="36">
        <v>220</v>
      </c>
      <c r="F251" s="31" t="s">
        <v>480</v>
      </c>
      <c r="G251" s="56" t="s">
        <v>485</v>
      </c>
      <c r="H251" s="33">
        <v>451283.75</v>
      </c>
      <c r="I251" s="33">
        <v>84323.75</v>
      </c>
      <c r="J251" s="33">
        <v>51104.84</v>
      </c>
      <c r="K251" s="33">
        <v>0</v>
      </c>
      <c r="L251" s="33">
        <v>0</v>
      </c>
      <c r="M251" s="33">
        <v>0</v>
      </c>
      <c r="N251" s="33">
        <v>33218.91</v>
      </c>
      <c r="O251" s="33">
        <v>366960</v>
      </c>
      <c r="P251" s="33">
        <v>366960</v>
      </c>
    </row>
    <row r="252" spans="1:16" ht="12.75">
      <c r="A252" s="34">
        <v>6</v>
      </c>
      <c r="B252" s="34">
        <v>9</v>
      </c>
      <c r="C252" s="34">
        <v>1</v>
      </c>
      <c r="D252" s="35" t="s">
        <v>480</v>
      </c>
      <c r="E252" s="36">
        <v>140</v>
      </c>
      <c r="F252" s="31" t="s">
        <v>480</v>
      </c>
      <c r="G252" s="56" t="s">
        <v>486</v>
      </c>
      <c r="H252" s="33">
        <v>57903.96</v>
      </c>
      <c r="I252" s="33">
        <v>57903.96</v>
      </c>
      <c r="J252" s="33">
        <v>27797.01</v>
      </c>
      <c r="K252" s="33">
        <v>0</v>
      </c>
      <c r="L252" s="33">
        <v>0</v>
      </c>
      <c r="M252" s="33">
        <v>0</v>
      </c>
      <c r="N252" s="33">
        <v>30106.95</v>
      </c>
      <c r="O252" s="33">
        <v>0</v>
      </c>
      <c r="P252" s="33">
        <v>0</v>
      </c>
    </row>
    <row r="253" spans="1:16" ht="12.75">
      <c r="A253" s="34">
        <v>6</v>
      </c>
      <c r="B253" s="34">
        <v>62</v>
      </c>
      <c r="C253" s="34">
        <v>1</v>
      </c>
      <c r="D253" s="35" t="s">
        <v>480</v>
      </c>
      <c r="E253" s="36">
        <v>198</v>
      </c>
      <c r="F253" s="31" t="s">
        <v>480</v>
      </c>
      <c r="G253" s="56" t="s">
        <v>487</v>
      </c>
      <c r="H253" s="33">
        <v>48397.07</v>
      </c>
      <c r="I253" s="33">
        <v>48397.07</v>
      </c>
      <c r="J253" s="33">
        <v>11000</v>
      </c>
      <c r="K253" s="33">
        <v>0</v>
      </c>
      <c r="L253" s="33">
        <v>0</v>
      </c>
      <c r="M253" s="33">
        <v>0</v>
      </c>
      <c r="N253" s="33">
        <v>37397.07</v>
      </c>
      <c r="O253" s="33">
        <v>0</v>
      </c>
      <c r="P253" s="33">
        <v>0</v>
      </c>
    </row>
    <row r="254" spans="1:16" ht="12.75">
      <c r="A254" s="34">
        <v>6</v>
      </c>
      <c r="B254" s="34">
        <v>8</v>
      </c>
      <c r="C254" s="34">
        <v>1</v>
      </c>
      <c r="D254" s="35" t="s">
        <v>480</v>
      </c>
      <c r="E254" s="36">
        <v>265</v>
      </c>
      <c r="F254" s="31" t="s">
        <v>480</v>
      </c>
      <c r="G254" s="56" t="s">
        <v>488</v>
      </c>
      <c r="H254" s="33">
        <v>6689773.09</v>
      </c>
      <c r="I254" s="33">
        <v>5386704.67</v>
      </c>
      <c r="J254" s="33">
        <v>584694.29</v>
      </c>
      <c r="K254" s="33">
        <v>30000</v>
      </c>
      <c r="L254" s="33">
        <v>5481.86</v>
      </c>
      <c r="M254" s="33">
        <v>0</v>
      </c>
      <c r="N254" s="33">
        <v>4766528.52</v>
      </c>
      <c r="O254" s="33">
        <v>1303068.42</v>
      </c>
      <c r="P254" s="33">
        <v>1303068.42</v>
      </c>
    </row>
  </sheetData>
  <sheetProtection/>
  <mergeCells count="20"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Z251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tabel'!B11</f>
        <v>Tabela 9. Planowane wydatki budżetowe jst wg ważniejszych działów klasyfikacji budżetowej wg stanu na koniec  4 kwartału 2015 roku.</v>
      </c>
      <c r="H2" s="23"/>
      <c r="O2" s="18"/>
      <c r="W2" s="23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6" t="s">
        <v>56</v>
      </c>
      <c r="G4" s="166"/>
      <c r="H4" s="165" t="s">
        <v>66</v>
      </c>
      <c r="I4" s="168" t="s">
        <v>44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s="19" customFormat="1" ht="74.25" customHeight="1">
      <c r="A5" s="166"/>
      <c r="B5" s="166"/>
      <c r="C5" s="166"/>
      <c r="D5" s="166"/>
      <c r="E5" s="166"/>
      <c r="F5" s="166"/>
      <c r="G5" s="166"/>
      <c r="H5" s="165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81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78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6"/>
      <c r="G6" s="166"/>
      <c r="H6" s="167" t="s">
        <v>10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1">
        <v>6</v>
      </c>
      <c r="G7" s="171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257</v>
      </c>
      <c r="G8" s="58" t="s">
        <v>258</v>
      </c>
      <c r="H8" s="49">
        <v>126741470.82</v>
      </c>
      <c r="I8" s="49">
        <v>9233.31</v>
      </c>
      <c r="J8" s="49">
        <v>0</v>
      </c>
      <c r="K8" s="49">
        <v>48260400</v>
      </c>
      <c r="L8" s="49">
        <v>0</v>
      </c>
      <c r="M8" s="49">
        <v>2578600</v>
      </c>
      <c r="N8" s="49">
        <v>6421688.52</v>
      </c>
      <c r="O8" s="49">
        <v>405800</v>
      </c>
      <c r="P8" s="49">
        <v>29337477.3</v>
      </c>
      <c r="Q8" s="49">
        <v>571000</v>
      </c>
      <c r="R8" s="49">
        <v>12160509.36</v>
      </c>
      <c r="S8" s="49">
        <v>736704.33</v>
      </c>
      <c r="T8" s="49">
        <v>697671</v>
      </c>
      <c r="U8" s="49">
        <v>16878403</v>
      </c>
      <c r="V8" s="49">
        <v>2582800</v>
      </c>
      <c r="W8" s="49">
        <v>3551800</v>
      </c>
      <c r="X8" s="49">
        <v>2549384</v>
      </c>
    </row>
    <row r="9" spans="1:24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257</v>
      </c>
      <c r="G9" s="58" t="s">
        <v>259</v>
      </c>
      <c r="H9" s="49">
        <v>49822912.23</v>
      </c>
      <c r="I9" s="49">
        <v>7365.04</v>
      </c>
      <c r="J9" s="49">
        <v>20000</v>
      </c>
      <c r="K9" s="49">
        <v>1910560</v>
      </c>
      <c r="L9" s="49">
        <v>4500</v>
      </c>
      <c r="M9" s="49">
        <v>1695500</v>
      </c>
      <c r="N9" s="49">
        <v>5708055.86</v>
      </c>
      <c r="O9" s="49">
        <v>176000</v>
      </c>
      <c r="P9" s="49">
        <v>22042954.33</v>
      </c>
      <c r="Q9" s="49">
        <v>425200</v>
      </c>
      <c r="R9" s="49">
        <v>7394401</v>
      </c>
      <c r="S9" s="49">
        <v>692833</v>
      </c>
      <c r="T9" s="49">
        <v>1814361</v>
      </c>
      <c r="U9" s="49">
        <v>5211017</v>
      </c>
      <c r="V9" s="49">
        <v>1250000</v>
      </c>
      <c r="W9" s="49">
        <v>317506</v>
      </c>
      <c r="X9" s="49">
        <v>1152659</v>
      </c>
    </row>
    <row r="10" spans="1:24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257</v>
      </c>
      <c r="G10" s="58" t="s">
        <v>260</v>
      </c>
      <c r="H10" s="49">
        <v>64594486.26</v>
      </c>
      <c r="I10" s="49">
        <v>89361.93</v>
      </c>
      <c r="J10" s="49">
        <v>0</v>
      </c>
      <c r="K10" s="49">
        <v>1738183</v>
      </c>
      <c r="L10" s="49">
        <v>0</v>
      </c>
      <c r="M10" s="49">
        <v>6494943</v>
      </c>
      <c r="N10" s="49">
        <v>6781174.58</v>
      </c>
      <c r="O10" s="49">
        <v>29100</v>
      </c>
      <c r="P10" s="49">
        <v>18763421.75</v>
      </c>
      <c r="Q10" s="49">
        <v>295900</v>
      </c>
      <c r="R10" s="49">
        <v>9490275</v>
      </c>
      <c r="S10" s="49">
        <v>0</v>
      </c>
      <c r="T10" s="49">
        <v>1075235</v>
      </c>
      <c r="U10" s="49">
        <v>15226990</v>
      </c>
      <c r="V10" s="49">
        <v>1741000</v>
      </c>
      <c r="W10" s="49">
        <v>1504175</v>
      </c>
      <c r="X10" s="49">
        <v>1364727</v>
      </c>
    </row>
    <row r="11" spans="1:24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257</v>
      </c>
      <c r="G11" s="58" t="s">
        <v>261</v>
      </c>
      <c r="H11" s="49">
        <v>62300105.07</v>
      </c>
      <c r="I11" s="49">
        <v>110299.13</v>
      </c>
      <c r="J11" s="49">
        <v>0</v>
      </c>
      <c r="K11" s="49">
        <v>4129436.5</v>
      </c>
      <c r="L11" s="49">
        <v>0</v>
      </c>
      <c r="M11" s="49">
        <v>1107500</v>
      </c>
      <c r="N11" s="49">
        <v>5620407.02</v>
      </c>
      <c r="O11" s="49">
        <v>607153</v>
      </c>
      <c r="P11" s="49">
        <v>19616289.45</v>
      </c>
      <c r="Q11" s="49">
        <v>366500</v>
      </c>
      <c r="R11" s="49">
        <v>11510010.56</v>
      </c>
      <c r="S11" s="49">
        <v>666109</v>
      </c>
      <c r="T11" s="49">
        <v>906341</v>
      </c>
      <c r="U11" s="49">
        <v>9271676.9</v>
      </c>
      <c r="V11" s="49">
        <v>5074368.51</v>
      </c>
      <c r="W11" s="49">
        <v>2201059</v>
      </c>
      <c r="X11" s="49">
        <v>1112955</v>
      </c>
    </row>
    <row r="12" spans="1:24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257</v>
      </c>
      <c r="G12" s="58" t="s">
        <v>262</v>
      </c>
      <c r="H12" s="49">
        <v>106343228.68</v>
      </c>
      <c r="I12" s="49">
        <v>14306.99</v>
      </c>
      <c r="J12" s="49">
        <v>0</v>
      </c>
      <c r="K12" s="49">
        <v>5513677</v>
      </c>
      <c r="L12" s="49">
        <v>0</v>
      </c>
      <c r="M12" s="49">
        <v>5138685</v>
      </c>
      <c r="N12" s="49">
        <v>8874167.44</v>
      </c>
      <c r="O12" s="49">
        <v>1122155</v>
      </c>
      <c r="P12" s="49">
        <v>44879435.25</v>
      </c>
      <c r="Q12" s="49">
        <v>910500</v>
      </c>
      <c r="R12" s="49">
        <v>15919002</v>
      </c>
      <c r="S12" s="49">
        <v>884356</v>
      </c>
      <c r="T12" s="49">
        <v>1491088</v>
      </c>
      <c r="U12" s="49">
        <v>13318636</v>
      </c>
      <c r="V12" s="49">
        <v>2422000</v>
      </c>
      <c r="W12" s="49">
        <v>2320000</v>
      </c>
      <c r="X12" s="49">
        <v>3535220</v>
      </c>
    </row>
    <row r="13" spans="1:24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257</v>
      </c>
      <c r="G13" s="58" t="s">
        <v>263</v>
      </c>
      <c r="H13" s="49">
        <v>82701495.04</v>
      </c>
      <c r="I13" s="49">
        <v>10161.76</v>
      </c>
      <c r="J13" s="49">
        <v>0</v>
      </c>
      <c r="K13" s="49">
        <v>2811352</v>
      </c>
      <c r="L13" s="49">
        <v>0</v>
      </c>
      <c r="M13" s="49">
        <v>2571230</v>
      </c>
      <c r="N13" s="49">
        <v>8011210.96</v>
      </c>
      <c r="O13" s="49">
        <v>141200</v>
      </c>
      <c r="P13" s="49">
        <v>33760218.32</v>
      </c>
      <c r="Q13" s="49">
        <v>528000</v>
      </c>
      <c r="R13" s="49">
        <v>10454023</v>
      </c>
      <c r="S13" s="49">
        <v>63000</v>
      </c>
      <c r="T13" s="49">
        <v>283156</v>
      </c>
      <c r="U13" s="49">
        <v>14227544</v>
      </c>
      <c r="V13" s="49">
        <v>5764500</v>
      </c>
      <c r="W13" s="49">
        <v>2576336</v>
      </c>
      <c r="X13" s="49">
        <v>1499563</v>
      </c>
    </row>
    <row r="14" spans="1:24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257</v>
      </c>
      <c r="G14" s="58" t="s">
        <v>264</v>
      </c>
      <c r="H14" s="49">
        <v>85220929.68</v>
      </c>
      <c r="I14" s="49">
        <v>32005.75</v>
      </c>
      <c r="J14" s="49">
        <v>0</v>
      </c>
      <c r="K14" s="49">
        <v>5317171</v>
      </c>
      <c r="L14" s="49">
        <v>0</v>
      </c>
      <c r="M14" s="49">
        <v>1561179</v>
      </c>
      <c r="N14" s="49">
        <v>9160389.6</v>
      </c>
      <c r="O14" s="49">
        <v>134500</v>
      </c>
      <c r="P14" s="49">
        <v>39909303.22</v>
      </c>
      <c r="Q14" s="49">
        <v>585739</v>
      </c>
      <c r="R14" s="49">
        <v>12165011.11</v>
      </c>
      <c r="S14" s="49">
        <v>0</v>
      </c>
      <c r="T14" s="49">
        <v>948607</v>
      </c>
      <c r="U14" s="49">
        <v>7582458</v>
      </c>
      <c r="V14" s="49">
        <v>2733431</v>
      </c>
      <c r="W14" s="49">
        <v>3453000</v>
      </c>
      <c r="X14" s="49">
        <v>1638135</v>
      </c>
    </row>
    <row r="15" spans="1:24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257</v>
      </c>
      <c r="G15" s="58" t="s">
        <v>265</v>
      </c>
      <c r="H15" s="49">
        <v>51143408.58</v>
      </c>
      <c r="I15" s="49">
        <v>10221.5</v>
      </c>
      <c r="J15" s="49">
        <v>0</v>
      </c>
      <c r="K15" s="49">
        <v>1177250</v>
      </c>
      <c r="L15" s="49">
        <v>0</v>
      </c>
      <c r="M15" s="49">
        <v>2072100</v>
      </c>
      <c r="N15" s="49">
        <v>4436259.21</v>
      </c>
      <c r="O15" s="49">
        <v>422470</v>
      </c>
      <c r="P15" s="49">
        <v>20547756.11</v>
      </c>
      <c r="Q15" s="49">
        <v>405000</v>
      </c>
      <c r="R15" s="49">
        <v>10962262.67</v>
      </c>
      <c r="S15" s="49">
        <v>453484.92</v>
      </c>
      <c r="T15" s="49">
        <v>2202118.29</v>
      </c>
      <c r="U15" s="49">
        <v>3422592.78</v>
      </c>
      <c r="V15" s="49">
        <v>1306300</v>
      </c>
      <c r="W15" s="49">
        <v>1812345.08</v>
      </c>
      <c r="X15" s="49">
        <v>1913248.02</v>
      </c>
    </row>
    <row r="16" spans="1:24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257</v>
      </c>
      <c r="G16" s="58" t="s">
        <v>266</v>
      </c>
      <c r="H16" s="49">
        <v>222821601.92</v>
      </c>
      <c r="I16" s="49">
        <v>31315.89</v>
      </c>
      <c r="J16" s="49">
        <v>0</v>
      </c>
      <c r="K16" s="49">
        <v>17514809</v>
      </c>
      <c r="L16" s="49">
        <v>57000</v>
      </c>
      <c r="M16" s="49">
        <v>9245000</v>
      </c>
      <c r="N16" s="49">
        <v>17404195.38</v>
      </c>
      <c r="O16" s="49">
        <v>2343695</v>
      </c>
      <c r="P16" s="49">
        <v>68391075.65</v>
      </c>
      <c r="Q16" s="49">
        <v>1893300</v>
      </c>
      <c r="R16" s="49">
        <v>33616456</v>
      </c>
      <c r="S16" s="49">
        <v>1299270</v>
      </c>
      <c r="T16" s="49">
        <v>2135680</v>
      </c>
      <c r="U16" s="49">
        <v>46862166</v>
      </c>
      <c r="V16" s="49">
        <v>7194400</v>
      </c>
      <c r="W16" s="49">
        <v>8574278</v>
      </c>
      <c r="X16" s="49">
        <v>6258961</v>
      </c>
    </row>
    <row r="17" spans="1:24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257</v>
      </c>
      <c r="G17" s="58" t="s">
        <v>267</v>
      </c>
      <c r="H17" s="49">
        <v>52762816.56</v>
      </c>
      <c r="I17" s="49">
        <v>42389.66</v>
      </c>
      <c r="J17" s="49">
        <v>0</v>
      </c>
      <c r="K17" s="49">
        <v>1265351</v>
      </c>
      <c r="L17" s="49">
        <v>25000</v>
      </c>
      <c r="M17" s="49">
        <v>979865</v>
      </c>
      <c r="N17" s="49">
        <v>4666841.74</v>
      </c>
      <c r="O17" s="49">
        <v>474841.85</v>
      </c>
      <c r="P17" s="49">
        <v>16972253.35</v>
      </c>
      <c r="Q17" s="49">
        <v>399000</v>
      </c>
      <c r="R17" s="49">
        <v>8217656.47</v>
      </c>
      <c r="S17" s="49">
        <v>0</v>
      </c>
      <c r="T17" s="49">
        <v>818929</v>
      </c>
      <c r="U17" s="49">
        <v>14402622.92</v>
      </c>
      <c r="V17" s="49">
        <v>1846535</v>
      </c>
      <c r="W17" s="49">
        <v>2182700</v>
      </c>
      <c r="X17" s="49">
        <v>468830.57</v>
      </c>
    </row>
    <row r="18" spans="1:24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257</v>
      </c>
      <c r="G18" s="58" t="s">
        <v>268</v>
      </c>
      <c r="H18" s="49">
        <v>17906973.55</v>
      </c>
      <c r="I18" s="49">
        <v>29428.58</v>
      </c>
      <c r="J18" s="49">
        <v>0</v>
      </c>
      <c r="K18" s="49">
        <v>45450</v>
      </c>
      <c r="L18" s="49">
        <v>0</v>
      </c>
      <c r="M18" s="49">
        <v>518027.54</v>
      </c>
      <c r="N18" s="49">
        <v>1965978.66</v>
      </c>
      <c r="O18" s="49">
        <v>271869</v>
      </c>
      <c r="P18" s="49">
        <v>4694188.46</v>
      </c>
      <c r="Q18" s="49">
        <v>72000</v>
      </c>
      <c r="R18" s="49">
        <v>4011003</v>
      </c>
      <c r="S18" s="49">
        <v>15000</v>
      </c>
      <c r="T18" s="49">
        <v>229722.39</v>
      </c>
      <c r="U18" s="49">
        <v>5040369.92</v>
      </c>
      <c r="V18" s="49">
        <v>280000</v>
      </c>
      <c r="W18" s="49">
        <v>218820</v>
      </c>
      <c r="X18" s="49">
        <v>515116</v>
      </c>
    </row>
    <row r="19" spans="1:24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257</v>
      </c>
      <c r="G19" s="58" t="s">
        <v>269</v>
      </c>
      <c r="H19" s="49">
        <v>9996628.8</v>
      </c>
      <c r="I19" s="49">
        <v>11373.05</v>
      </c>
      <c r="J19" s="49">
        <v>0</v>
      </c>
      <c r="K19" s="49">
        <v>119570</v>
      </c>
      <c r="L19" s="49">
        <v>0</v>
      </c>
      <c r="M19" s="49">
        <v>104500</v>
      </c>
      <c r="N19" s="49">
        <v>1389162.88</v>
      </c>
      <c r="O19" s="49">
        <v>88499</v>
      </c>
      <c r="P19" s="49">
        <v>3925356.87</v>
      </c>
      <c r="Q19" s="49">
        <v>103960</v>
      </c>
      <c r="R19" s="49">
        <v>1367178</v>
      </c>
      <c r="S19" s="49">
        <v>76680</v>
      </c>
      <c r="T19" s="49">
        <v>93135</v>
      </c>
      <c r="U19" s="49">
        <v>1652326</v>
      </c>
      <c r="V19" s="49">
        <v>240300</v>
      </c>
      <c r="W19" s="49">
        <v>617500</v>
      </c>
      <c r="X19" s="49">
        <v>207088</v>
      </c>
    </row>
    <row r="20" spans="1:24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257</v>
      </c>
      <c r="G20" s="58" t="s">
        <v>270</v>
      </c>
      <c r="H20" s="49">
        <v>111945244.53</v>
      </c>
      <c r="I20" s="49">
        <v>63654.34</v>
      </c>
      <c r="J20" s="49">
        <v>0</v>
      </c>
      <c r="K20" s="49">
        <v>8331710.5</v>
      </c>
      <c r="L20" s="49">
        <v>0</v>
      </c>
      <c r="M20" s="49">
        <v>4579550.53</v>
      </c>
      <c r="N20" s="49">
        <v>12739443.74</v>
      </c>
      <c r="O20" s="49">
        <v>1613600</v>
      </c>
      <c r="P20" s="49">
        <v>39920177.67</v>
      </c>
      <c r="Q20" s="49">
        <v>795943.7</v>
      </c>
      <c r="R20" s="49">
        <v>17186226.56</v>
      </c>
      <c r="S20" s="49">
        <v>1323374.23</v>
      </c>
      <c r="T20" s="49">
        <v>1583363</v>
      </c>
      <c r="U20" s="49">
        <v>15847269.12</v>
      </c>
      <c r="V20" s="49">
        <v>3873273</v>
      </c>
      <c r="W20" s="49">
        <v>1781922</v>
      </c>
      <c r="X20" s="49">
        <v>2305736.14</v>
      </c>
    </row>
    <row r="21" spans="1:24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257</v>
      </c>
      <c r="G21" s="58" t="s">
        <v>271</v>
      </c>
      <c r="H21" s="49">
        <v>21100990.47</v>
      </c>
      <c r="I21" s="49">
        <v>2931.98</v>
      </c>
      <c r="J21" s="49">
        <v>0</v>
      </c>
      <c r="K21" s="49">
        <v>1353944.52</v>
      </c>
      <c r="L21" s="49">
        <v>0</v>
      </c>
      <c r="M21" s="49">
        <v>237461</v>
      </c>
      <c r="N21" s="49">
        <v>2254159.41</v>
      </c>
      <c r="O21" s="49">
        <v>162500</v>
      </c>
      <c r="P21" s="49">
        <v>5356138.51</v>
      </c>
      <c r="Q21" s="49">
        <v>175000</v>
      </c>
      <c r="R21" s="49">
        <v>3058629</v>
      </c>
      <c r="S21" s="49">
        <v>102584.91</v>
      </c>
      <c r="T21" s="49">
        <v>251795.41</v>
      </c>
      <c r="U21" s="49">
        <v>6509982.51</v>
      </c>
      <c r="V21" s="49">
        <v>676600</v>
      </c>
      <c r="W21" s="49">
        <v>85100</v>
      </c>
      <c r="X21" s="49">
        <v>874163.22</v>
      </c>
    </row>
    <row r="22" spans="1:24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257</v>
      </c>
      <c r="G22" s="58" t="s">
        <v>272</v>
      </c>
      <c r="H22" s="49">
        <v>70705516.58</v>
      </c>
      <c r="I22" s="49">
        <v>2595.53</v>
      </c>
      <c r="J22" s="49">
        <v>0</v>
      </c>
      <c r="K22" s="49">
        <v>16122722</v>
      </c>
      <c r="L22" s="49">
        <v>0</v>
      </c>
      <c r="M22" s="49">
        <v>1639236</v>
      </c>
      <c r="N22" s="49">
        <v>5056669.22</v>
      </c>
      <c r="O22" s="49">
        <v>397214</v>
      </c>
      <c r="P22" s="49">
        <v>24644070.83</v>
      </c>
      <c r="Q22" s="49">
        <v>407094</v>
      </c>
      <c r="R22" s="49">
        <v>9200250</v>
      </c>
      <c r="S22" s="49">
        <v>151720</v>
      </c>
      <c r="T22" s="49">
        <v>811661</v>
      </c>
      <c r="U22" s="49">
        <v>4181071</v>
      </c>
      <c r="V22" s="49">
        <v>2500582</v>
      </c>
      <c r="W22" s="49">
        <v>4360753</v>
      </c>
      <c r="X22" s="49">
        <v>1229878</v>
      </c>
    </row>
    <row r="23" spans="1:24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257</v>
      </c>
      <c r="G23" s="58" t="s">
        <v>273</v>
      </c>
      <c r="H23" s="49">
        <v>41390608.22</v>
      </c>
      <c r="I23" s="49">
        <v>43474.28</v>
      </c>
      <c r="J23" s="49">
        <v>0</v>
      </c>
      <c r="K23" s="49">
        <v>2696731</v>
      </c>
      <c r="L23" s="49">
        <v>2000</v>
      </c>
      <c r="M23" s="49">
        <v>1533974</v>
      </c>
      <c r="N23" s="49">
        <v>3393642.76</v>
      </c>
      <c r="O23" s="49">
        <v>487058</v>
      </c>
      <c r="P23" s="49">
        <v>17165449.18</v>
      </c>
      <c r="Q23" s="49">
        <v>332400</v>
      </c>
      <c r="R23" s="49">
        <v>8331852</v>
      </c>
      <c r="S23" s="49">
        <v>148780</v>
      </c>
      <c r="T23" s="49">
        <v>607021</v>
      </c>
      <c r="U23" s="49">
        <v>1414555</v>
      </c>
      <c r="V23" s="49">
        <v>1114467</v>
      </c>
      <c r="W23" s="49">
        <v>1740519</v>
      </c>
      <c r="X23" s="49">
        <v>2378685</v>
      </c>
    </row>
    <row r="24" spans="1:24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257</v>
      </c>
      <c r="G24" s="58" t="s">
        <v>274</v>
      </c>
      <c r="H24" s="49">
        <v>15183130.34</v>
      </c>
      <c r="I24" s="49">
        <v>406947.76</v>
      </c>
      <c r="J24" s="49">
        <v>332251</v>
      </c>
      <c r="K24" s="49">
        <v>744194</v>
      </c>
      <c r="L24" s="49">
        <v>0</v>
      </c>
      <c r="M24" s="49">
        <v>232900</v>
      </c>
      <c r="N24" s="49">
        <v>1597308.54</v>
      </c>
      <c r="O24" s="49">
        <v>194385</v>
      </c>
      <c r="P24" s="49">
        <v>6242279.42</v>
      </c>
      <c r="Q24" s="49">
        <v>63000</v>
      </c>
      <c r="R24" s="49">
        <v>1818544.43</v>
      </c>
      <c r="S24" s="49">
        <v>0</v>
      </c>
      <c r="T24" s="49">
        <v>290259</v>
      </c>
      <c r="U24" s="49">
        <v>2688412.81</v>
      </c>
      <c r="V24" s="49">
        <v>186500</v>
      </c>
      <c r="W24" s="49">
        <v>136000</v>
      </c>
      <c r="X24" s="49">
        <v>250148.38</v>
      </c>
    </row>
    <row r="25" spans="1:24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257</v>
      </c>
      <c r="G25" s="58" t="s">
        <v>275</v>
      </c>
      <c r="H25" s="49">
        <v>18210044.96</v>
      </c>
      <c r="I25" s="49">
        <v>428234.34</v>
      </c>
      <c r="J25" s="49">
        <v>0</v>
      </c>
      <c r="K25" s="49">
        <v>1888112.97</v>
      </c>
      <c r="L25" s="49">
        <v>0</v>
      </c>
      <c r="M25" s="49">
        <v>106000</v>
      </c>
      <c r="N25" s="49">
        <v>2119105.39</v>
      </c>
      <c r="O25" s="49">
        <v>190560</v>
      </c>
      <c r="P25" s="49">
        <v>7697200.13</v>
      </c>
      <c r="Q25" s="49">
        <v>60000</v>
      </c>
      <c r="R25" s="49">
        <v>3666407.39</v>
      </c>
      <c r="S25" s="49">
        <v>34705</v>
      </c>
      <c r="T25" s="49">
        <v>262955.5</v>
      </c>
      <c r="U25" s="49">
        <v>697726.86</v>
      </c>
      <c r="V25" s="49">
        <v>781175.87</v>
      </c>
      <c r="W25" s="49">
        <v>157500</v>
      </c>
      <c r="X25" s="49">
        <v>120361.51</v>
      </c>
    </row>
    <row r="26" spans="1:24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257</v>
      </c>
      <c r="G26" s="58" t="s">
        <v>275</v>
      </c>
      <c r="H26" s="49">
        <v>17665305.79</v>
      </c>
      <c r="I26" s="49">
        <v>2715246.85</v>
      </c>
      <c r="J26" s="49">
        <v>0</v>
      </c>
      <c r="K26" s="49">
        <v>3277848</v>
      </c>
      <c r="L26" s="49">
        <v>3000</v>
      </c>
      <c r="M26" s="49">
        <v>110000</v>
      </c>
      <c r="N26" s="49">
        <v>2044807.42</v>
      </c>
      <c r="O26" s="49">
        <v>442595</v>
      </c>
      <c r="P26" s="49">
        <v>4902629.68</v>
      </c>
      <c r="Q26" s="49">
        <v>65000</v>
      </c>
      <c r="R26" s="49">
        <v>2497947</v>
      </c>
      <c r="S26" s="49">
        <v>0</v>
      </c>
      <c r="T26" s="49">
        <v>152491</v>
      </c>
      <c r="U26" s="49">
        <v>1042990.84</v>
      </c>
      <c r="V26" s="49">
        <v>134550</v>
      </c>
      <c r="W26" s="49">
        <v>38730</v>
      </c>
      <c r="X26" s="49">
        <v>237470</v>
      </c>
    </row>
    <row r="27" spans="1:24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257</v>
      </c>
      <c r="G27" s="58" t="s">
        <v>276</v>
      </c>
      <c r="H27" s="49">
        <v>10231021.34</v>
      </c>
      <c r="I27" s="49">
        <v>261164.86</v>
      </c>
      <c r="J27" s="49">
        <v>90964</v>
      </c>
      <c r="K27" s="49">
        <v>741500</v>
      </c>
      <c r="L27" s="49">
        <v>0</v>
      </c>
      <c r="M27" s="49">
        <v>317638</v>
      </c>
      <c r="N27" s="49">
        <v>1338239.14</v>
      </c>
      <c r="O27" s="49">
        <v>61650</v>
      </c>
      <c r="P27" s="49">
        <v>4010928.34</v>
      </c>
      <c r="Q27" s="49">
        <v>46000</v>
      </c>
      <c r="R27" s="49">
        <v>2075579</v>
      </c>
      <c r="S27" s="49">
        <v>0</v>
      </c>
      <c r="T27" s="49">
        <v>137367</v>
      </c>
      <c r="U27" s="49">
        <v>793168</v>
      </c>
      <c r="V27" s="49">
        <v>188927</v>
      </c>
      <c r="W27" s="49">
        <v>100000</v>
      </c>
      <c r="X27" s="49">
        <v>67896</v>
      </c>
    </row>
    <row r="28" spans="1:24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257</v>
      </c>
      <c r="G28" s="58" t="s">
        <v>277</v>
      </c>
      <c r="H28" s="49">
        <v>12913049.23</v>
      </c>
      <c r="I28" s="49">
        <v>1203496.6</v>
      </c>
      <c r="J28" s="49">
        <v>146000</v>
      </c>
      <c r="K28" s="49">
        <v>885566</v>
      </c>
      <c r="L28" s="49">
        <v>4768</v>
      </c>
      <c r="M28" s="49">
        <v>73869</v>
      </c>
      <c r="N28" s="49">
        <v>1421007.82</v>
      </c>
      <c r="O28" s="49">
        <v>110211</v>
      </c>
      <c r="P28" s="49">
        <v>4535038.81</v>
      </c>
      <c r="Q28" s="49">
        <v>45150</v>
      </c>
      <c r="R28" s="49">
        <v>1840071</v>
      </c>
      <c r="S28" s="49">
        <v>0</v>
      </c>
      <c r="T28" s="49">
        <v>42283</v>
      </c>
      <c r="U28" s="49">
        <v>1725050</v>
      </c>
      <c r="V28" s="49">
        <v>714003</v>
      </c>
      <c r="W28" s="49">
        <v>0</v>
      </c>
      <c r="X28" s="49">
        <v>166535</v>
      </c>
    </row>
    <row r="29" spans="1:24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257</v>
      </c>
      <c r="G29" s="58" t="s">
        <v>278</v>
      </c>
      <c r="H29" s="49">
        <v>13554185.54</v>
      </c>
      <c r="I29" s="49">
        <v>321234.22</v>
      </c>
      <c r="J29" s="49">
        <v>305086</v>
      </c>
      <c r="K29" s="49">
        <v>793586.53</v>
      </c>
      <c r="L29" s="49">
        <v>0</v>
      </c>
      <c r="M29" s="49">
        <v>12000</v>
      </c>
      <c r="N29" s="49">
        <v>1754029.06</v>
      </c>
      <c r="O29" s="49">
        <v>175596</v>
      </c>
      <c r="P29" s="49">
        <v>4011501.9</v>
      </c>
      <c r="Q29" s="49">
        <v>47665</v>
      </c>
      <c r="R29" s="49">
        <v>1721451</v>
      </c>
      <c r="S29" s="49">
        <v>0</v>
      </c>
      <c r="T29" s="49">
        <v>73528</v>
      </c>
      <c r="U29" s="49">
        <v>3588732.83</v>
      </c>
      <c r="V29" s="49">
        <v>336000</v>
      </c>
      <c r="W29" s="49">
        <v>193375</v>
      </c>
      <c r="X29" s="49">
        <v>220400</v>
      </c>
    </row>
    <row r="30" spans="1:24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257</v>
      </c>
      <c r="G30" s="58" t="s">
        <v>279</v>
      </c>
      <c r="H30" s="49">
        <v>14719121.02</v>
      </c>
      <c r="I30" s="49">
        <v>1111548.98</v>
      </c>
      <c r="J30" s="49">
        <v>0</v>
      </c>
      <c r="K30" s="49">
        <v>138451.51</v>
      </c>
      <c r="L30" s="49">
        <v>54024.79</v>
      </c>
      <c r="M30" s="49">
        <v>73000</v>
      </c>
      <c r="N30" s="49">
        <v>1522861.27</v>
      </c>
      <c r="O30" s="49">
        <v>124020</v>
      </c>
      <c r="P30" s="49">
        <v>8885015.16</v>
      </c>
      <c r="Q30" s="49">
        <v>37020</v>
      </c>
      <c r="R30" s="49">
        <v>1668920</v>
      </c>
      <c r="S30" s="49">
        <v>0</v>
      </c>
      <c r="T30" s="49">
        <v>46700</v>
      </c>
      <c r="U30" s="49">
        <v>443800</v>
      </c>
      <c r="V30" s="49">
        <v>308147</v>
      </c>
      <c r="W30" s="49">
        <v>101650</v>
      </c>
      <c r="X30" s="49">
        <v>203962.31</v>
      </c>
    </row>
    <row r="31" spans="1:24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257</v>
      </c>
      <c r="G31" s="58" t="s">
        <v>280</v>
      </c>
      <c r="H31" s="49">
        <v>38022838.38</v>
      </c>
      <c r="I31" s="49">
        <v>2264356.43</v>
      </c>
      <c r="J31" s="49">
        <v>4000</v>
      </c>
      <c r="K31" s="49">
        <v>3081187.2</v>
      </c>
      <c r="L31" s="49">
        <v>0</v>
      </c>
      <c r="M31" s="49">
        <v>288300</v>
      </c>
      <c r="N31" s="49">
        <v>3451464.1</v>
      </c>
      <c r="O31" s="49">
        <v>186644</v>
      </c>
      <c r="P31" s="49">
        <v>16366206.37</v>
      </c>
      <c r="Q31" s="49">
        <v>130000</v>
      </c>
      <c r="R31" s="49">
        <v>7399542</v>
      </c>
      <c r="S31" s="49">
        <v>153720</v>
      </c>
      <c r="T31" s="49">
        <v>569819</v>
      </c>
      <c r="U31" s="49">
        <v>1582722.24</v>
      </c>
      <c r="V31" s="49">
        <v>1712893.05</v>
      </c>
      <c r="W31" s="49">
        <v>70640.03</v>
      </c>
      <c r="X31" s="49">
        <v>761343.96</v>
      </c>
    </row>
    <row r="32" spans="1:24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257</v>
      </c>
      <c r="G32" s="58" t="s">
        <v>281</v>
      </c>
      <c r="H32" s="49">
        <v>9456143.3</v>
      </c>
      <c r="I32" s="49">
        <v>373682.51</v>
      </c>
      <c r="J32" s="49">
        <v>199400</v>
      </c>
      <c r="K32" s="49">
        <v>514389</v>
      </c>
      <c r="L32" s="49">
        <v>0</v>
      </c>
      <c r="M32" s="49">
        <v>62500</v>
      </c>
      <c r="N32" s="49">
        <v>1519024.66</v>
      </c>
      <c r="O32" s="49">
        <v>113877</v>
      </c>
      <c r="P32" s="49">
        <v>3401357.13</v>
      </c>
      <c r="Q32" s="49">
        <v>32000</v>
      </c>
      <c r="R32" s="49">
        <v>1870306</v>
      </c>
      <c r="S32" s="49">
        <v>2500</v>
      </c>
      <c r="T32" s="49">
        <v>94851</v>
      </c>
      <c r="U32" s="49">
        <v>721357</v>
      </c>
      <c r="V32" s="49">
        <v>412400</v>
      </c>
      <c r="W32" s="49">
        <v>20000</v>
      </c>
      <c r="X32" s="49">
        <v>118499</v>
      </c>
    </row>
    <row r="33" spans="1:24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257</v>
      </c>
      <c r="G33" s="58" t="s">
        <v>258</v>
      </c>
      <c r="H33" s="49">
        <v>55693720.34</v>
      </c>
      <c r="I33" s="49">
        <v>8134913.35</v>
      </c>
      <c r="J33" s="49">
        <v>612500</v>
      </c>
      <c r="K33" s="49">
        <v>3564093.73</v>
      </c>
      <c r="L33" s="49">
        <v>20728.12</v>
      </c>
      <c r="M33" s="49">
        <v>683264.58</v>
      </c>
      <c r="N33" s="49">
        <v>6973639.82</v>
      </c>
      <c r="O33" s="49">
        <v>871086.73</v>
      </c>
      <c r="P33" s="49">
        <v>16904606.77</v>
      </c>
      <c r="Q33" s="49">
        <v>110511.3</v>
      </c>
      <c r="R33" s="49">
        <v>7888195.36</v>
      </c>
      <c r="S33" s="49">
        <v>0</v>
      </c>
      <c r="T33" s="49">
        <v>200030.5</v>
      </c>
      <c r="U33" s="49">
        <v>2322479.51</v>
      </c>
      <c r="V33" s="49">
        <v>995030</v>
      </c>
      <c r="W33" s="49">
        <v>216342.3</v>
      </c>
      <c r="X33" s="49">
        <v>6196298.27</v>
      </c>
    </row>
    <row r="34" spans="1:24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257</v>
      </c>
      <c r="G34" s="58" t="s">
        <v>282</v>
      </c>
      <c r="H34" s="49">
        <v>19089653.11</v>
      </c>
      <c r="I34" s="49">
        <v>1034428.1</v>
      </c>
      <c r="J34" s="49">
        <v>5521947</v>
      </c>
      <c r="K34" s="49">
        <v>198435</v>
      </c>
      <c r="L34" s="49">
        <v>0</v>
      </c>
      <c r="M34" s="49">
        <v>28600</v>
      </c>
      <c r="N34" s="49">
        <v>2281312.06</v>
      </c>
      <c r="O34" s="49">
        <v>203785</v>
      </c>
      <c r="P34" s="49">
        <v>3752367.28</v>
      </c>
      <c r="Q34" s="49">
        <v>892538</v>
      </c>
      <c r="R34" s="49">
        <v>2332768.07</v>
      </c>
      <c r="S34" s="49">
        <v>76301</v>
      </c>
      <c r="T34" s="49">
        <v>135605</v>
      </c>
      <c r="U34" s="49">
        <v>765773.8</v>
      </c>
      <c r="V34" s="49">
        <v>544156.8</v>
      </c>
      <c r="W34" s="49">
        <v>35000</v>
      </c>
      <c r="X34" s="49">
        <v>1286636</v>
      </c>
    </row>
    <row r="35" spans="1:24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257</v>
      </c>
      <c r="G35" s="58" t="s">
        <v>283</v>
      </c>
      <c r="H35" s="49">
        <v>20708657.67</v>
      </c>
      <c r="I35" s="49">
        <v>1853589.52</v>
      </c>
      <c r="J35" s="49">
        <v>0</v>
      </c>
      <c r="K35" s="49">
        <v>1328150</v>
      </c>
      <c r="L35" s="49">
        <v>0</v>
      </c>
      <c r="M35" s="49">
        <v>253170</v>
      </c>
      <c r="N35" s="49">
        <v>2209901.36</v>
      </c>
      <c r="O35" s="49">
        <v>407747</v>
      </c>
      <c r="P35" s="49">
        <v>7425279.79</v>
      </c>
      <c r="Q35" s="49">
        <v>55500</v>
      </c>
      <c r="R35" s="49">
        <v>4102604</v>
      </c>
      <c r="S35" s="49">
        <v>0</v>
      </c>
      <c r="T35" s="49">
        <v>278810</v>
      </c>
      <c r="U35" s="49">
        <v>2025720</v>
      </c>
      <c r="V35" s="49">
        <v>420840</v>
      </c>
      <c r="W35" s="49">
        <v>73900</v>
      </c>
      <c r="X35" s="49">
        <v>273446</v>
      </c>
    </row>
    <row r="36" spans="1:24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257</v>
      </c>
      <c r="G36" s="58" t="s">
        <v>284</v>
      </c>
      <c r="H36" s="49">
        <v>11131687.68</v>
      </c>
      <c r="I36" s="49">
        <v>379339.21</v>
      </c>
      <c r="J36" s="49">
        <v>0</v>
      </c>
      <c r="K36" s="49">
        <v>1245118</v>
      </c>
      <c r="L36" s="49">
        <v>0</v>
      </c>
      <c r="M36" s="49">
        <v>0</v>
      </c>
      <c r="N36" s="49">
        <v>1887370.48</v>
      </c>
      <c r="O36" s="49">
        <v>296605</v>
      </c>
      <c r="P36" s="49">
        <v>4262932.92</v>
      </c>
      <c r="Q36" s="49">
        <v>73000</v>
      </c>
      <c r="R36" s="49">
        <v>1842282</v>
      </c>
      <c r="S36" s="49">
        <v>0</v>
      </c>
      <c r="T36" s="49">
        <v>59529</v>
      </c>
      <c r="U36" s="49">
        <v>550224</v>
      </c>
      <c r="V36" s="49">
        <v>241000</v>
      </c>
      <c r="W36" s="49">
        <v>94500</v>
      </c>
      <c r="X36" s="49">
        <v>199787.07</v>
      </c>
    </row>
    <row r="37" spans="1:24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257</v>
      </c>
      <c r="G37" s="58" t="s">
        <v>285</v>
      </c>
      <c r="H37" s="49">
        <v>52961310.4</v>
      </c>
      <c r="I37" s="49">
        <v>2127561.05</v>
      </c>
      <c r="J37" s="49">
        <v>0</v>
      </c>
      <c r="K37" s="49">
        <v>9581027</v>
      </c>
      <c r="L37" s="49">
        <v>101600</v>
      </c>
      <c r="M37" s="49">
        <v>232962</v>
      </c>
      <c r="N37" s="49">
        <v>5887522.48</v>
      </c>
      <c r="O37" s="49">
        <v>404800</v>
      </c>
      <c r="P37" s="49">
        <v>15743936.61</v>
      </c>
      <c r="Q37" s="49">
        <v>105000</v>
      </c>
      <c r="R37" s="49">
        <v>6720383.68</v>
      </c>
      <c r="S37" s="49">
        <v>0</v>
      </c>
      <c r="T37" s="49">
        <v>237929</v>
      </c>
      <c r="U37" s="49">
        <v>9790938.58</v>
      </c>
      <c r="V37" s="49">
        <v>858800</v>
      </c>
      <c r="W37" s="49">
        <v>413300</v>
      </c>
      <c r="X37" s="49">
        <v>755550</v>
      </c>
    </row>
    <row r="38" spans="1:24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257</v>
      </c>
      <c r="G38" s="58" t="s">
        <v>286</v>
      </c>
      <c r="H38" s="49">
        <v>20032503.61</v>
      </c>
      <c r="I38" s="49">
        <v>380658.28</v>
      </c>
      <c r="J38" s="49">
        <v>0</v>
      </c>
      <c r="K38" s="49">
        <v>1321506.77</v>
      </c>
      <c r="L38" s="49">
        <v>0</v>
      </c>
      <c r="M38" s="49">
        <v>23200</v>
      </c>
      <c r="N38" s="49">
        <v>2897233.49</v>
      </c>
      <c r="O38" s="49">
        <v>325570.83</v>
      </c>
      <c r="P38" s="49">
        <v>8798835.67</v>
      </c>
      <c r="Q38" s="49">
        <v>124000</v>
      </c>
      <c r="R38" s="49">
        <v>3916824.93</v>
      </c>
      <c r="S38" s="49">
        <v>0</v>
      </c>
      <c r="T38" s="49">
        <v>309628.75</v>
      </c>
      <c r="U38" s="49">
        <v>972546</v>
      </c>
      <c r="V38" s="49">
        <v>651801.12</v>
      </c>
      <c r="W38" s="49">
        <v>84550</v>
      </c>
      <c r="X38" s="49">
        <v>226147.77</v>
      </c>
    </row>
    <row r="39" spans="1:24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257</v>
      </c>
      <c r="G39" s="58" t="s">
        <v>287</v>
      </c>
      <c r="H39" s="49">
        <v>11873141.4</v>
      </c>
      <c r="I39" s="49">
        <v>474195.09</v>
      </c>
      <c r="J39" s="49">
        <v>0</v>
      </c>
      <c r="K39" s="49">
        <v>1012460.97</v>
      </c>
      <c r="L39" s="49">
        <v>0</v>
      </c>
      <c r="M39" s="49">
        <v>12915</v>
      </c>
      <c r="N39" s="49">
        <v>1649504.6</v>
      </c>
      <c r="O39" s="49">
        <v>119070</v>
      </c>
      <c r="P39" s="49">
        <v>3660503.92</v>
      </c>
      <c r="Q39" s="49">
        <v>45000</v>
      </c>
      <c r="R39" s="49">
        <v>1333750</v>
      </c>
      <c r="S39" s="49">
        <v>0</v>
      </c>
      <c r="T39" s="49">
        <v>52082</v>
      </c>
      <c r="U39" s="49">
        <v>2979657</v>
      </c>
      <c r="V39" s="49">
        <v>296469</v>
      </c>
      <c r="W39" s="49">
        <v>18900</v>
      </c>
      <c r="X39" s="49">
        <v>218633.82</v>
      </c>
    </row>
    <row r="40" spans="1:24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257</v>
      </c>
      <c r="G40" s="58" t="s">
        <v>288</v>
      </c>
      <c r="H40" s="49">
        <v>31538469.71</v>
      </c>
      <c r="I40" s="49">
        <v>798283.5</v>
      </c>
      <c r="J40" s="49">
        <v>675594.18</v>
      </c>
      <c r="K40" s="49">
        <v>3875235.56</v>
      </c>
      <c r="L40" s="49">
        <v>0</v>
      </c>
      <c r="M40" s="49">
        <v>241977.5</v>
      </c>
      <c r="N40" s="49">
        <v>4253416.36</v>
      </c>
      <c r="O40" s="49">
        <v>833039.56</v>
      </c>
      <c r="P40" s="49">
        <v>12247754.38</v>
      </c>
      <c r="Q40" s="49">
        <v>126600</v>
      </c>
      <c r="R40" s="49">
        <v>4605230</v>
      </c>
      <c r="S40" s="49">
        <v>0</v>
      </c>
      <c r="T40" s="49">
        <v>314908</v>
      </c>
      <c r="U40" s="49">
        <v>2037821.67</v>
      </c>
      <c r="V40" s="49">
        <v>985643.89</v>
      </c>
      <c r="W40" s="49">
        <v>272931.16</v>
      </c>
      <c r="X40" s="49">
        <v>270033.95</v>
      </c>
    </row>
    <row r="41" spans="1:24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257</v>
      </c>
      <c r="G41" s="58" t="s">
        <v>289</v>
      </c>
      <c r="H41" s="49">
        <v>14190814.79</v>
      </c>
      <c r="I41" s="49">
        <v>443722.31</v>
      </c>
      <c r="J41" s="49">
        <v>0</v>
      </c>
      <c r="K41" s="49">
        <v>809673.17</v>
      </c>
      <c r="L41" s="49">
        <v>0</v>
      </c>
      <c r="M41" s="49">
        <v>29964</v>
      </c>
      <c r="N41" s="49">
        <v>2089809.62</v>
      </c>
      <c r="O41" s="49">
        <v>313913</v>
      </c>
      <c r="P41" s="49">
        <v>5575474.49</v>
      </c>
      <c r="Q41" s="49">
        <v>57661</v>
      </c>
      <c r="R41" s="49">
        <v>2480932.2</v>
      </c>
      <c r="S41" s="49">
        <v>0</v>
      </c>
      <c r="T41" s="49">
        <v>276714</v>
      </c>
      <c r="U41" s="49">
        <v>1684786</v>
      </c>
      <c r="V41" s="49">
        <v>217749</v>
      </c>
      <c r="W41" s="49">
        <v>78048</v>
      </c>
      <c r="X41" s="49">
        <v>132368</v>
      </c>
    </row>
    <row r="42" spans="1:24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257</v>
      </c>
      <c r="G42" s="58" t="s">
        <v>290</v>
      </c>
      <c r="H42" s="49">
        <v>16917380.6</v>
      </c>
      <c r="I42" s="49">
        <v>1284427.45</v>
      </c>
      <c r="J42" s="49">
        <v>20000</v>
      </c>
      <c r="K42" s="49">
        <v>1318368.42</v>
      </c>
      <c r="L42" s="49">
        <v>206368.97</v>
      </c>
      <c r="M42" s="49">
        <v>279183.91</v>
      </c>
      <c r="N42" s="49">
        <v>2939139.8</v>
      </c>
      <c r="O42" s="49">
        <v>319023.24</v>
      </c>
      <c r="P42" s="49">
        <v>5024386.29</v>
      </c>
      <c r="Q42" s="49">
        <v>70000</v>
      </c>
      <c r="R42" s="49">
        <v>3413260</v>
      </c>
      <c r="S42" s="49">
        <v>0</v>
      </c>
      <c r="T42" s="49">
        <v>241232</v>
      </c>
      <c r="U42" s="49">
        <v>995988.78</v>
      </c>
      <c r="V42" s="49">
        <v>476530</v>
      </c>
      <c r="W42" s="49">
        <v>122763.29</v>
      </c>
      <c r="X42" s="49">
        <v>206708.45</v>
      </c>
    </row>
    <row r="43" spans="1:24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257</v>
      </c>
      <c r="G43" s="58" t="s">
        <v>291</v>
      </c>
      <c r="H43" s="49">
        <v>22027363.08</v>
      </c>
      <c r="I43" s="49">
        <v>1151939.89</v>
      </c>
      <c r="J43" s="49">
        <v>0</v>
      </c>
      <c r="K43" s="49">
        <v>6251106</v>
      </c>
      <c r="L43" s="49">
        <v>0</v>
      </c>
      <c r="M43" s="49">
        <v>146000</v>
      </c>
      <c r="N43" s="49">
        <v>2198096.47</v>
      </c>
      <c r="O43" s="49">
        <v>205459.3</v>
      </c>
      <c r="P43" s="49">
        <v>6115296.13</v>
      </c>
      <c r="Q43" s="49">
        <v>60000</v>
      </c>
      <c r="R43" s="49">
        <v>2727596.77</v>
      </c>
      <c r="S43" s="49">
        <v>54332.56</v>
      </c>
      <c r="T43" s="49">
        <v>132000</v>
      </c>
      <c r="U43" s="49">
        <v>798386</v>
      </c>
      <c r="V43" s="49">
        <v>1888467</v>
      </c>
      <c r="W43" s="49">
        <v>52000</v>
      </c>
      <c r="X43" s="49">
        <v>246682.96</v>
      </c>
    </row>
    <row r="44" spans="1:24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257</v>
      </c>
      <c r="G44" s="58" t="s">
        <v>292</v>
      </c>
      <c r="H44" s="49">
        <v>23276241.38</v>
      </c>
      <c r="I44" s="49">
        <v>1843815.97</v>
      </c>
      <c r="J44" s="49">
        <v>153550</v>
      </c>
      <c r="K44" s="49">
        <v>1687099</v>
      </c>
      <c r="L44" s="49">
        <v>11897.48</v>
      </c>
      <c r="M44" s="49">
        <v>576943.6</v>
      </c>
      <c r="N44" s="49">
        <v>2537275.17</v>
      </c>
      <c r="O44" s="49">
        <v>306350</v>
      </c>
      <c r="P44" s="49">
        <v>7336188.37</v>
      </c>
      <c r="Q44" s="49">
        <v>80000</v>
      </c>
      <c r="R44" s="49">
        <v>5468125.94</v>
      </c>
      <c r="S44" s="49">
        <v>0</v>
      </c>
      <c r="T44" s="49">
        <v>339862</v>
      </c>
      <c r="U44" s="49">
        <v>1903897.85</v>
      </c>
      <c r="V44" s="49">
        <v>550833</v>
      </c>
      <c r="W44" s="49">
        <v>79000</v>
      </c>
      <c r="X44" s="49">
        <v>401403</v>
      </c>
    </row>
    <row r="45" spans="1:24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257</v>
      </c>
      <c r="G45" s="58" t="s">
        <v>293</v>
      </c>
      <c r="H45" s="49">
        <v>20267855.1</v>
      </c>
      <c r="I45" s="49">
        <v>3324380.14</v>
      </c>
      <c r="J45" s="49">
        <v>275049</v>
      </c>
      <c r="K45" s="49">
        <v>520000</v>
      </c>
      <c r="L45" s="49">
        <v>0</v>
      </c>
      <c r="M45" s="49">
        <v>85000</v>
      </c>
      <c r="N45" s="49">
        <v>2065713.96</v>
      </c>
      <c r="O45" s="49">
        <v>388000</v>
      </c>
      <c r="P45" s="49">
        <v>7544569.9</v>
      </c>
      <c r="Q45" s="49">
        <v>80200</v>
      </c>
      <c r="R45" s="49">
        <v>3105042.24</v>
      </c>
      <c r="S45" s="49">
        <v>0</v>
      </c>
      <c r="T45" s="49">
        <v>246251</v>
      </c>
      <c r="U45" s="49">
        <v>1831938.24</v>
      </c>
      <c r="V45" s="49">
        <v>523781</v>
      </c>
      <c r="W45" s="49">
        <v>1475</v>
      </c>
      <c r="X45" s="49">
        <v>276454.62</v>
      </c>
    </row>
    <row r="46" spans="1:24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257</v>
      </c>
      <c r="G46" s="58" t="s">
        <v>294</v>
      </c>
      <c r="H46" s="49">
        <v>7405123.73</v>
      </c>
      <c r="I46" s="49">
        <v>250692.24</v>
      </c>
      <c r="J46" s="49">
        <v>23600</v>
      </c>
      <c r="K46" s="49">
        <v>189407.58</v>
      </c>
      <c r="L46" s="49">
        <v>900</v>
      </c>
      <c r="M46" s="49">
        <v>474234</v>
      </c>
      <c r="N46" s="49">
        <v>1220601.58</v>
      </c>
      <c r="O46" s="49">
        <v>108268</v>
      </c>
      <c r="P46" s="49">
        <v>2298519.05</v>
      </c>
      <c r="Q46" s="49">
        <v>17000</v>
      </c>
      <c r="R46" s="49">
        <v>1907545</v>
      </c>
      <c r="S46" s="49">
        <v>0</v>
      </c>
      <c r="T46" s="49">
        <v>179660.38</v>
      </c>
      <c r="U46" s="49">
        <v>230850.15</v>
      </c>
      <c r="V46" s="49">
        <v>335160.75</v>
      </c>
      <c r="W46" s="49">
        <v>870</v>
      </c>
      <c r="X46" s="49">
        <v>167815</v>
      </c>
    </row>
    <row r="47" spans="1:24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257</v>
      </c>
      <c r="G47" s="58" t="s">
        <v>295</v>
      </c>
      <c r="H47" s="49">
        <v>14320262.36</v>
      </c>
      <c r="I47" s="49">
        <v>445468.6</v>
      </c>
      <c r="J47" s="49">
        <v>0</v>
      </c>
      <c r="K47" s="49">
        <v>1785000</v>
      </c>
      <c r="L47" s="49">
        <v>0</v>
      </c>
      <c r="M47" s="49">
        <v>435000</v>
      </c>
      <c r="N47" s="49">
        <v>1914439.42</v>
      </c>
      <c r="O47" s="49">
        <v>160294</v>
      </c>
      <c r="P47" s="49">
        <v>5324628.34</v>
      </c>
      <c r="Q47" s="49">
        <v>64500</v>
      </c>
      <c r="R47" s="49">
        <v>2522980</v>
      </c>
      <c r="S47" s="49">
        <v>0</v>
      </c>
      <c r="T47" s="49">
        <v>247683</v>
      </c>
      <c r="U47" s="49">
        <v>709540</v>
      </c>
      <c r="V47" s="49">
        <v>395633</v>
      </c>
      <c r="W47" s="49">
        <v>122798</v>
      </c>
      <c r="X47" s="49">
        <v>192298</v>
      </c>
    </row>
    <row r="48" spans="1:24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257</v>
      </c>
      <c r="G48" s="58" t="s">
        <v>296</v>
      </c>
      <c r="H48" s="49">
        <v>22895342.55</v>
      </c>
      <c r="I48" s="49">
        <v>2139325.39</v>
      </c>
      <c r="J48" s="49">
        <v>122969</v>
      </c>
      <c r="K48" s="49">
        <v>1091602</v>
      </c>
      <c r="L48" s="49">
        <v>0</v>
      </c>
      <c r="M48" s="49">
        <v>23650</v>
      </c>
      <c r="N48" s="49">
        <v>2685304.72</v>
      </c>
      <c r="O48" s="49">
        <v>260001.92</v>
      </c>
      <c r="P48" s="49">
        <v>7712454.11</v>
      </c>
      <c r="Q48" s="49">
        <v>102659</v>
      </c>
      <c r="R48" s="49">
        <v>3215166.03</v>
      </c>
      <c r="S48" s="49">
        <v>0</v>
      </c>
      <c r="T48" s="49">
        <v>194690</v>
      </c>
      <c r="U48" s="49">
        <v>4338665.24</v>
      </c>
      <c r="V48" s="49">
        <v>495304.42</v>
      </c>
      <c r="W48" s="49">
        <v>165899</v>
      </c>
      <c r="X48" s="49">
        <v>347651.72</v>
      </c>
    </row>
    <row r="49" spans="1:24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257</v>
      </c>
      <c r="G49" s="58" t="s">
        <v>297</v>
      </c>
      <c r="H49" s="49">
        <v>16035522.67</v>
      </c>
      <c r="I49" s="49">
        <v>843297.63</v>
      </c>
      <c r="J49" s="49">
        <v>306664</v>
      </c>
      <c r="K49" s="49">
        <v>1715682</v>
      </c>
      <c r="L49" s="49">
        <v>0</v>
      </c>
      <c r="M49" s="49">
        <v>0</v>
      </c>
      <c r="N49" s="49">
        <v>2672926.2</v>
      </c>
      <c r="O49" s="49">
        <v>169526</v>
      </c>
      <c r="P49" s="49">
        <v>5576225.7</v>
      </c>
      <c r="Q49" s="49">
        <v>75500</v>
      </c>
      <c r="R49" s="49">
        <v>1826633.12</v>
      </c>
      <c r="S49" s="49">
        <v>0</v>
      </c>
      <c r="T49" s="49">
        <v>97968</v>
      </c>
      <c r="U49" s="49">
        <v>2070049.02</v>
      </c>
      <c r="V49" s="49">
        <v>187996</v>
      </c>
      <c r="W49" s="49">
        <v>67364</v>
      </c>
      <c r="X49" s="49">
        <v>425691</v>
      </c>
    </row>
    <row r="50" spans="1:24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257</v>
      </c>
      <c r="G50" s="58" t="s">
        <v>298</v>
      </c>
      <c r="H50" s="49">
        <v>23738546.57</v>
      </c>
      <c r="I50" s="49">
        <v>286086.67</v>
      </c>
      <c r="J50" s="49">
        <v>266580</v>
      </c>
      <c r="K50" s="49">
        <v>732650</v>
      </c>
      <c r="L50" s="49">
        <v>0</v>
      </c>
      <c r="M50" s="49">
        <v>96800</v>
      </c>
      <c r="N50" s="49">
        <v>2248361.08</v>
      </c>
      <c r="O50" s="49">
        <v>447540</v>
      </c>
      <c r="P50" s="49">
        <v>11994008.82</v>
      </c>
      <c r="Q50" s="49">
        <v>107600</v>
      </c>
      <c r="R50" s="49">
        <v>4149697</v>
      </c>
      <c r="S50" s="49">
        <v>0</v>
      </c>
      <c r="T50" s="49">
        <v>415634</v>
      </c>
      <c r="U50" s="49">
        <v>1826900</v>
      </c>
      <c r="V50" s="49">
        <v>357000</v>
      </c>
      <c r="W50" s="49">
        <v>412950</v>
      </c>
      <c r="X50" s="49">
        <v>396739</v>
      </c>
    </row>
    <row r="51" spans="1:24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257</v>
      </c>
      <c r="G51" s="58" t="s">
        <v>299</v>
      </c>
      <c r="H51" s="49">
        <v>32063785.71</v>
      </c>
      <c r="I51" s="49">
        <v>1385865.43</v>
      </c>
      <c r="J51" s="49">
        <v>273630</v>
      </c>
      <c r="K51" s="49">
        <v>4591823.09</v>
      </c>
      <c r="L51" s="49">
        <v>5000</v>
      </c>
      <c r="M51" s="49">
        <v>203244.39</v>
      </c>
      <c r="N51" s="49">
        <v>2064615.78</v>
      </c>
      <c r="O51" s="49">
        <v>394965.9</v>
      </c>
      <c r="P51" s="49">
        <v>10870940.11</v>
      </c>
      <c r="Q51" s="49">
        <v>106000</v>
      </c>
      <c r="R51" s="49">
        <v>3955600.33</v>
      </c>
      <c r="S51" s="49">
        <v>131165</v>
      </c>
      <c r="T51" s="49">
        <v>387228</v>
      </c>
      <c r="U51" s="49">
        <v>6713013.29</v>
      </c>
      <c r="V51" s="49">
        <v>594247.69</v>
      </c>
      <c r="W51" s="49">
        <v>258725.7</v>
      </c>
      <c r="X51" s="49">
        <v>127721</v>
      </c>
    </row>
    <row r="52" spans="1:24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257</v>
      </c>
      <c r="G52" s="58" t="s">
        <v>300</v>
      </c>
      <c r="H52" s="49">
        <v>33874906.67</v>
      </c>
      <c r="I52" s="49">
        <v>2491506.05</v>
      </c>
      <c r="J52" s="49">
        <v>0</v>
      </c>
      <c r="K52" s="49">
        <v>4494290.63</v>
      </c>
      <c r="L52" s="49">
        <v>0</v>
      </c>
      <c r="M52" s="49">
        <v>335623</v>
      </c>
      <c r="N52" s="49">
        <v>3875316.55</v>
      </c>
      <c r="O52" s="49">
        <v>397766</v>
      </c>
      <c r="P52" s="49">
        <v>13184991.44</v>
      </c>
      <c r="Q52" s="49">
        <v>92000</v>
      </c>
      <c r="R52" s="49">
        <v>3894289</v>
      </c>
      <c r="S52" s="49">
        <v>0</v>
      </c>
      <c r="T52" s="49">
        <v>308802</v>
      </c>
      <c r="U52" s="49">
        <v>2447850</v>
      </c>
      <c r="V52" s="49">
        <v>1573305</v>
      </c>
      <c r="W52" s="49">
        <v>180721</v>
      </c>
      <c r="X52" s="49">
        <v>598446</v>
      </c>
    </row>
    <row r="53" spans="1:24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257</v>
      </c>
      <c r="G53" s="58" t="s">
        <v>301</v>
      </c>
      <c r="H53" s="49">
        <v>21374026.81</v>
      </c>
      <c r="I53" s="49">
        <v>507978.53</v>
      </c>
      <c r="J53" s="49">
        <v>183267</v>
      </c>
      <c r="K53" s="49">
        <v>1666618.75</v>
      </c>
      <c r="L53" s="49">
        <v>0</v>
      </c>
      <c r="M53" s="49">
        <v>121515</v>
      </c>
      <c r="N53" s="49">
        <v>2335402.66</v>
      </c>
      <c r="O53" s="49">
        <v>377541</v>
      </c>
      <c r="P53" s="49">
        <v>6854681.04</v>
      </c>
      <c r="Q53" s="49">
        <v>60000</v>
      </c>
      <c r="R53" s="49">
        <v>3156103.54</v>
      </c>
      <c r="S53" s="49">
        <v>94071</v>
      </c>
      <c r="T53" s="49">
        <v>77481</v>
      </c>
      <c r="U53" s="49">
        <v>4732214</v>
      </c>
      <c r="V53" s="49">
        <v>552750</v>
      </c>
      <c r="W53" s="49">
        <v>25190</v>
      </c>
      <c r="X53" s="49">
        <v>629213.29</v>
      </c>
    </row>
    <row r="54" spans="1:24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257</v>
      </c>
      <c r="G54" s="58" t="s">
        <v>302</v>
      </c>
      <c r="H54" s="49">
        <v>15885445.21</v>
      </c>
      <c r="I54" s="49">
        <v>1132919.69</v>
      </c>
      <c r="J54" s="49">
        <v>213167</v>
      </c>
      <c r="K54" s="49">
        <v>1140966</v>
      </c>
      <c r="L54" s="49">
        <v>0</v>
      </c>
      <c r="M54" s="49">
        <v>83334</v>
      </c>
      <c r="N54" s="49">
        <v>1942232.94</v>
      </c>
      <c r="O54" s="49">
        <v>149501</v>
      </c>
      <c r="P54" s="49">
        <v>3579251.44</v>
      </c>
      <c r="Q54" s="49">
        <v>54000</v>
      </c>
      <c r="R54" s="49">
        <v>2449325.14</v>
      </c>
      <c r="S54" s="49">
        <v>0</v>
      </c>
      <c r="T54" s="49">
        <v>197992</v>
      </c>
      <c r="U54" s="49">
        <v>4172384</v>
      </c>
      <c r="V54" s="49">
        <v>412400</v>
      </c>
      <c r="W54" s="49">
        <v>245000</v>
      </c>
      <c r="X54" s="49">
        <v>112972</v>
      </c>
    </row>
    <row r="55" spans="1:24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257</v>
      </c>
      <c r="G55" s="58" t="s">
        <v>303</v>
      </c>
      <c r="H55" s="49">
        <v>9855268.77</v>
      </c>
      <c r="I55" s="49">
        <v>513881.37</v>
      </c>
      <c r="J55" s="49">
        <v>406000</v>
      </c>
      <c r="K55" s="49">
        <v>610246.81</v>
      </c>
      <c r="L55" s="49">
        <v>0</v>
      </c>
      <c r="M55" s="49">
        <v>147945.48</v>
      </c>
      <c r="N55" s="49">
        <v>1628530.16</v>
      </c>
      <c r="O55" s="49">
        <v>94600</v>
      </c>
      <c r="P55" s="49">
        <v>2884395.09</v>
      </c>
      <c r="Q55" s="49">
        <v>36875</v>
      </c>
      <c r="R55" s="49">
        <v>1451736</v>
      </c>
      <c r="S55" s="49">
        <v>0</v>
      </c>
      <c r="T55" s="49">
        <v>33330</v>
      </c>
      <c r="U55" s="49">
        <v>1316420.27</v>
      </c>
      <c r="V55" s="49">
        <v>425589.67</v>
      </c>
      <c r="W55" s="49">
        <v>35000</v>
      </c>
      <c r="X55" s="49">
        <v>270718.92</v>
      </c>
    </row>
    <row r="56" spans="1:24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257</v>
      </c>
      <c r="G56" s="58" t="s">
        <v>304</v>
      </c>
      <c r="H56" s="49">
        <v>20469359.41</v>
      </c>
      <c r="I56" s="49">
        <v>424856.61</v>
      </c>
      <c r="J56" s="49">
        <v>186000</v>
      </c>
      <c r="K56" s="49">
        <v>607195.13</v>
      </c>
      <c r="L56" s="49">
        <v>0</v>
      </c>
      <c r="M56" s="49">
        <v>10000</v>
      </c>
      <c r="N56" s="49">
        <v>2759484.2</v>
      </c>
      <c r="O56" s="49">
        <v>334809.84</v>
      </c>
      <c r="P56" s="49">
        <v>8161987.18</v>
      </c>
      <c r="Q56" s="49">
        <v>98700</v>
      </c>
      <c r="R56" s="49">
        <v>5232272.66</v>
      </c>
      <c r="S56" s="49">
        <v>0</v>
      </c>
      <c r="T56" s="49">
        <v>733231.54</v>
      </c>
      <c r="U56" s="49">
        <v>734451.36</v>
      </c>
      <c r="V56" s="49">
        <v>588941.89</v>
      </c>
      <c r="W56" s="49">
        <v>81000</v>
      </c>
      <c r="X56" s="49">
        <v>516429</v>
      </c>
    </row>
    <row r="57" spans="1:24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257</v>
      </c>
      <c r="G57" s="58" t="s">
        <v>305</v>
      </c>
      <c r="H57" s="49">
        <v>11851073.52</v>
      </c>
      <c r="I57" s="49">
        <v>655896.51</v>
      </c>
      <c r="J57" s="49">
        <v>390500</v>
      </c>
      <c r="K57" s="49">
        <v>506432</v>
      </c>
      <c r="L57" s="49">
        <v>0</v>
      </c>
      <c r="M57" s="49">
        <v>55872.8</v>
      </c>
      <c r="N57" s="49">
        <v>1509063.14</v>
      </c>
      <c r="O57" s="49">
        <v>322416.07</v>
      </c>
      <c r="P57" s="49">
        <v>4680133.68</v>
      </c>
      <c r="Q57" s="49">
        <v>18300</v>
      </c>
      <c r="R57" s="49">
        <v>2124550.59</v>
      </c>
      <c r="S57" s="49">
        <v>0</v>
      </c>
      <c r="T57" s="49">
        <v>535035</v>
      </c>
      <c r="U57" s="49">
        <v>456930</v>
      </c>
      <c r="V57" s="49">
        <v>434942.78</v>
      </c>
      <c r="W57" s="49">
        <v>2500</v>
      </c>
      <c r="X57" s="49">
        <v>158500.95</v>
      </c>
    </row>
    <row r="58" spans="1:24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257</v>
      </c>
      <c r="G58" s="58" t="s">
        <v>306</v>
      </c>
      <c r="H58" s="49">
        <v>19154080.82</v>
      </c>
      <c r="I58" s="49">
        <v>7456440.17</v>
      </c>
      <c r="J58" s="49">
        <v>264207</v>
      </c>
      <c r="K58" s="49">
        <v>1295285.16</v>
      </c>
      <c r="L58" s="49">
        <v>56064.75</v>
      </c>
      <c r="M58" s="49">
        <v>151112.31</v>
      </c>
      <c r="N58" s="49">
        <v>1413311.57</v>
      </c>
      <c r="O58" s="49">
        <v>147910</v>
      </c>
      <c r="P58" s="49">
        <v>2301060.86</v>
      </c>
      <c r="Q58" s="49">
        <v>30000</v>
      </c>
      <c r="R58" s="49">
        <v>1989351.65</v>
      </c>
      <c r="S58" s="49">
        <v>0</v>
      </c>
      <c r="T58" s="49">
        <v>102645</v>
      </c>
      <c r="U58" s="49">
        <v>3161813.69</v>
      </c>
      <c r="V58" s="49">
        <v>478007.23</v>
      </c>
      <c r="W58" s="49">
        <v>38100</v>
      </c>
      <c r="X58" s="49">
        <v>268771.43</v>
      </c>
    </row>
    <row r="59" spans="1:24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257</v>
      </c>
      <c r="G59" s="58" t="s">
        <v>307</v>
      </c>
      <c r="H59" s="49">
        <v>15242228.07</v>
      </c>
      <c r="I59" s="49">
        <v>379762.35</v>
      </c>
      <c r="J59" s="49">
        <v>0</v>
      </c>
      <c r="K59" s="49">
        <v>451273.97</v>
      </c>
      <c r="L59" s="49">
        <v>84203</v>
      </c>
      <c r="M59" s="49">
        <v>75239</v>
      </c>
      <c r="N59" s="49">
        <v>1472137.16</v>
      </c>
      <c r="O59" s="49">
        <v>123993</v>
      </c>
      <c r="P59" s="49">
        <v>4706292.05</v>
      </c>
      <c r="Q59" s="49">
        <v>39000</v>
      </c>
      <c r="R59" s="49">
        <v>2697043.59</v>
      </c>
      <c r="S59" s="49">
        <v>0</v>
      </c>
      <c r="T59" s="49">
        <v>134700</v>
      </c>
      <c r="U59" s="49">
        <v>4159226.73</v>
      </c>
      <c r="V59" s="49">
        <v>556926</v>
      </c>
      <c r="W59" s="49">
        <v>57188.96</v>
      </c>
      <c r="X59" s="49">
        <v>305242.26</v>
      </c>
    </row>
    <row r="60" spans="1:24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257</v>
      </c>
      <c r="G60" s="58" t="s">
        <v>308</v>
      </c>
      <c r="H60" s="49">
        <v>17598539.28</v>
      </c>
      <c r="I60" s="49">
        <v>500246.03</v>
      </c>
      <c r="J60" s="49">
        <v>0</v>
      </c>
      <c r="K60" s="49">
        <v>660077</v>
      </c>
      <c r="L60" s="49">
        <v>0</v>
      </c>
      <c r="M60" s="49">
        <v>20000</v>
      </c>
      <c r="N60" s="49">
        <v>1977072.5</v>
      </c>
      <c r="O60" s="49">
        <v>106770.08</v>
      </c>
      <c r="P60" s="49">
        <v>6568474.31</v>
      </c>
      <c r="Q60" s="49">
        <v>39000</v>
      </c>
      <c r="R60" s="49">
        <v>3624405.06</v>
      </c>
      <c r="S60" s="49">
        <v>0</v>
      </c>
      <c r="T60" s="49">
        <v>420635</v>
      </c>
      <c r="U60" s="49">
        <v>2877944.02</v>
      </c>
      <c r="V60" s="49">
        <v>656846</v>
      </c>
      <c r="W60" s="49">
        <v>0</v>
      </c>
      <c r="X60" s="49">
        <v>147069.28</v>
      </c>
    </row>
    <row r="61" spans="1:24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257</v>
      </c>
      <c r="G61" s="58" t="s">
        <v>260</v>
      </c>
      <c r="H61" s="49">
        <v>28807925.05</v>
      </c>
      <c r="I61" s="49">
        <v>1230530.31</v>
      </c>
      <c r="J61" s="49">
        <v>450280</v>
      </c>
      <c r="K61" s="49">
        <v>2059447</v>
      </c>
      <c r="L61" s="49">
        <v>0</v>
      </c>
      <c r="M61" s="49">
        <v>1127200</v>
      </c>
      <c r="N61" s="49">
        <v>3303035.5</v>
      </c>
      <c r="O61" s="49">
        <v>443150</v>
      </c>
      <c r="P61" s="49">
        <v>11226114.24</v>
      </c>
      <c r="Q61" s="49">
        <v>53300</v>
      </c>
      <c r="R61" s="49">
        <v>5620365</v>
      </c>
      <c r="S61" s="49">
        <v>0</v>
      </c>
      <c r="T61" s="49">
        <v>301217</v>
      </c>
      <c r="U61" s="49">
        <v>1138340</v>
      </c>
      <c r="V61" s="49">
        <v>1538913</v>
      </c>
      <c r="W61" s="49">
        <v>97373</v>
      </c>
      <c r="X61" s="49">
        <v>218660</v>
      </c>
    </row>
    <row r="62" spans="1:24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257</v>
      </c>
      <c r="G62" s="58" t="s">
        <v>309</v>
      </c>
      <c r="H62" s="49">
        <v>27109793.12</v>
      </c>
      <c r="I62" s="49">
        <v>2623704.97</v>
      </c>
      <c r="J62" s="49">
        <v>0</v>
      </c>
      <c r="K62" s="49">
        <v>2093532.44</v>
      </c>
      <c r="L62" s="49">
        <v>129993.89</v>
      </c>
      <c r="M62" s="49">
        <v>5000</v>
      </c>
      <c r="N62" s="49">
        <v>3242740.27</v>
      </c>
      <c r="O62" s="49">
        <v>128100</v>
      </c>
      <c r="P62" s="49">
        <v>8353564.01</v>
      </c>
      <c r="Q62" s="49">
        <v>102425</v>
      </c>
      <c r="R62" s="49">
        <v>5495382</v>
      </c>
      <c r="S62" s="49">
        <v>4152.4</v>
      </c>
      <c r="T62" s="49">
        <v>488891</v>
      </c>
      <c r="U62" s="49">
        <v>1563990</v>
      </c>
      <c r="V62" s="49">
        <v>692107.73</v>
      </c>
      <c r="W62" s="49">
        <v>1536597.41</v>
      </c>
      <c r="X62" s="49">
        <v>649612</v>
      </c>
    </row>
    <row r="63" spans="1:24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257</v>
      </c>
      <c r="G63" s="58" t="s">
        <v>310</v>
      </c>
      <c r="H63" s="49">
        <v>25976479.64</v>
      </c>
      <c r="I63" s="49">
        <v>497928.59</v>
      </c>
      <c r="J63" s="49">
        <v>0</v>
      </c>
      <c r="K63" s="49">
        <v>2665540.34</v>
      </c>
      <c r="L63" s="49">
        <v>0</v>
      </c>
      <c r="M63" s="49">
        <v>439967.77</v>
      </c>
      <c r="N63" s="49">
        <v>2311010.92</v>
      </c>
      <c r="O63" s="49">
        <v>297184.79</v>
      </c>
      <c r="P63" s="49">
        <v>9938805.23</v>
      </c>
      <c r="Q63" s="49">
        <v>110000</v>
      </c>
      <c r="R63" s="49">
        <v>3505703.16</v>
      </c>
      <c r="S63" s="49">
        <v>2283.23</v>
      </c>
      <c r="T63" s="49">
        <v>623130</v>
      </c>
      <c r="U63" s="49">
        <v>4670366.67</v>
      </c>
      <c r="V63" s="49">
        <v>414039.69</v>
      </c>
      <c r="W63" s="49">
        <v>90000</v>
      </c>
      <c r="X63" s="49">
        <v>410519.25</v>
      </c>
    </row>
    <row r="64" spans="1:24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257</v>
      </c>
      <c r="G64" s="58" t="s">
        <v>311</v>
      </c>
      <c r="H64" s="49">
        <v>14069431.24</v>
      </c>
      <c r="I64" s="49">
        <v>582702.6</v>
      </c>
      <c r="J64" s="49">
        <v>96000</v>
      </c>
      <c r="K64" s="49">
        <v>2474949</v>
      </c>
      <c r="L64" s="49">
        <v>0</v>
      </c>
      <c r="M64" s="49">
        <v>28000</v>
      </c>
      <c r="N64" s="49">
        <v>1756990.41</v>
      </c>
      <c r="O64" s="49">
        <v>135800</v>
      </c>
      <c r="P64" s="49">
        <v>5053680.23</v>
      </c>
      <c r="Q64" s="49">
        <v>52000</v>
      </c>
      <c r="R64" s="49">
        <v>1894736</v>
      </c>
      <c r="S64" s="49">
        <v>2796</v>
      </c>
      <c r="T64" s="49">
        <v>75610</v>
      </c>
      <c r="U64" s="49">
        <v>776750</v>
      </c>
      <c r="V64" s="49">
        <v>517400</v>
      </c>
      <c r="W64" s="49">
        <v>2400</v>
      </c>
      <c r="X64" s="49">
        <v>619617</v>
      </c>
    </row>
    <row r="65" spans="1:24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257</v>
      </c>
      <c r="G65" s="58" t="s">
        <v>312</v>
      </c>
      <c r="H65" s="49">
        <v>18629822.97</v>
      </c>
      <c r="I65" s="49">
        <v>716528.29</v>
      </c>
      <c r="J65" s="49">
        <v>0</v>
      </c>
      <c r="K65" s="49">
        <v>951582.88</v>
      </c>
      <c r="L65" s="49">
        <v>1083800</v>
      </c>
      <c r="M65" s="49">
        <v>437641</v>
      </c>
      <c r="N65" s="49">
        <v>1962368.98</v>
      </c>
      <c r="O65" s="49">
        <v>175900</v>
      </c>
      <c r="P65" s="49">
        <v>5151700.51</v>
      </c>
      <c r="Q65" s="49">
        <v>35000</v>
      </c>
      <c r="R65" s="49">
        <v>2070967</v>
      </c>
      <c r="S65" s="49">
        <v>2889.31</v>
      </c>
      <c r="T65" s="49">
        <v>176901</v>
      </c>
      <c r="U65" s="49">
        <v>4634040</v>
      </c>
      <c r="V65" s="49">
        <v>382200</v>
      </c>
      <c r="W65" s="49">
        <v>536500</v>
      </c>
      <c r="X65" s="49">
        <v>311804</v>
      </c>
    </row>
    <row r="66" spans="1:24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257</v>
      </c>
      <c r="G66" s="58" t="s">
        <v>313</v>
      </c>
      <c r="H66" s="49">
        <v>29671089.63</v>
      </c>
      <c r="I66" s="49">
        <v>1721094.66</v>
      </c>
      <c r="J66" s="49">
        <v>425500</v>
      </c>
      <c r="K66" s="49">
        <v>6873108</v>
      </c>
      <c r="L66" s="49">
        <v>6433.66</v>
      </c>
      <c r="M66" s="49">
        <v>328000</v>
      </c>
      <c r="N66" s="49">
        <v>2776890.14</v>
      </c>
      <c r="O66" s="49">
        <v>234250</v>
      </c>
      <c r="P66" s="49">
        <v>7087392.83</v>
      </c>
      <c r="Q66" s="49">
        <v>62000</v>
      </c>
      <c r="R66" s="49">
        <v>2951060</v>
      </c>
      <c r="S66" s="49">
        <v>0</v>
      </c>
      <c r="T66" s="49">
        <v>283201.72</v>
      </c>
      <c r="U66" s="49">
        <v>6045200</v>
      </c>
      <c r="V66" s="49">
        <v>634366</v>
      </c>
      <c r="W66" s="49">
        <v>67600</v>
      </c>
      <c r="X66" s="49">
        <v>174992.62</v>
      </c>
    </row>
    <row r="67" spans="1:24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257</v>
      </c>
      <c r="G67" s="58" t="s">
        <v>314</v>
      </c>
      <c r="H67" s="49">
        <v>10325278.58</v>
      </c>
      <c r="I67" s="49">
        <v>507549.91</v>
      </c>
      <c r="J67" s="49">
        <v>215881.5</v>
      </c>
      <c r="K67" s="49">
        <v>560108.42</v>
      </c>
      <c r="L67" s="49">
        <v>0</v>
      </c>
      <c r="M67" s="49">
        <v>41199.57</v>
      </c>
      <c r="N67" s="49">
        <v>1348038.66</v>
      </c>
      <c r="O67" s="49">
        <v>226836</v>
      </c>
      <c r="P67" s="49">
        <v>4521745.07</v>
      </c>
      <c r="Q67" s="49">
        <v>31150</v>
      </c>
      <c r="R67" s="49">
        <v>1723379.45</v>
      </c>
      <c r="S67" s="49">
        <v>0</v>
      </c>
      <c r="T67" s="49">
        <v>35835</v>
      </c>
      <c r="U67" s="49">
        <v>674622</v>
      </c>
      <c r="V67" s="49">
        <v>258330</v>
      </c>
      <c r="W67" s="49">
        <v>67620</v>
      </c>
      <c r="X67" s="49">
        <v>112983</v>
      </c>
    </row>
    <row r="68" spans="1:24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257</v>
      </c>
      <c r="G68" s="58" t="s">
        <v>315</v>
      </c>
      <c r="H68" s="49">
        <v>48285758.93</v>
      </c>
      <c r="I68" s="49">
        <v>5387370.45</v>
      </c>
      <c r="J68" s="49">
        <v>0</v>
      </c>
      <c r="K68" s="49">
        <v>6430563.05</v>
      </c>
      <c r="L68" s="49">
        <v>0</v>
      </c>
      <c r="M68" s="49">
        <v>1118331.35</v>
      </c>
      <c r="N68" s="49">
        <v>5536648.72</v>
      </c>
      <c r="O68" s="49">
        <v>592664.35</v>
      </c>
      <c r="P68" s="49">
        <v>14225804.24</v>
      </c>
      <c r="Q68" s="49">
        <v>170200</v>
      </c>
      <c r="R68" s="49">
        <v>5511107.46</v>
      </c>
      <c r="S68" s="49">
        <v>0</v>
      </c>
      <c r="T68" s="49">
        <v>653048.08</v>
      </c>
      <c r="U68" s="49">
        <v>6654982.97</v>
      </c>
      <c r="V68" s="49">
        <v>1162851.21</v>
      </c>
      <c r="W68" s="49">
        <v>245577.46</v>
      </c>
      <c r="X68" s="49">
        <v>596609.59</v>
      </c>
    </row>
    <row r="69" spans="1:24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257</v>
      </c>
      <c r="G69" s="58" t="s">
        <v>316</v>
      </c>
      <c r="H69" s="49">
        <v>13936410.7</v>
      </c>
      <c r="I69" s="49">
        <v>647698.99</v>
      </c>
      <c r="J69" s="49">
        <v>0</v>
      </c>
      <c r="K69" s="49">
        <v>675718.81</v>
      </c>
      <c r="L69" s="49">
        <v>0</v>
      </c>
      <c r="M69" s="49">
        <v>41300</v>
      </c>
      <c r="N69" s="49">
        <v>1466332.68</v>
      </c>
      <c r="O69" s="49">
        <v>241997.98</v>
      </c>
      <c r="P69" s="49">
        <v>2760354.27</v>
      </c>
      <c r="Q69" s="49">
        <v>37000</v>
      </c>
      <c r="R69" s="49">
        <v>1938963.08</v>
      </c>
      <c r="S69" s="49">
        <v>2010.86</v>
      </c>
      <c r="T69" s="49">
        <v>166027</v>
      </c>
      <c r="U69" s="49">
        <v>5418563</v>
      </c>
      <c r="V69" s="49">
        <v>299473.03</v>
      </c>
      <c r="W69" s="49">
        <v>20000</v>
      </c>
      <c r="X69" s="49">
        <v>220971</v>
      </c>
    </row>
    <row r="70" spans="1:24" ht="12.75">
      <c r="A70" s="46">
        <v>6</v>
      </c>
      <c r="B70" s="46">
        <v>12</v>
      </c>
      <c r="C70" s="46">
        <v>2</v>
      </c>
      <c r="D70" s="41">
        <v>2</v>
      </c>
      <c r="E70" s="47"/>
      <c r="F70" s="48" t="s">
        <v>257</v>
      </c>
      <c r="G70" s="58" t="s">
        <v>317</v>
      </c>
      <c r="H70" s="49">
        <v>21655583.87</v>
      </c>
      <c r="I70" s="49">
        <v>776138.43</v>
      </c>
      <c r="J70" s="49">
        <v>0</v>
      </c>
      <c r="K70" s="49">
        <v>1875002.04</v>
      </c>
      <c r="L70" s="49">
        <v>0</v>
      </c>
      <c r="M70" s="49">
        <v>346520</v>
      </c>
      <c r="N70" s="49">
        <v>2449076.31</v>
      </c>
      <c r="O70" s="49">
        <v>239520.98</v>
      </c>
      <c r="P70" s="49">
        <v>8020839.06</v>
      </c>
      <c r="Q70" s="49">
        <v>97000</v>
      </c>
      <c r="R70" s="49">
        <v>4651926</v>
      </c>
      <c r="S70" s="49">
        <v>0</v>
      </c>
      <c r="T70" s="49">
        <v>399644.5</v>
      </c>
      <c r="U70" s="49">
        <v>1423890</v>
      </c>
      <c r="V70" s="49">
        <v>861830.24</v>
      </c>
      <c r="W70" s="49">
        <v>172742.31</v>
      </c>
      <c r="X70" s="49">
        <v>341454</v>
      </c>
    </row>
    <row r="71" spans="1:24" ht="12.75">
      <c r="A71" s="46">
        <v>6</v>
      </c>
      <c r="B71" s="46">
        <v>3</v>
      </c>
      <c r="C71" s="46">
        <v>6</v>
      </c>
      <c r="D71" s="41">
        <v>2</v>
      </c>
      <c r="E71" s="47"/>
      <c r="F71" s="48" t="s">
        <v>257</v>
      </c>
      <c r="G71" s="58" t="s">
        <v>318</v>
      </c>
      <c r="H71" s="49">
        <v>14049848.21</v>
      </c>
      <c r="I71" s="49">
        <v>428792.71</v>
      </c>
      <c r="J71" s="49">
        <v>22271.37</v>
      </c>
      <c r="K71" s="49">
        <v>2326529.98</v>
      </c>
      <c r="L71" s="49">
        <v>0</v>
      </c>
      <c r="M71" s="49">
        <v>17050</v>
      </c>
      <c r="N71" s="49">
        <v>1960511.74</v>
      </c>
      <c r="O71" s="49">
        <v>142620</v>
      </c>
      <c r="P71" s="49">
        <v>4819657.14</v>
      </c>
      <c r="Q71" s="49">
        <v>45000</v>
      </c>
      <c r="R71" s="49">
        <v>2603110</v>
      </c>
      <c r="S71" s="49">
        <v>0</v>
      </c>
      <c r="T71" s="49">
        <v>124109</v>
      </c>
      <c r="U71" s="49">
        <v>745547.27</v>
      </c>
      <c r="V71" s="49">
        <v>538386</v>
      </c>
      <c r="W71" s="49">
        <v>45000</v>
      </c>
      <c r="X71" s="49">
        <v>231263</v>
      </c>
    </row>
    <row r="72" spans="1:24" ht="12.75">
      <c r="A72" s="46">
        <v>6</v>
      </c>
      <c r="B72" s="46">
        <v>8</v>
      </c>
      <c r="C72" s="46">
        <v>5</v>
      </c>
      <c r="D72" s="41">
        <v>2</v>
      </c>
      <c r="E72" s="47"/>
      <c r="F72" s="48" t="s">
        <v>257</v>
      </c>
      <c r="G72" s="58" t="s">
        <v>319</v>
      </c>
      <c r="H72" s="49">
        <v>20716315.37</v>
      </c>
      <c r="I72" s="49">
        <v>446747.36</v>
      </c>
      <c r="J72" s="49">
        <v>229500</v>
      </c>
      <c r="K72" s="49">
        <v>1326584</v>
      </c>
      <c r="L72" s="49">
        <v>0</v>
      </c>
      <c r="M72" s="49">
        <v>43500</v>
      </c>
      <c r="N72" s="49">
        <v>2474131.6</v>
      </c>
      <c r="O72" s="49">
        <v>199300</v>
      </c>
      <c r="P72" s="49">
        <v>8042897.41</v>
      </c>
      <c r="Q72" s="49">
        <v>96000</v>
      </c>
      <c r="R72" s="49">
        <v>2725269</v>
      </c>
      <c r="S72" s="49">
        <v>0</v>
      </c>
      <c r="T72" s="49">
        <v>922471</v>
      </c>
      <c r="U72" s="49">
        <v>3241093</v>
      </c>
      <c r="V72" s="49">
        <v>546100</v>
      </c>
      <c r="W72" s="49">
        <v>85675</v>
      </c>
      <c r="X72" s="49">
        <v>337047</v>
      </c>
    </row>
    <row r="73" spans="1:24" ht="12.75">
      <c r="A73" s="46">
        <v>6</v>
      </c>
      <c r="B73" s="46">
        <v>12</v>
      </c>
      <c r="C73" s="46">
        <v>3</v>
      </c>
      <c r="D73" s="41">
        <v>2</v>
      </c>
      <c r="E73" s="47"/>
      <c r="F73" s="48" t="s">
        <v>257</v>
      </c>
      <c r="G73" s="58" t="s">
        <v>320</v>
      </c>
      <c r="H73" s="49">
        <v>21036468.44</v>
      </c>
      <c r="I73" s="49">
        <v>1224248.94</v>
      </c>
      <c r="J73" s="49">
        <v>763499.48</v>
      </c>
      <c r="K73" s="49">
        <v>385956.06</v>
      </c>
      <c r="L73" s="49">
        <v>337079.39</v>
      </c>
      <c r="M73" s="49">
        <v>41400</v>
      </c>
      <c r="N73" s="49">
        <v>2075034.06</v>
      </c>
      <c r="O73" s="49">
        <v>197538.63</v>
      </c>
      <c r="P73" s="49">
        <v>8815155.05</v>
      </c>
      <c r="Q73" s="49">
        <v>79226.84</v>
      </c>
      <c r="R73" s="49">
        <v>3073829.15</v>
      </c>
      <c r="S73" s="49">
        <v>1661940.43</v>
      </c>
      <c r="T73" s="49">
        <v>581534.36</v>
      </c>
      <c r="U73" s="49">
        <v>827431.06</v>
      </c>
      <c r="V73" s="49">
        <v>430600</v>
      </c>
      <c r="W73" s="49">
        <v>224169.99</v>
      </c>
      <c r="X73" s="49">
        <v>317825</v>
      </c>
    </row>
    <row r="74" spans="1:24" ht="12.75">
      <c r="A74" s="46">
        <v>6</v>
      </c>
      <c r="B74" s="46">
        <v>15</v>
      </c>
      <c r="C74" s="46">
        <v>4</v>
      </c>
      <c r="D74" s="41">
        <v>2</v>
      </c>
      <c r="E74" s="47"/>
      <c r="F74" s="48" t="s">
        <v>257</v>
      </c>
      <c r="G74" s="58" t="s">
        <v>321</v>
      </c>
      <c r="H74" s="49">
        <v>27141342</v>
      </c>
      <c r="I74" s="49">
        <v>2194982.74</v>
      </c>
      <c r="J74" s="49">
        <v>0</v>
      </c>
      <c r="K74" s="49">
        <v>822161</v>
      </c>
      <c r="L74" s="49">
        <v>0</v>
      </c>
      <c r="M74" s="49">
        <v>84680</v>
      </c>
      <c r="N74" s="49">
        <v>2636654.58</v>
      </c>
      <c r="O74" s="49">
        <v>193764</v>
      </c>
      <c r="P74" s="49">
        <v>11660477.77</v>
      </c>
      <c r="Q74" s="49">
        <v>45000</v>
      </c>
      <c r="R74" s="49">
        <v>5132233</v>
      </c>
      <c r="S74" s="49">
        <v>0</v>
      </c>
      <c r="T74" s="49">
        <v>169550</v>
      </c>
      <c r="U74" s="49">
        <v>2496557</v>
      </c>
      <c r="V74" s="49">
        <v>1108143</v>
      </c>
      <c r="W74" s="49">
        <v>169598</v>
      </c>
      <c r="X74" s="49">
        <v>427540.91</v>
      </c>
    </row>
    <row r="75" spans="1:24" ht="12.75">
      <c r="A75" s="46">
        <v>6</v>
      </c>
      <c r="B75" s="46">
        <v>16</v>
      </c>
      <c r="C75" s="46">
        <v>2</v>
      </c>
      <c r="D75" s="41">
        <v>2</v>
      </c>
      <c r="E75" s="47"/>
      <c r="F75" s="48" t="s">
        <v>257</v>
      </c>
      <c r="G75" s="58" t="s">
        <v>322</v>
      </c>
      <c r="H75" s="49">
        <v>22274268.88</v>
      </c>
      <c r="I75" s="49">
        <v>947729.96</v>
      </c>
      <c r="J75" s="49">
        <v>0</v>
      </c>
      <c r="K75" s="49">
        <v>1688673</v>
      </c>
      <c r="L75" s="49">
        <v>0</v>
      </c>
      <c r="M75" s="49">
        <v>59000</v>
      </c>
      <c r="N75" s="49">
        <v>2394075.9</v>
      </c>
      <c r="O75" s="49">
        <v>417099</v>
      </c>
      <c r="P75" s="49">
        <v>10025440.24</v>
      </c>
      <c r="Q75" s="49">
        <v>68000</v>
      </c>
      <c r="R75" s="49">
        <v>4454395</v>
      </c>
      <c r="S75" s="49">
        <v>0</v>
      </c>
      <c r="T75" s="49">
        <v>327483</v>
      </c>
      <c r="U75" s="49">
        <v>993942</v>
      </c>
      <c r="V75" s="49">
        <v>494605.78</v>
      </c>
      <c r="W75" s="49">
        <v>59375</v>
      </c>
      <c r="X75" s="49">
        <v>344450</v>
      </c>
    </row>
    <row r="76" spans="1:24" ht="12.75">
      <c r="A76" s="46">
        <v>6</v>
      </c>
      <c r="B76" s="46">
        <v>1</v>
      </c>
      <c r="C76" s="46">
        <v>6</v>
      </c>
      <c r="D76" s="41">
        <v>2</v>
      </c>
      <c r="E76" s="47"/>
      <c r="F76" s="48" t="s">
        <v>257</v>
      </c>
      <c r="G76" s="58" t="s">
        <v>323</v>
      </c>
      <c r="H76" s="49">
        <v>22476916.64</v>
      </c>
      <c r="I76" s="49">
        <v>1450096.36</v>
      </c>
      <c r="J76" s="49">
        <v>230263.92</v>
      </c>
      <c r="K76" s="49">
        <v>9669253.85</v>
      </c>
      <c r="L76" s="49">
        <v>6124.53</v>
      </c>
      <c r="M76" s="49">
        <v>113562</v>
      </c>
      <c r="N76" s="49">
        <v>2193971.89</v>
      </c>
      <c r="O76" s="49">
        <v>265296.14</v>
      </c>
      <c r="P76" s="49">
        <v>3721945.97</v>
      </c>
      <c r="Q76" s="49">
        <v>43800</v>
      </c>
      <c r="R76" s="49">
        <v>2540116.1</v>
      </c>
      <c r="S76" s="49">
        <v>49320</v>
      </c>
      <c r="T76" s="49">
        <v>226878.75</v>
      </c>
      <c r="U76" s="49">
        <v>1106273.35</v>
      </c>
      <c r="V76" s="49">
        <v>376228.32</v>
      </c>
      <c r="W76" s="49">
        <v>1500</v>
      </c>
      <c r="X76" s="49">
        <v>482285.46</v>
      </c>
    </row>
    <row r="77" spans="1:24" ht="12.75">
      <c r="A77" s="46">
        <v>6</v>
      </c>
      <c r="B77" s="46">
        <v>15</v>
      </c>
      <c r="C77" s="46">
        <v>5</v>
      </c>
      <c r="D77" s="41">
        <v>2</v>
      </c>
      <c r="E77" s="47"/>
      <c r="F77" s="48" t="s">
        <v>257</v>
      </c>
      <c r="G77" s="58" t="s">
        <v>324</v>
      </c>
      <c r="H77" s="49">
        <v>14328985.83</v>
      </c>
      <c r="I77" s="49">
        <v>585198.38</v>
      </c>
      <c r="J77" s="49">
        <v>0</v>
      </c>
      <c r="K77" s="49">
        <v>736260.32</v>
      </c>
      <c r="L77" s="49">
        <v>0</v>
      </c>
      <c r="M77" s="49">
        <v>36780</v>
      </c>
      <c r="N77" s="49">
        <v>1581594.61</v>
      </c>
      <c r="O77" s="49">
        <v>208703</v>
      </c>
      <c r="P77" s="49">
        <v>5864259.98</v>
      </c>
      <c r="Q77" s="49">
        <v>34000</v>
      </c>
      <c r="R77" s="49">
        <v>2643239.83</v>
      </c>
      <c r="S77" s="49">
        <v>47899</v>
      </c>
      <c r="T77" s="49">
        <v>284318</v>
      </c>
      <c r="U77" s="49">
        <v>1395056.27</v>
      </c>
      <c r="V77" s="49">
        <v>593722.44</v>
      </c>
      <c r="W77" s="49">
        <v>31400</v>
      </c>
      <c r="X77" s="49">
        <v>286554</v>
      </c>
    </row>
    <row r="78" spans="1:24" ht="12.75">
      <c r="A78" s="46">
        <v>6</v>
      </c>
      <c r="B78" s="46">
        <v>20</v>
      </c>
      <c r="C78" s="46">
        <v>3</v>
      </c>
      <c r="D78" s="41">
        <v>2</v>
      </c>
      <c r="E78" s="47"/>
      <c r="F78" s="48" t="s">
        <v>257</v>
      </c>
      <c r="G78" s="58" t="s">
        <v>325</v>
      </c>
      <c r="H78" s="49">
        <v>17863490.69</v>
      </c>
      <c r="I78" s="49">
        <v>668332.81</v>
      </c>
      <c r="J78" s="49">
        <v>133584.96</v>
      </c>
      <c r="K78" s="49">
        <v>3054010.15</v>
      </c>
      <c r="L78" s="49">
        <v>0</v>
      </c>
      <c r="M78" s="49">
        <v>19600</v>
      </c>
      <c r="N78" s="49">
        <v>2774790.28</v>
      </c>
      <c r="O78" s="49">
        <v>523232.82</v>
      </c>
      <c r="P78" s="49">
        <v>4865391.52</v>
      </c>
      <c r="Q78" s="49">
        <v>32100</v>
      </c>
      <c r="R78" s="49">
        <v>2954148.72</v>
      </c>
      <c r="S78" s="49">
        <v>73070</v>
      </c>
      <c r="T78" s="49">
        <v>96025</v>
      </c>
      <c r="U78" s="49">
        <v>1897831.58</v>
      </c>
      <c r="V78" s="49">
        <v>424600</v>
      </c>
      <c r="W78" s="49">
        <v>23663.14</v>
      </c>
      <c r="X78" s="49">
        <v>323109.71</v>
      </c>
    </row>
    <row r="79" spans="1:24" ht="12.75">
      <c r="A79" s="46">
        <v>6</v>
      </c>
      <c r="B79" s="46">
        <v>9</v>
      </c>
      <c r="C79" s="46">
        <v>8</v>
      </c>
      <c r="D79" s="41">
        <v>2</v>
      </c>
      <c r="E79" s="47"/>
      <c r="F79" s="48" t="s">
        <v>257</v>
      </c>
      <c r="G79" s="58" t="s">
        <v>326</v>
      </c>
      <c r="H79" s="49">
        <v>42221453.42</v>
      </c>
      <c r="I79" s="49">
        <v>3833761.44</v>
      </c>
      <c r="J79" s="49">
        <v>515700</v>
      </c>
      <c r="K79" s="49">
        <v>4581733.5</v>
      </c>
      <c r="L79" s="49">
        <v>0</v>
      </c>
      <c r="M79" s="49">
        <v>493971.92</v>
      </c>
      <c r="N79" s="49">
        <v>4410457.1</v>
      </c>
      <c r="O79" s="49">
        <v>608981.13</v>
      </c>
      <c r="P79" s="49">
        <v>13128688.28</v>
      </c>
      <c r="Q79" s="49">
        <v>152836</v>
      </c>
      <c r="R79" s="49">
        <v>5040476.02</v>
      </c>
      <c r="S79" s="49">
        <v>0</v>
      </c>
      <c r="T79" s="49">
        <v>602667</v>
      </c>
      <c r="U79" s="49">
        <v>7287910.18</v>
      </c>
      <c r="V79" s="49">
        <v>595689.83</v>
      </c>
      <c r="W79" s="49">
        <v>84000</v>
      </c>
      <c r="X79" s="49">
        <v>884581.02</v>
      </c>
    </row>
    <row r="80" spans="1:24" ht="12.75">
      <c r="A80" s="46">
        <v>6</v>
      </c>
      <c r="B80" s="46">
        <v>1</v>
      </c>
      <c r="C80" s="46">
        <v>7</v>
      </c>
      <c r="D80" s="41">
        <v>2</v>
      </c>
      <c r="E80" s="47"/>
      <c r="F80" s="48" t="s">
        <v>257</v>
      </c>
      <c r="G80" s="58" t="s">
        <v>327</v>
      </c>
      <c r="H80" s="49">
        <v>21846178.95</v>
      </c>
      <c r="I80" s="49">
        <v>364015.05</v>
      </c>
      <c r="J80" s="49">
        <v>0</v>
      </c>
      <c r="K80" s="49">
        <v>1455985</v>
      </c>
      <c r="L80" s="49">
        <v>32015</v>
      </c>
      <c r="M80" s="49">
        <v>238304.65</v>
      </c>
      <c r="N80" s="49">
        <v>2031728.68</v>
      </c>
      <c r="O80" s="49">
        <v>132629</v>
      </c>
      <c r="P80" s="49">
        <v>5393255.43</v>
      </c>
      <c r="Q80" s="49">
        <v>42000</v>
      </c>
      <c r="R80" s="49">
        <v>2166892</v>
      </c>
      <c r="S80" s="49">
        <v>48442</v>
      </c>
      <c r="T80" s="49">
        <v>267582</v>
      </c>
      <c r="U80" s="49">
        <v>8942332.35</v>
      </c>
      <c r="V80" s="49">
        <v>377120.79</v>
      </c>
      <c r="W80" s="49">
        <v>37885</v>
      </c>
      <c r="X80" s="49">
        <v>315992</v>
      </c>
    </row>
    <row r="81" spans="1:24" ht="12.75">
      <c r="A81" s="46">
        <v>6</v>
      </c>
      <c r="B81" s="46">
        <v>14</v>
      </c>
      <c r="C81" s="46">
        <v>5</v>
      </c>
      <c r="D81" s="41">
        <v>2</v>
      </c>
      <c r="E81" s="47"/>
      <c r="F81" s="48" t="s">
        <v>257</v>
      </c>
      <c r="G81" s="58" t="s">
        <v>328</v>
      </c>
      <c r="H81" s="49">
        <v>27542353.95</v>
      </c>
      <c r="I81" s="49">
        <v>2047144.53</v>
      </c>
      <c r="J81" s="49">
        <v>9166</v>
      </c>
      <c r="K81" s="49">
        <v>1765719</v>
      </c>
      <c r="L81" s="49">
        <v>0</v>
      </c>
      <c r="M81" s="49">
        <v>134119</v>
      </c>
      <c r="N81" s="49">
        <v>3142759.08</v>
      </c>
      <c r="O81" s="49">
        <v>207850</v>
      </c>
      <c r="P81" s="49">
        <v>10265683.34</v>
      </c>
      <c r="Q81" s="49">
        <v>150300</v>
      </c>
      <c r="R81" s="49">
        <v>4785138</v>
      </c>
      <c r="S81" s="49">
        <v>15000</v>
      </c>
      <c r="T81" s="49">
        <v>464600</v>
      </c>
      <c r="U81" s="49">
        <v>2813485</v>
      </c>
      <c r="V81" s="49">
        <v>779000</v>
      </c>
      <c r="W81" s="49">
        <v>262200</v>
      </c>
      <c r="X81" s="49">
        <v>700190</v>
      </c>
    </row>
    <row r="82" spans="1:24" ht="12.75">
      <c r="A82" s="46">
        <v>6</v>
      </c>
      <c r="B82" s="46">
        <v>6</v>
      </c>
      <c r="C82" s="46">
        <v>5</v>
      </c>
      <c r="D82" s="41">
        <v>2</v>
      </c>
      <c r="E82" s="47"/>
      <c r="F82" s="48" t="s">
        <v>257</v>
      </c>
      <c r="G82" s="58" t="s">
        <v>261</v>
      </c>
      <c r="H82" s="49">
        <v>29484651.3</v>
      </c>
      <c r="I82" s="49">
        <v>614478.42</v>
      </c>
      <c r="J82" s="49">
        <v>152480</v>
      </c>
      <c r="K82" s="49">
        <v>3374183</v>
      </c>
      <c r="L82" s="49">
        <v>4465</v>
      </c>
      <c r="M82" s="49">
        <v>101350</v>
      </c>
      <c r="N82" s="49">
        <v>3097729.84</v>
      </c>
      <c r="O82" s="49">
        <v>295545</v>
      </c>
      <c r="P82" s="49">
        <v>11652946.25</v>
      </c>
      <c r="Q82" s="49">
        <v>160000</v>
      </c>
      <c r="R82" s="49">
        <v>4322837.79</v>
      </c>
      <c r="S82" s="49">
        <v>0</v>
      </c>
      <c r="T82" s="49">
        <v>233010</v>
      </c>
      <c r="U82" s="49">
        <v>1260605</v>
      </c>
      <c r="V82" s="49">
        <v>773792</v>
      </c>
      <c r="W82" s="49">
        <v>2836294</v>
      </c>
      <c r="X82" s="49">
        <v>604935</v>
      </c>
    </row>
    <row r="83" spans="1:24" ht="12.75">
      <c r="A83" s="46">
        <v>6</v>
      </c>
      <c r="B83" s="46">
        <v>6</v>
      </c>
      <c r="C83" s="46">
        <v>6</v>
      </c>
      <c r="D83" s="41">
        <v>2</v>
      </c>
      <c r="E83" s="47"/>
      <c r="F83" s="48" t="s">
        <v>257</v>
      </c>
      <c r="G83" s="58" t="s">
        <v>329</v>
      </c>
      <c r="H83" s="49">
        <v>9336837.49</v>
      </c>
      <c r="I83" s="49">
        <v>636283.06</v>
      </c>
      <c r="J83" s="49">
        <v>390091</v>
      </c>
      <c r="K83" s="49">
        <v>59970.57</v>
      </c>
      <c r="L83" s="49">
        <v>421</v>
      </c>
      <c r="M83" s="49">
        <v>126152.26</v>
      </c>
      <c r="N83" s="49">
        <v>1353903.06</v>
      </c>
      <c r="O83" s="49">
        <v>100660</v>
      </c>
      <c r="P83" s="49">
        <v>3282603.98</v>
      </c>
      <c r="Q83" s="49">
        <v>37000</v>
      </c>
      <c r="R83" s="49">
        <v>2206191.4</v>
      </c>
      <c r="S83" s="49">
        <v>0</v>
      </c>
      <c r="T83" s="49">
        <v>142895.25</v>
      </c>
      <c r="U83" s="49">
        <v>556020</v>
      </c>
      <c r="V83" s="49">
        <v>166299.91</v>
      </c>
      <c r="W83" s="49">
        <v>61000</v>
      </c>
      <c r="X83" s="49">
        <v>217346</v>
      </c>
    </row>
    <row r="84" spans="1:24" ht="12.75">
      <c r="A84" s="46">
        <v>6</v>
      </c>
      <c r="B84" s="46">
        <v>7</v>
      </c>
      <c r="C84" s="46">
        <v>5</v>
      </c>
      <c r="D84" s="41">
        <v>2</v>
      </c>
      <c r="E84" s="47"/>
      <c r="F84" s="48" t="s">
        <v>257</v>
      </c>
      <c r="G84" s="58" t="s">
        <v>262</v>
      </c>
      <c r="H84" s="49">
        <v>21731719.44</v>
      </c>
      <c r="I84" s="49">
        <v>300434.54</v>
      </c>
      <c r="J84" s="49">
        <v>245123</v>
      </c>
      <c r="K84" s="49">
        <v>768077</v>
      </c>
      <c r="L84" s="49">
        <v>0</v>
      </c>
      <c r="M84" s="49">
        <v>190000</v>
      </c>
      <c r="N84" s="49">
        <v>1973512.98</v>
      </c>
      <c r="O84" s="49">
        <v>84600</v>
      </c>
      <c r="P84" s="49">
        <v>8839631.15</v>
      </c>
      <c r="Q84" s="49">
        <v>79000</v>
      </c>
      <c r="R84" s="49">
        <v>3280636.77</v>
      </c>
      <c r="S84" s="49">
        <v>0</v>
      </c>
      <c r="T84" s="49">
        <v>382042</v>
      </c>
      <c r="U84" s="49">
        <v>5052993</v>
      </c>
      <c r="V84" s="49">
        <v>195323</v>
      </c>
      <c r="W84" s="49">
        <v>127997</v>
      </c>
      <c r="X84" s="49">
        <v>212349</v>
      </c>
    </row>
    <row r="85" spans="1:24" ht="12.75">
      <c r="A85" s="46">
        <v>6</v>
      </c>
      <c r="B85" s="46">
        <v>18</v>
      </c>
      <c r="C85" s="46">
        <v>4</v>
      </c>
      <c r="D85" s="41">
        <v>2</v>
      </c>
      <c r="E85" s="47"/>
      <c r="F85" s="48" t="s">
        <v>257</v>
      </c>
      <c r="G85" s="58" t="s">
        <v>330</v>
      </c>
      <c r="H85" s="49">
        <v>10566939.39</v>
      </c>
      <c r="I85" s="49">
        <v>329793.51</v>
      </c>
      <c r="J85" s="49">
        <v>281481.79</v>
      </c>
      <c r="K85" s="49">
        <v>1111615.3</v>
      </c>
      <c r="L85" s="49">
        <v>0</v>
      </c>
      <c r="M85" s="49">
        <v>230000</v>
      </c>
      <c r="N85" s="49">
        <v>1736930.52</v>
      </c>
      <c r="O85" s="49">
        <v>184950</v>
      </c>
      <c r="P85" s="49">
        <v>3611502.58</v>
      </c>
      <c r="Q85" s="49">
        <v>27650</v>
      </c>
      <c r="R85" s="49">
        <v>1619513.95</v>
      </c>
      <c r="S85" s="49">
        <v>0</v>
      </c>
      <c r="T85" s="49">
        <v>82686</v>
      </c>
      <c r="U85" s="49">
        <v>767165</v>
      </c>
      <c r="V85" s="49">
        <v>373686.46</v>
      </c>
      <c r="W85" s="49">
        <v>19331.28</v>
      </c>
      <c r="X85" s="49">
        <v>190633</v>
      </c>
    </row>
    <row r="86" spans="1:24" ht="12.75">
      <c r="A86" s="46">
        <v>6</v>
      </c>
      <c r="B86" s="46">
        <v>9</v>
      </c>
      <c r="C86" s="46">
        <v>9</v>
      </c>
      <c r="D86" s="41">
        <v>2</v>
      </c>
      <c r="E86" s="47"/>
      <c r="F86" s="48" t="s">
        <v>257</v>
      </c>
      <c r="G86" s="58" t="s">
        <v>331</v>
      </c>
      <c r="H86" s="49">
        <v>13820142.65</v>
      </c>
      <c r="I86" s="49">
        <v>651409.3</v>
      </c>
      <c r="J86" s="49">
        <v>297961.18</v>
      </c>
      <c r="K86" s="49">
        <v>2460280.75</v>
      </c>
      <c r="L86" s="49">
        <v>0</v>
      </c>
      <c r="M86" s="49">
        <v>29500</v>
      </c>
      <c r="N86" s="49">
        <v>1601239.41</v>
      </c>
      <c r="O86" s="49">
        <v>198700</v>
      </c>
      <c r="P86" s="49">
        <v>4345209.03</v>
      </c>
      <c r="Q86" s="49">
        <v>46000</v>
      </c>
      <c r="R86" s="49">
        <v>1992822.86</v>
      </c>
      <c r="S86" s="49">
        <v>0</v>
      </c>
      <c r="T86" s="49">
        <v>473570.83</v>
      </c>
      <c r="U86" s="49">
        <v>1012068.36</v>
      </c>
      <c r="V86" s="49">
        <v>459143.93</v>
      </c>
      <c r="W86" s="49">
        <v>23500</v>
      </c>
      <c r="X86" s="49">
        <v>228737</v>
      </c>
    </row>
    <row r="87" spans="1:24" ht="12.75">
      <c r="A87" s="46">
        <v>6</v>
      </c>
      <c r="B87" s="46">
        <v>11</v>
      </c>
      <c r="C87" s="46">
        <v>4</v>
      </c>
      <c r="D87" s="41">
        <v>2</v>
      </c>
      <c r="E87" s="47"/>
      <c r="F87" s="48" t="s">
        <v>257</v>
      </c>
      <c r="G87" s="58" t="s">
        <v>332</v>
      </c>
      <c r="H87" s="49">
        <v>34183462.8</v>
      </c>
      <c r="I87" s="49">
        <v>1169669</v>
      </c>
      <c r="J87" s="49">
        <v>0</v>
      </c>
      <c r="K87" s="49">
        <v>1433600</v>
      </c>
      <c r="L87" s="49">
        <v>0</v>
      </c>
      <c r="M87" s="49">
        <v>603085</v>
      </c>
      <c r="N87" s="49">
        <v>3074717.66</v>
      </c>
      <c r="O87" s="49">
        <v>316470</v>
      </c>
      <c r="P87" s="49">
        <v>16429808.71</v>
      </c>
      <c r="Q87" s="49">
        <v>139614</v>
      </c>
      <c r="R87" s="49">
        <v>7985795.81</v>
      </c>
      <c r="S87" s="49">
        <v>25170</v>
      </c>
      <c r="T87" s="49">
        <v>1059238</v>
      </c>
      <c r="U87" s="49">
        <v>930019.62</v>
      </c>
      <c r="V87" s="49">
        <v>506583</v>
      </c>
      <c r="W87" s="49">
        <v>167630</v>
      </c>
      <c r="X87" s="49">
        <v>342062</v>
      </c>
    </row>
    <row r="88" spans="1:24" ht="12.75">
      <c r="A88" s="46">
        <v>6</v>
      </c>
      <c r="B88" s="46">
        <v>2</v>
      </c>
      <c r="C88" s="46">
        <v>8</v>
      </c>
      <c r="D88" s="41">
        <v>2</v>
      </c>
      <c r="E88" s="47"/>
      <c r="F88" s="48" t="s">
        <v>257</v>
      </c>
      <c r="G88" s="58" t="s">
        <v>333</v>
      </c>
      <c r="H88" s="49">
        <v>22012665.6</v>
      </c>
      <c r="I88" s="49">
        <v>1994207.78</v>
      </c>
      <c r="J88" s="49">
        <v>50000</v>
      </c>
      <c r="K88" s="49">
        <v>1630315.81</v>
      </c>
      <c r="L88" s="49">
        <v>0</v>
      </c>
      <c r="M88" s="49">
        <v>0</v>
      </c>
      <c r="N88" s="49">
        <v>1631372.36</v>
      </c>
      <c r="O88" s="49">
        <v>382075.19</v>
      </c>
      <c r="P88" s="49">
        <v>9748630.46</v>
      </c>
      <c r="Q88" s="49">
        <v>75000</v>
      </c>
      <c r="R88" s="49">
        <v>3612680</v>
      </c>
      <c r="S88" s="49">
        <v>3000</v>
      </c>
      <c r="T88" s="49">
        <v>329430</v>
      </c>
      <c r="U88" s="49">
        <v>1324924</v>
      </c>
      <c r="V88" s="49">
        <v>411800</v>
      </c>
      <c r="W88" s="49">
        <v>566987</v>
      </c>
      <c r="X88" s="49">
        <v>252243</v>
      </c>
    </row>
    <row r="89" spans="1:24" ht="12.75">
      <c r="A89" s="46">
        <v>6</v>
      </c>
      <c r="B89" s="46">
        <v>14</v>
      </c>
      <c r="C89" s="46">
        <v>6</v>
      </c>
      <c r="D89" s="41">
        <v>2</v>
      </c>
      <c r="E89" s="47"/>
      <c r="F89" s="48" t="s">
        <v>257</v>
      </c>
      <c r="G89" s="58" t="s">
        <v>334</v>
      </c>
      <c r="H89" s="49">
        <v>22287733.51</v>
      </c>
      <c r="I89" s="49">
        <v>368374.63</v>
      </c>
      <c r="J89" s="49">
        <v>0</v>
      </c>
      <c r="K89" s="49">
        <v>1918171</v>
      </c>
      <c r="L89" s="49">
        <v>1600</v>
      </c>
      <c r="M89" s="49">
        <v>262040.96</v>
      </c>
      <c r="N89" s="49">
        <v>2245756.36</v>
      </c>
      <c r="O89" s="49">
        <v>286210.19</v>
      </c>
      <c r="P89" s="49">
        <v>9628820.16</v>
      </c>
      <c r="Q89" s="49">
        <v>99500</v>
      </c>
      <c r="R89" s="49">
        <v>4248681</v>
      </c>
      <c r="S89" s="49">
        <v>10000</v>
      </c>
      <c r="T89" s="49">
        <v>511676</v>
      </c>
      <c r="U89" s="49">
        <v>1357560</v>
      </c>
      <c r="V89" s="49">
        <v>698187.71</v>
      </c>
      <c r="W89" s="49">
        <v>84060</v>
      </c>
      <c r="X89" s="49">
        <v>567095.5</v>
      </c>
    </row>
    <row r="90" spans="1:24" ht="12.75">
      <c r="A90" s="46">
        <v>6</v>
      </c>
      <c r="B90" s="46">
        <v>1</v>
      </c>
      <c r="C90" s="46">
        <v>8</v>
      </c>
      <c r="D90" s="41">
        <v>2</v>
      </c>
      <c r="E90" s="47"/>
      <c r="F90" s="48" t="s">
        <v>257</v>
      </c>
      <c r="G90" s="58" t="s">
        <v>335</v>
      </c>
      <c r="H90" s="49">
        <v>13901564.4</v>
      </c>
      <c r="I90" s="49">
        <v>438203.36</v>
      </c>
      <c r="J90" s="49">
        <v>376097.31</v>
      </c>
      <c r="K90" s="49">
        <v>616238</v>
      </c>
      <c r="L90" s="49">
        <v>0</v>
      </c>
      <c r="M90" s="49">
        <v>158853.59</v>
      </c>
      <c r="N90" s="49">
        <v>1848287.3</v>
      </c>
      <c r="O90" s="49">
        <v>172770</v>
      </c>
      <c r="P90" s="49">
        <v>5270571.1</v>
      </c>
      <c r="Q90" s="49">
        <v>43100</v>
      </c>
      <c r="R90" s="49">
        <v>2359308</v>
      </c>
      <c r="S90" s="49">
        <v>0</v>
      </c>
      <c r="T90" s="49">
        <v>197177.5</v>
      </c>
      <c r="U90" s="49">
        <v>1610674.39</v>
      </c>
      <c r="V90" s="49">
        <v>600800</v>
      </c>
      <c r="W90" s="49">
        <v>48800</v>
      </c>
      <c r="X90" s="49">
        <v>160683.85</v>
      </c>
    </row>
    <row r="91" spans="1:24" ht="12.75">
      <c r="A91" s="46">
        <v>6</v>
      </c>
      <c r="B91" s="46">
        <v>3</v>
      </c>
      <c r="C91" s="46">
        <v>7</v>
      </c>
      <c r="D91" s="41">
        <v>2</v>
      </c>
      <c r="E91" s="47"/>
      <c r="F91" s="48" t="s">
        <v>257</v>
      </c>
      <c r="G91" s="58" t="s">
        <v>336</v>
      </c>
      <c r="H91" s="49">
        <v>20331946.28</v>
      </c>
      <c r="I91" s="49">
        <v>553777.46</v>
      </c>
      <c r="J91" s="49">
        <v>0</v>
      </c>
      <c r="K91" s="49">
        <v>1203197.25</v>
      </c>
      <c r="L91" s="49">
        <v>8186349.02</v>
      </c>
      <c r="M91" s="49">
        <v>161640</v>
      </c>
      <c r="N91" s="49">
        <v>1831383.74</v>
      </c>
      <c r="O91" s="49">
        <v>156911</v>
      </c>
      <c r="P91" s="49">
        <v>3780093.23</v>
      </c>
      <c r="Q91" s="49">
        <v>21200</v>
      </c>
      <c r="R91" s="49">
        <v>3147509.58</v>
      </c>
      <c r="S91" s="49">
        <v>0</v>
      </c>
      <c r="T91" s="49">
        <v>168053</v>
      </c>
      <c r="U91" s="49">
        <v>592400</v>
      </c>
      <c r="V91" s="49">
        <v>191000</v>
      </c>
      <c r="W91" s="49">
        <v>66300</v>
      </c>
      <c r="X91" s="49">
        <v>272132</v>
      </c>
    </row>
    <row r="92" spans="1:24" ht="12.75">
      <c r="A92" s="46">
        <v>6</v>
      </c>
      <c r="B92" s="46">
        <v>8</v>
      </c>
      <c r="C92" s="46">
        <v>7</v>
      </c>
      <c r="D92" s="41">
        <v>2</v>
      </c>
      <c r="E92" s="47"/>
      <c r="F92" s="48" t="s">
        <v>257</v>
      </c>
      <c r="G92" s="58" t="s">
        <v>263</v>
      </c>
      <c r="H92" s="49">
        <v>39076535.45</v>
      </c>
      <c r="I92" s="49">
        <v>748985.83</v>
      </c>
      <c r="J92" s="49">
        <v>0</v>
      </c>
      <c r="K92" s="49">
        <v>4723313.13</v>
      </c>
      <c r="L92" s="49">
        <v>0</v>
      </c>
      <c r="M92" s="49">
        <v>746405.77</v>
      </c>
      <c r="N92" s="49">
        <v>4049184.8</v>
      </c>
      <c r="O92" s="49">
        <v>230300</v>
      </c>
      <c r="P92" s="49">
        <v>13462121.29</v>
      </c>
      <c r="Q92" s="49">
        <v>115000</v>
      </c>
      <c r="R92" s="49">
        <v>5799592</v>
      </c>
      <c r="S92" s="49">
        <v>0</v>
      </c>
      <c r="T92" s="49">
        <v>255944</v>
      </c>
      <c r="U92" s="49">
        <v>5903279.27</v>
      </c>
      <c r="V92" s="49">
        <v>853000</v>
      </c>
      <c r="W92" s="49">
        <v>1330759.36</v>
      </c>
      <c r="X92" s="49">
        <v>858650</v>
      </c>
    </row>
    <row r="93" spans="1:24" ht="12.75">
      <c r="A93" s="46">
        <v>6</v>
      </c>
      <c r="B93" s="46">
        <v>10</v>
      </c>
      <c r="C93" s="46">
        <v>2</v>
      </c>
      <c r="D93" s="41">
        <v>2</v>
      </c>
      <c r="E93" s="47"/>
      <c r="F93" s="48" t="s">
        <v>257</v>
      </c>
      <c r="G93" s="58" t="s">
        <v>337</v>
      </c>
      <c r="H93" s="49">
        <v>21918041.69</v>
      </c>
      <c r="I93" s="49">
        <v>2407419.64</v>
      </c>
      <c r="J93" s="49">
        <v>284648</v>
      </c>
      <c r="K93" s="49">
        <v>565205.17</v>
      </c>
      <c r="L93" s="49">
        <v>2000</v>
      </c>
      <c r="M93" s="49">
        <v>29880</v>
      </c>
      <c r="N93" s="49">
        <v>3003225.21</v>
      </c>
      <c r="O93" s="49">
        <v>271860</v>
      </c>
      <c r="P93" s="49">
        <v>7541858.51</v>
      </c>
      <c r="Q93" s="49">
        <v>112500</v>
      </c>
      <c r="R93" s="49">
        <v>3175406.26</v>
      </c>
      <c r="S93" s="49">
        <v>195609.24</v>
      </c>
      <c r="T93" s="49">
        <v>236274.71</v>
      </c>
      <c r="U93" s="49">
        <v>1039060.48</v>
      </c>
      <c r="V93" s="49">
        <v>2505150.25</v>
      </c>
      <c r="W93" s="49">
        <v>97725.63</v>
      </c>
      <c r="X93" s="49">
        <v>450218.59</v>
      </c>
    </row>
    <row r="94" spans="1:24" ht="12.75">
      <c r="A94" s="46">
        <v>6</v>
      </c>
      <c r="B94" s="46">
        <v>20</v>
      </c>
      <c r="C94" s="46">
        <v>5</v>
      </c>
      <c r="D94" s="41">
        <v>2</v>
      </c>
      <c r="E94" s="47"/>
      <c r="F94" s="48" t="s">
        <v>257</v>
      </c>
      <c r="G94" s="58" t="s">
        <v>338</v>
      </c>
      <c r="H94" s="49">
        <v>19815444.83</v>
      </c>
      <c r="I94" s="49">
        <v>358856.69</v>
      </c>
      <c r="J94" s="49">
        <v>96000</v>
      </c>
      <c r="K94" s="49">
        <v>808210</v>
      </c>
      <c r="L94" s="49">
        <v>0</v>
      </c>
      <c r="M94" s="49">
        <v>0</v>
      </c>
      <c r="N94" s="49">
        <v>2160526.36</v>
      </c>
      <c r="O94" s="49">
        <v>273061.67</v>
      </c>
      <c r="P94" s="49">
        <v>7961619.38</v>
      </c>
      <c r="Q94" s="49">
        <v>48000</v>
      </c>
      <c r="R94" s="49">
        <v>3292835.93</v>
      </c>
      <c r="S94" s="49">
        <v>0</v>
      </c>
      <c r="T94" s="49">
        <v>326450</v>
      </c>
      <c r="U94" s="49">
        <v>3682701.47</v>
      </c>
      <c r="V94" s="49">
        <v>347200</v>
      </c>
      <c r="W94" s="49">
        <v>118326</v>
      </c>
      <c r="X94" s="49">
        <v>341657.33</v>
      </c>
    </row>
    <row r="95" spans="1:24" ht="12.75">
      <c r="A95" s="46">
        <v>6</v>
      </c>
      <c r="B95" s="46">
        <v>12</v>
      </c>
      <c r="C95" s="46">
        <v>4</v>
      </c>
      <c r="D95" s="41">
        <v>2</v>
      </c>
      <c r="E95" s="47"/>
      <c r="F95" s="48" t="s">
        <v>257</v>
      </c>
      <c r="G95" s="58" t="s">
        <v>339</v>
      </c>
      <c r="H95" s="49">
        <v>14329186.93</v>
      </c>
      <c r="I95" s="49">
        <v>339641.65</v>
      </c>
      <c r="J95" s="49">
        <v>429743</v>
      </c>
      <c r="K95" s="49">
        <v>1034720</v>
      </c>
      <c r="L95" s="49">
        <v>0</v>
      </c>
      <c r="M95" s="49">
        <v>315682</v>
      </c>
      <c r="N95" s="49">
        <v>1687808.74</v>
      </c>
      <c r="O95" s="49">
        <v>282514</v>
      </c>
      <c r="P95" s="49">
        <v>5720488.36</v>
      </c>
      <c r="Q95" s="49">
        <v>74000</v>
      </c>
      <c r="R95" s="49">
        <v>2848616.18</v>
      </c>
      <c r="S95" s="49">
        <v>0</v>
      </c>
      <c r="T95" s="49">
        <v>159538</v>
      </c>
      <c r="U95" s="49">
        <v>728800</v>
      </c>
      <c r="V95" s="49">
        <v>379549</v>
      </c>
      <c r="W95" s="49">
        <v>145349</v>
      </c>
      <c r="X95" s="49">
        <v>182737</v>
      </c>
    </row>
    <row r="96" spans="1:24" ht="12.75">
      <c r="A96" s="46">
        <v>6</v>
      </c>
      <c r="B96" s="46">
        <v>1</v>
      </c>
      <c r="C96" s="46">
        <v>9</v>
      </c>
      <c r="D96" s="41">
        <v>2</v>
      </c>
      <c r="E96" s="47"/>
      <c r="F96" s="48" t="s">
        <v>257</v>
      </c>
      <c r="G96" s="58" t="s">
        <v>340</v>
      </c>
      <c r="H96" s="49">
        <v>16114881.81</v>
      </c>
      <c r="I96" s="49">
        <v>1124298.94</v>
      </c>
      <c r="J96" s="49">
        <v>0</v>
      </c>
      <c r="K96" s="49">
        <v>1166961.59</v>
      </c>
      <c r="L96" s="49">
        <v>0</v>
      </c>
      <c r="M96" s="49">
        <v>520497.78</v>
      </c>
      <c r="N96" s="49">
        <v>1962535.86</v>
      </c>
      <c r="O96" s="49">
        <v>219805</v>
      </c>
      <c r="P96" s="49">
        <v>6449130.64</v>
      </c>
      <c r="Q96" s="49">
        <v>52000</v>
      </c>
      <c r="R96" s="49">
        <v>2515083</v>
      </c>
      <c r="S96" s="49">
        <v>0</v>
      </c>
      <c r="T96" s="49">
        <v>231087</v>
      </c>
      <c r="U96" s="49">
        <v>887162</v>
      </c>
      <c r="V96" s="49">
        <v>656000</v>
      </c>
      <c r="W96" s="49">
        <v>136178</v>
      </c>
      <c r="X96" s="49">
        <v>194142</v>
      </c>
    </row>
    <row r="97" spans="1:24" ht="12.75">
      <c r="A97" s="46">
        <v>6</v>
      </c>
      <c r="B97" s="46">
        <v>6</v>
      </c>
      <c r="C97" s="46">
        <v>7</v>
      </c>
      <c r="D97" s="41">
        <v>2</v>
      </c>
      <c r="E97" s="47"/>
      <c r="F97" s="48" t="s">
        <v>257</v>
      </c>
      <c r="G97" s="58" t="s">
        <v>341</v>
      </c>
      <c r="H97" s="49">
        <v>20378185.85</v>
      </c>
      <c r="I97" s="49">
        <v>594060</v>
      </c>
      <c r="J97" s="49">
        <v>269636</v>
      </c>
      <c r="K97" s="49">
        <v>3226360</v>
      </c>
      <c r="L97" s="49">
        <v>0</v>
      </c>
      <c r="M97" s="49">
        <v>106158.25</v>
      </c>
      <c r="N97" s="49">
        <v>1597518.28</v>
      </c>
      <c r="O97" s="49">
        <v>473731</v>
      </c>
      <c r="P97" s="49">
        <v>4030354.52</v>
      </c>
      <c r="Q97" s="49">
        <v>38981</v>
      </c>
      <c r="R97" s="49">
        <v>2135198.37</v>
      </c>
      <c r="S97" s="49">
        <v>0</v>
      </c>
      <c r="T97" s="49">
        <v>105339</v>
      </c>
      <c r="U97" s="49">
        <v>513920</v>
      </c>
      <c r="V97" s="49">
        <v>465000</v>
      </c>
      <c r="W97" s="49">
        <v>46200</v>
      </c>
      <c r="X97" s="49">
        <v>6775729.43</v>
      </c>
    </row>
    <row r="98" spans="1:24" ht="12.75">
      <c r="A98" s="46">
        <v>6</v>
      </c>
      <c r="B98" s="46">
        <v>2</v>
      </c>
      <c r="C98" s="46">
        <v>9</v>
      </c>
      <c r="D98" s="41">
        <v>2</v>
      </c>
      <c r="E98" s="47"/>
      <c r="F98" s="48" t="s">
        <v>257</v>
      </c>
      <c r="G98" s="58" t="s">
        <v>342</v>
      </c>
      <c r="H98" s="49">
        <v>12998740</v>
      </c>
      <c r="I98" s="49">
        <v>445666</v>
      </c>
      <c r="J98" s="49">
        <v>0</v>
      </c>
      <c r="K98" s="49">
        <v>751368.62</v>
      </c>
      <c r="L98" s="49">
        <v>4000</v>
      </c>
      <c r="M98" s="49">
        <v>10000</v>
      </c>
      <c r="N98" s="49">
        <v>1566797.1</v>
      </c>
      <c r="O98" s="49">
        <v>153000</v>
      </c>
      <c r="P98" s="49">
        <v>5326642.64</v>
      </c>
      <c r="Q98" s="49">
        <v>146713.51</v>
      </c>
      <c r="R98" s="49">
        <v>1956404</v>
      </c>
      <c r="S98" s="49">
        <v>0</v>
      </c>
      <c r="T98" s="49">
        <v>32480</v>
      </c>
      <c r="U98" s="49">
        <v>1145353.96</v>
      </c>
      <c r="V98" s="49">
        <v>656082.47</v>
      </c>
      <c r="W98" s="49">
        <v>579721.74</v>
      </c>
      <c r="X98" s="49">
        <v>224509.96</v>
      </c>
    </row>
    <row r="99" spans="1:24" ht="12.75">
      <c r="A99" s="46">
        <v>6</v>
      </c>
      <c r="B99" s="46">
        <v>11</v>
      </c>
      <c r="C99" s="46">
        <v>5</v>
      </c>
      <c r="D99" s="41">
        <v>2</v>
      </c>
      <c r="E99" s="47"/>
      <c r="F99" s="48" t="s">
        <v>257</v>
      </c>
      <c r="G99" s="58" t="s">
        <v>264</v>
      </c>
      <c r="H99" s="49">
        <v>51222395.61</v>
      </c>
      <c r="I99" s="49">
        <v>1404594.03</v>
      </c>
      <c r="J99" s="49">
        <v>0</v>
      </c>
      <c r="K99" s="49">
        <v>4684988.64</v>
      </c>
      <c r="L99" s="49">
        <v>0</v>
      </c>
      <c r="M99" s="49">
        <v>647738.92</v>
      </c>
      <c r="N99" s="49">
        <v>4709847.06</v>
      </c>
      <c r="O99" s="49">
        <v>544042.15</v>
      </c>
      <c r="P99" s="49">
        <v>24199382.07</v>
      </c>
      <c r="Q99" s="49">
        <v>134874</v>
      </c>
      <c r="R99" s="49">
        <v>9015092.45</v>
      </c>
      <c r="S99" s="49">
        <v>0</v>
      </c>
      <c r="T99" s="49">
        <v>898414</v>
      </c>
      <c r="U99" s="49">
        <v>2388871.74</v>
      </c>
      <c r="V99" s="49">
        <v>1627393.96</v>
      </c>
      <c r="W99" s="49">
        <v>346760.79</v>
      </c>
      <c r="X99" s="49">
        <v>620395.8</v>
      </c>
    </row>
    <row r="100" spans="1:24" ht="12.75">
      <c r="A100" s="46">
        <v>6</v>
      </c>
      <c r="B100" s="46">
        <v>14</v>
      </c>
      <c r="C100" s="46">
        <v>7</v>
      </c>
      <c r="D100" s="41">
        <v>2</v>
      </c>
      <c r="E100" s="47"/>
      <c r="F100" s="48" t="s">
        <v>257</v>
      </c>
      <c r="G100" s="58" t="s">
        <v>343</v>
      </c>
      <c r="H100" s="49">
        <v>9227124.08</v>
      </c>
      <c r="I100" s="49">
        <v>274124.14</v>
      </c>
      <c r="J100" s="49">
        <v>222000</v>
      </c>
      <c r="K100" s="49">
        <v>401224.67</v>
      </c>
      <c r="L100" s="49">
        <v>2468</v>
      </c>
      <c r="M100" s="49">
        <v>24300</v>
      </c>
      <c r="N100" s="49">
        <v>1187684.96</v>
      </c>
      <c r="O100" s="49">
        <v>39123</v>
      </c>
      <c r="P100" s="49">
        <v>3414538.74</v>
      </c>
      <c r="Q100" s="49">
        <v>87800</v>
      </c>
      <c r="R100" s="49">
        <v>1943610</v>
      </c>
      <c r="S100" s="49">
        <v>0</v>
      </c>
      <c r="T100" s="49">
        <v>203781</v>
      </c>
      <c r="U100" s="49">
        <v>958356</v>
      </c>
      <c r="V100" s="49">
        <v>224452.68</v>
      </c>
      <c r="W100" s="49">
        <v>26555.49</v>
      </c>
      <c r="X100" s="49">
        <v>217105.4</v>
      </c>
    </row>
    <row r="101" spans="1:24" ht="12.75">
      <c r="A101" s="46">
        <v>6</v>
      </c>
      <c r="B101" s="46">
        <v>17</v>
      </c>
      <c r="C101" s="46">
        <v>2</v>
      </c>
      <c r="D101" s="41">
        <v>2</v>
      </c>
      <c r="E101" s="47"/>
      <c r="F101" s="48" t="s">
        <v>257</v>
      </c>
      <c r="G101" s="58" t="s">
        <v>344</v>
      </c>
      <c r="H101" s="49">
        <v>32143895.11</v>
      </c>
      <c r="I101" s="49">
        <v>350772.13</v>
      </c>
      <c r="J101" s="49">
        <v>974000</v>
      </c>
      <c r="K101" s="49">
        <v>1510618.88</v>
      </c>
      <c r="L101" s="49">
        <v>0</v>
      </c>
      <c r="M101" s="49">
        <v>0</v>
      </c>
      <c r="N101" s="49">
        <v>3098385.95</v>
      </c>
      <c r="O101" s="49">
        <v>275515.63</v>
      </c>
      <c r="P101" s="49">
        <v>10496924.58</v>
      </c>
      <c r="Q101" s="49">
        <v>66000</v>
      </c>
      <c r="R101" s="49">
        <v>4193250</v>
      </c>
      <c r="S101" s="49">
        <v>11996</v>
      </c>
      <c r="T101" s="49">
        <v>169975</v>
      </c>
      <c r="U101" s="49">
        <v>7914605.07</v>
      </c>
      <c r="V101" s="49">
        <v>2701403.87</v>
      </c>
      <c r="W101" s="49">
        <v>52500</v>
      </c>
      <c r="X101" s="49">
        <v>327948</v>
      </c>
    </row>
    <row r="102" spans="1:24" ht="12.75">
      <c r="A102" s="46">
        <v>6</v>
      </c>
      <c r="B102" s="46">
        <v>20</v>
      </c>
      <c r="C102" s="46">
        <v>6</v>
      </c>
      <c r="D102" s="41">
        <v>2</v>
      </c>
      <c r="E102" s="47"/>
      <c r="F102" s="48" t="s">
        <v>257</v>
      </c>
      <c r="G102" s="58" t="s">
        <v>345</v>
      </c>
      <c r="H102" s="49">
        <v>17179904.52</v>
      </c>
      <c r="I102" s="49">
        <v>810326.34</v>
      </c>
      <c r="J102" s="49">
        <v>0</v>
      </c>
      <c r="K102" s="49">
        <v>997323.32</v>
      </c>
      <c r="L102" s="49">
        <v>0</v>
      </c>
      <c r="M102" s="49">
        <v>5100</v>
      </c>
      <c r="N102" s="49">
        <v>1586975.83</v>
      </c>
      <c r="O102" s="49">
        <v>295255.91</v>
      </c>
      <c r="P102" s="49">
        <v>7597583.32</v>
      </c>
      <c r="Q102" s="49">
        <v>49000</v>
      </c>
      <c r="R102" s="49">
        <v>3587671.77</v>
      </c>
      <c r="S102" s="49">
        <v>17918.4</v>
      </c>
      <c r="T102" s="49">
        <v>329084.58</v>
      </c>
      <c r="U102" s="49">
        <v>839126.05</v>
      </c>
      <c r="V102" s="49">
        <v>793850</v>
      </c>
      <c r="W102" s="49">
        <v>79500</v>
      </c>
      <c r="X102" s="49">
        <v>191189</v>
      </c>
    </row>
    <row r="103" spans="1:24" ht="12.75">
      <c r="A103" s="46">
        <v>6</v>
      </c>
      <c r="B103" s="46">
        <v>8</v>
      </c>
      <c r="C103" s="46">
        <v>8</v>
      </c>
      <c r="D103" s="41">
        <v>2</v>
      </c>
      <c r="E103" s="47"/>
      <c r="F103" s="48" t="s">
        <v>257</v>
      </c>
      <c r="G103" s="58" t="s">
        <v>346</v>
      </c>
      <c r="H103" s="49">
        <v>21020637.32</v>
      </c>
      <c r="I103" s="49">
        <v>336138.11</v>
      </c>
      <c r="J103" s="49">
        <v>609043</v>
      </c>
      <c r="K103" s="49">
        <v>1293640.37</v>
      </c>
      <c r="L103" s="49">
        <v>0</v>
      </c>
      <c r="M103" s="49">
        <v>41000</v>
      </c>
      <c r="N103" s="49">
        <v>2332913.47</v>
      </c>
      <c r="O103" s="49">
        <v>304259</v>
      </c>
      <c r="P103" s="49">
        <v>8197468</v>
      </c>
      <c r="Q103" s="49">
        <v>90000</v>
      </c>
      <c r="R103" s="49">
        <v>4046830</v>
      </c>
      <c r="S103" s="49">
        <v>0</v>
      </c>
      <c r="T103" s="49">
        <v>784871</v>
      </c>
      <c r="U103" s="49">
        <v>1933761.41</v>
      </c>
      <c r="V103" s="49">
        <v>486047</v>
      </c>
      <c r="W103" s="49">
        <v>86050</v>
      </c>
      <c r="X103" s="49">
        <v>478615.96</v>
      </c>
    </row>
    <row r="104" spans="1:24" ht="12.75">
      <c r="A104" s="46">
        <v>6</v>
      </c>
      <c r="B104" s="46">
        <v>1</v>
      </c>
      <c r="C104" s="46">
        <v>10</v>
      </c>
      <c r="D104" s="41">
        <v>2</v>
      </c>
      <c r="E104" s="47"/>
      <c r="F104" s="48" t="s">
        <v>257</v>
      </c>
      <c r="G104" s="58" t="s">
        <v>265</v>
      </c>
      <c r="H104" s="49">
        <v>34166201.5</v>
      </c>
      <c r="I104" s="49">
        <v>1179659.83</v>
      </c>
      <c r="J104" s="49">
        <v>990425.44</v>
      </c>
      <c r="K104" s="49">
        <v>2116136.67</v>
      </c>
      <c r="L104" s="49">
        <v>0</v>
      </c>
      <c r="M104" s="49">
        <v>169938.81</v>
      </c>
      <c r="N104" s="49">
        <v>3382941.32</v>
      </c>
      <c r="O104" s="49">
        <v>1215841.29</v>
      </c>
      <c r="P104" s="49">
        <v>13897570.17</v>
      </c>
      <c r="Q104" s="49">
        <v>111772.49</v>
      </c>
      <c r="R104" s="49">
        <v>6239664</v>
      </c>
      <c r="S104" s="49">
        <v>7551</v>
      </c>
      <c r="T104" s="49">
        <v>337733</v>
      </c>
      <c r="U104" s="49">
        <v>2543133.42</v>
      </c>
      <c r="V104" s="49">
        <v>1094765.85</v>
      </c>
      <c r="W104" s="49">
        <v>80000</v>
      </c>
      <c r="X104" s="49">
        <v>799068.21</v>
      </c>
    </row>
    <row r="105" spans="1:24" ht="12.75">
      <c r="A105" s="46">
        <v>6</v>
      </c>
      <c r="B105" s="46">
        <v>13</v>
      </c>
      <c r="C105" s="46">
        <v>3</v>
      </c>
      <c r="D105" s="41">
        <v>2</v>
      </c>
      <c r="E105" s="47"/>
      <c r="F105" s="48" t="s">
        <v>257</v>
      </c>
      <c r="G105" s="58" t="s">
        <v>347</v>
      </c>
      <c r="H105" s="49">
        <v>20645449.04</v>
      </c>
      <c r="I105" s="49">
        <v>3979564.3</v>
      </c>
      <c r="J105" s="49">
        <v>61400</v>
      </c>
      <c r="K105" s="49">
        <v>788082</v>
      </c>
      <c r="L105" s="49">
        <v>0</v>
      </c>
      <c r="M105" s="49">
        <v>70772</v>
      </c>
      <c r="N105" s="49">
        <v>1698154.36</v>
      </c>
      <c r="O105" s="49">
        <v>201427</v>
      </c>
      <c r="P105" s="49">
        <v>5291294.43</v>
      </c>
      <c r="Q105" s="49">
        <v>43120</v>
      </c>
      <c r="R105" s="49">
        <v>2557491</v>
      </c>
      <c r="S105" s="49">
        <v>0</v>
      </c>
      <c r="T105" s="49">
        <v>298992</v>
      </c>
      <c r="U105" s="49">
        <v>4113690.6</v>
      </c>
      <c r="V105" s="49">
        <v>499706.92</v>
      </c>
      <c r="W105" s="49">
        <v>178794</v>
      </c>
      <c r="X105" s="49">
        <v>862960.43</v>
      </c>
    </row>
    <row r="106" spans="1:24" ht="12.75">
      <c r="A106" s="46">
        <v>6</v>
      </c>
      <c r="B106" s="46">
        <v>10</v>
      </c>
      <c r="C106" s="46">
        <v>4</v>
      </c>
      <c r="D106" s="41">
        <v>2</v>
      </c>
      <c r="E106" s="47"/>
      <c r="F106" s="48" t="s">
        <v>257</v>
      </c>
      <c r="G106" s="58" t="s">
        <v>348</v>
      </c>
      <c r="H106" s="49">
        <v>28675061.65</v>
      </c>
      <c r="I106" s="49">
        <v>700082</v>
      </c>
      <c r="J106" s="49">
        <v>728307</v>
      </c>
      <c r="K106" s="49">
        <v>2538106.27</v>
      </c>
      <c r="L106" s="49">
        <v>22300</v>
      </c>
      <c r="M106" s="49">
        <v>141823</v>
      </c>
      <c r="N106" s="49">
        <v>3155742.68</v>
      </c>
      <c r="O106" s="49">
        <v>245103</v>
      </c>
      <c r="P106" s="49">
        <v>11307671.16</v>
      </c>
      <c r="Q106" s="49">
        <v>118419</v>
      </c>
      <c r="R106" s="49">
        <v>5299111.54</v>
      </c>
      <c r="S106" s="49">
        <v>0</v>
      </c>
      <c r="T106" s="49">
        <v>145817</v>
      </c>
      <c r="U106" s="49">
        <v>2078939</v>
      </c>
      <c r="V106" s="49">
        <v>1468548</v>
      </c>
      <c r="W106" s="49">
        <v>208800</v>
      </c>
      <c r="X106" s="49">
        <v>516292</v>
      </c>
    </row>
    <row r="107" spans="1:24" ht="12.75">
      <c r="A107" s="46">
        <v>6</v>
      </c>
      <c r="B107" s="46">
        <v>4</v>
      </c>
      <c r="C107" s="46">
        <v>5</v>
      </c>
      <c r="D107" s="41">
        <v>2</v>
      </c>
      <c r="E107" s="47"/>
      <c r="F107" s="48" t="s">
        <v>257</v>
      </c>
      <c r="G107" s="58" t="s">
        <v>349</v>
      </c>
      <c r="H107" s="49">
        <v>24319428.29</v>
      </c>
      <c r="I107" s="49">
        <v>1494058.3</v>
      </c>
      <c r="J107" s="49">
        <v>32964</v>
      </c>
      <c r="K107" s="49">
        <v>1798385.05</v>
      </c>
      <c r="L107" s="49">
        <v>1514800</v>
      </c>
      <c r="M107" s="49">
        <v>1542906.12</v>
      </c>
      <c r="N107" s="49">
        <v>2808079.92</v>
      </c>
      <c r="O107" s="49">
        <v>289700</v>
      </c>
      <c r="P107" s="49">
        <v>7798764.41</v>
      </c>
      <c r="Q107" s="49">
        <v>73310</v>
      </c>
      <c r="R107" s="49">
        <v>4068610.59</v>
      </c>
      <c r="S107" s="49">
        <v>0</v>
      </c>
      <c r="T107" s="49">
        <v>275375</v>
      </c>
      <c r="U107" s="49">
        <v>983674.53</v>
      </c>
      <c r="V107" s="49">
        <v>1060974.37</v>
      </c>
      <c r="W107" s="49">
        <v>106200</v>
      </c>
      <c r="X107" s="49">
        <v>471626</v>
      </c>
    </row>
    <row r="108" spans="1:24" ht="12.75">
      <c r="A108" s="46">
        <v>6</v>
      </c>
      <c r="B108" s="46">
        <v>9</v>
      </c>
      <c r="C108" s="46">
        <v>10</v>
      </c>
      <c r="D108" s="41">
        <v>2</v>
      </c>
      <c r="E108" s="47"/>
      <c r="F108" s="48" t="s">
        <v>257</v>
      </c>
      <c r="G108" s="58" t="s">
        <v>350</v>
      </c>
      <c r="H108" s="49">
        <v>29966271.96</v>
      </c>
      <c r="I108" s="49">
        <v>671482.07</v>
      </c>
      <c r="J108" s="49">
        <v>0</v>
      </c>
      <c r="K108" s="49">
        <v>1229467.44</v>
      </c>
      <c r="L108" s="49">
        <v>0</v>
      </c>
      <c r="M108" s="49">
        <v>484116.84</v>
      </c>
      <c r="N108" s="49">
        <v>2936327.5</v>
      </c>
      <c r="O108" s="49">
        <v>356212.68</v>
      </c>
      <c r="P108" s="49">
        <v>14900459.59</v>
      </c>
      <c r="Q108" s="49">
        <v>127618</v>
      </c>
      <c r="R108" s="49">
        <v>5658178.7</v>
      </c>
      <c r="S108" s="49">
        <v>0</v>
      </c>
      <c r="T108" s="49">
        <v>199297</v>
      </c>
      <c r="U108" s="49">
        <v>2051929.14</v>
      </c>
      <c r="V108" s="49">
        <v>775000</v>
      </c>
      <c r="W108" s="49">
        <v>191500</v>
      </c>
      <c r="X108" s="49">
        <v>384683</v>
      </c>
    </row>
    <row r="109" spans="1:24" ht="12.75">
      <c r="A109" s="46">
        <v>6</v>
      </c>
      <c r="B109" s="46">
        <v>8</v>
      </c>
      <c r="C109" s="46">
        <v>9</v>
      </c>
      <c r="D109" s="41">
        <v>2</v>
      </c>
      <c r="E109" s="47"/>
      <c r="F109" s="48" t="s">
        <v>257</v>
      </c>
      <c r="G109" s="58" t="s">
        <v>351</v>
      </c>
      <c r="H109" s="49">
        <v>21911971.39</v>
      </c>
      <c r="I109" s="49">
        <v>653636.87</v>
      </c>
      <c r="J109" s="49">
        <v>520129</v>
      </c>
      <c r="K109" s="49">
        <v>1562669</v>
      </c>
      <c r="L109" s="49">
        <v>3000</v>
      </c>
      <c r="M109" s="49">
        <v>55000</v>
      </c>
      <c r="N109" s="49">
        <v>2158909.32</v>
      </c>
      <c r="O109" s="49">
        <v>258940</v>
      </c>
      <c r="P109" s="49">
        <v>8447043.45</v>
      </c>
      <c r="Q109" s="49">
        <v>87556</v>
      </c>
      <c r="R109" s="49">
        <v>3658425.75</v>
      </c>
      <c r="S109" s="49">
        <v>20100</v>
      </c>
      <c r="T109" s="49">
        <v>218850</v>
      </c>
      <c r="U109" s="49">
        <v>3529486</v>
      </c>
      <c r="V109" s="49">
        <v>413613</v>
      </c>
      <c r="W109" s="49">
        <v>72000</v>
      </c>
      <c r="X109" s="49">
        <v>252613</v>
      </c>
    </row>
    <row r="110" spans="1:24" ht="12.75">
      <c r="A110" s="46">
        <v>6</v>
      </c>
      <c r="B110" s="46">
        <v>20</v>
      </c>
      <c r="C110" s="46">
        <v>7</v>
      </c>
      <c r="D110" s="41">
        <v>2</v>
      </c>
      <c r="E110" s="47"/>
      <c r="F110" s="48" t="s">
        <v>257</v>
      </c>
      <c r="G110" s="58" t="s">
        <v>352</v>
      </c>
      <c r="H110" s="49">
        <v>19030615.27</v>
      </c>
      <c r="I110" s="49">
        <v>417381.6</v>
      </c>
      <c r="J110" s="49">
        <v>240000</v>
      </c>
      <c r="K110" s="49">
        <v>1350016.61</v>
      </c>
      <c r="L110" s="49">
        <v>185164.61</v>
      </c>
      <c r="M110" s="49">
        <v>247282.77</v>
      </c>
      <c r="N110" s="49">
        <v>1684878.48</v>
      </c>
      <c r="O110" s="49">
        <v>117000</v>
      </c>
      <c r="P110" s="49">
        <v>6001367.86</v>
      </c>
      <c r="Q110" s="49">
        <v>57000</v>
      </c>
      <c r="R110" s="49">
        <v>3458542.16</v>
      </c>
      <c r="S110" s="49">
        <v>3950</v>
      </c>
      <c r="T110" s="49">
        <v>452790</v>
      </c>
      <c r="U110" s="49">
        <v>545500</v>
      </c>
      <c r="V110" s="49">
        <v>460918.52</v>
      </c>
      <c r="W110" s="49">
        <v>3502976.12</v>
      </c>
      <c r="X110" s="49">
        <v>305846.54</v>
      </c>
    </row>
    <row r="111" spans="1:24" ht="12.75">
      <c r="A111" s="46">
        <v>6</v>
      </c>
      <c r="B111" s="46">
        <v>9</v>
      </c>
      <c r="C111" s="46">
        <v>11</v>
      </c>
      <c r="D111" s="41">
        <v>2</v>
      </c>
      <c r="E111" s="47"/>
      <c r="F111" s="48" t="s">
        <v>257</v>
      </c>
      <c r="G111" s="58" t="s">
        <v>353</v>
      </c>
      <c r="H111" s="49">
        <v>62810275.75</v>
      </c>
      <c r="I111" s="49">
        <v>4578817.43</v>
      </c>
      <c r="J111" s="49">
        <v>0</v>
      </c>
      <c r="K111" s="49">
        <v>5247942.9</v>
      </c>
      <c r="L111" s="49">
        <v>0</v>
      </c>
      <c r="M111" s="49">
        <v>136569.4</v>
      </c>
      <c r="N111" s="49">
        <v>5599145.02</v>
      </c>
      <c r="O111" s="49">
        <v>522079.06</v>
      </c>
      <c r="P111" s="49">
        <v>23585494.03</v>
      </c>
      <c r="Q111" s="49">
        <v>340520</v>
      </c>
      <c r="R111" s="49">
        <v>8541518.72</v>
      </c>
      <c r="S111" s="49">
        <v>591630</v>
      </c>
      <c r="T111" s="49">
        <v>447447.98</v>
      </c>
      <c r="U111" s="49">
        <v>9229339.73</v>
      </c>
      <c r="V111" s="49">
        <v>1270672.5</v>
      </c>
      <c r="W111" s="49">
        <v>689198.45</v>
      </c>
      <c r="X111" s="49">
        <v>2029900.53</v>
      </c>
    </row>
    <row r="112" spans="1:24" ht="12.75">
      <c r="A112" s="46">
        <v>6</v>
      </c>
      <c r="B112" s="46">
        <v>16</v>
      </c>
      <c r="C112" s="46">
        <v>3</v>
      </c>
      <c r="D112" s="41">
        <v>2</v>
      </c>
      <c r="E112" s="47"/>
      <c r="F112" s="48" t="s">
        <v>257</v>
      </c>
      <c r="G112" s="58" t="s">
        <v>354</v>
      </c>
      <c r="H112" s="49">
        <v>13100058.01</v>
      </c>
      <c r="I112" s="49">
        <v>443699.96</v>
      </c>
      <c r="J112" s="49">
        <v>0</v>
      </c>
      <c r="K112" s="49">
        <v>1078993.44</v>
      </c>
      <c r="L112" s="49">
        <v>0</v>
      </c>
      <c r="M112" s="49">
        <v>0</v>
      </c>
      <c r="N112" s="49">
        <v>1523215.35</v>
      </c>
      <c r="O112" s="49">
        <v>166199.27</v>
      </c>
      <c r="P112" s="49">
        <v>5040970.9</v>
      </c>
      <c r="Q112" s="49">
        <v>38198</v>
      </c>
      <c r="R112" s="49">
        <v>3207691.79</v>
      </c>
      <c r="S112" s="49">
        <v>3833.28</v>
      </c>
      <c r="T112" s="49">
        <v>59529</v>
      </c>
      <c r="U112" s="49">
        <v>923703.63</v>
      </c>
      <c r="V112" s="49">
        <v>243709.39</v>
      </c>
      <c r="W112" s="49">
        <v>18310</v>
      </c>
      <c r="X112" s="49">
        <v>352004</v>
      </c>
    </row>
    <row r="113" spans="1:24" ht="12.75">
      <c r="A113" s="46">
        <v>6</v>
      </c>
      <c r="B113" s="46">
        <v>2</v>
      </c>
      <c r="C113" s="46">
        <v>10</v>
      </c>
      <c r="D113" s="41">
        <v>2</v>
      </c>
      <c r="E113" s="47"/>
      <c r="F113" s="48" t="s">
        <v>257</v>
      </c>
      <c r="G113" s="58" t="s">
        <v>355</v>
      </c>
      <c r="H113" s="49">
        <v>21197988.47</v>
      </c>
      <c r="I113" s="49">
        <v>2301624.83</v>
      </c>
      <c r="J113" s="49">
        <v>0</v>
      </c>
      <c r="K113" s="49">
        <v>536820</v>
      </c>
      <c r="L113" s="49">
        <v>0</v>
      </c>
      <c r="M113" s="49">
        <v>247720</v>
      </c>
      <c r="N113" s="49">
        <v>1775037.3</v>
      </c>
      <c r="O113" s="49">
        <v>222316</v>
      </c>
      <c r="P113" s="49">
        <v>5875906.59</v>
      </c>
      <c r="Q113" s="49">
        <v>60000</v>
      </c>
      <c r="R113" s="49">
        <v>2363815</v>
      </c>
      <c r="S113" s="49">
        <v>0</v>
      </c>
      <c r="T113" s="49">
        <v>74805</v>
      </c>
      <c r="U113" s="49">
        <v>6755010</v>
      </c>
      <c r="V113" s="49">
        <v>651600</v>
      </c>
      <c r="W113" s="49">
        <v>135860</v>
      </c>
      <c r="X113" s="49">
        <v>197473.75</v>
      </c>
    </row>
    <row r="114" spans="1:24" ht="12.75">
      <c r="A114" s="46">
        <v>6</v>
      </c>
      <c r="B114" s="46">
        <v>8</v>
      </c>
      <c r="C114" s="46">
        <v>11</v>
      </c>
      <c r="D114" s="41">
        <v>2</v>
      </c>
      <c r="E114" s="47"/>
      <c r="F114" s="48" t="s">
        <v>257</v>
      </c>
      <c r="G114" s="58" t="s">
        <v>356</v>
      </c>
      <c r="H114" s="49">
        <v>16757355.01</v>
      </c>
      <c r="I114" s="49">
        <v>303086.15</v>
      </c>
      <c r="J114" s="49">
        <v>178500</v>
      </c>
      <c r="K114" s="49">
        <v>517791.5</v>
      </c>
      <c r="L114" s="49">
        <v>917354.62</v>
      </c>
      <c r="M114" s="49">
        <v>68135.27</v>
      </c>
      <c r="N114" s="49">
        <v>1801299.22</v>
      </c>
      <c r="O114" s="49">
        <v>216672.29</v>
      </c>
      <c r="P114" s="49">
        <v>5292676.43</v>
      </c>
      <c r="Q114" s="49">
        <v>40300</v>
      </c>
      <c r="R114" s="49">
        <v>2778376</v>
      </c>
      <c r="S114" s="49">
        <v>0</v>
      </c>
      <c r="T114" s="49">
        <v>243125</v>
      </c>
      <c r="U114" s="49">
        <v>3875625.73</v>
      </c>
      <c r="V114" s="49">
        <v>215477.26</v>
      </c>
      <c r="W114" s="49">
        <v>35707.54</v>
      </c>
      <c r="X114" s="49">
        <v>273228</v>
      </c>
    </row>
    <row r="115" spans="1:24" ht="12.75">
      <c r="A115" s="46">
        <v>6</v>
      </c>
      <c r="B115" s="46">
        <v>1</v>
      </c>
      <c r="C115" s="46">
        <v>11</v>
      </c>
      <c r="D115" s="41">
        <v>2</v>
      </c>
      <c r="E115" s="47"/>
      <c r="F115" s="48" t="s">
        <v>257</v>
      </c>
      <c r="G115" s="58" t="s">
        <v>357</v>
      </c>
      <c r="H115" s="49">
        <v>30229864.13</v>
      </c>
      <c r="I115" s="49">
        <v>872975.49</v>
      </c>
      <c r="J115" s="49">
        <v>30000</v>
      </c>
      <c r="K115" s="49">
        <v>1830950</v>
      </c>
      <c r="L115" s="49">
        <v>23350</v>
      </c>
      <c r="M115" s="49">
        <v>56000</v>
      </c>
      <c r="N115" s="49">
        <v>2904672.48</v>
      </c>
      <c r="O115" s="49">
        <v>298407.93</v>
      </c>
      <c r="P115" s="49">
        <v>14706183.45</v>
      </c>
      <c r="Q115" s="49">
        <v>70000</v>
      </c>
      <c r="R115" s="49">
        <v>4035352.58</v>
      </c>
      <c r="S115" s="49">
        <v>0</v>
      </c>
      <c r="T115" s="49">
        <v>1894002.95</v>
      </c>
      <c r="U115" s="49">
        <v>925473</v>
      </c>
      <c r="V115" s="49">
        <v>993654</v>
      </c>
      <c r="W115" s="49">
        <v>374871</v>
      </c>
      <c r="X115" s="49">
        <v>1213971.25</v>
      </c>
    </row>
    <row r="116" spans="1:24" ht="12.75">
      <c r="A116" s="46">
        <v>6</v>
      </c>
      <c r="B116" s="46">
        <v>13</v>
      </c>
      <c r="C116" s="46">
        <v>5</v>
      </c>
      <c r="D116" s="41">
        <v>2</v>
      </c>
      <c r="E116" s="47"/>
      <c r="F116" s="48" t="s">
        <v>257</v>
      </c>
      <c r="G116" s="58" t="s">
        <v>358</v>
      </c>
      <c r="H116" s="49">
        <v>7373434.76</v>
      </c>
      <c r="I116" s="49">
        <v>477382.54</v>
      </c>
      <c r="J116" s="49">
        <v>53502</v>
      </c>
      <c r="K116" s="49">
        <v>1989972</v>
      </c>
      <c r="L116" s="49">
        <v>11319</v>
      </c>
      <c r="M116" s="49">
        <v>32763</v>
      </c>
      <c r="N116" s="49">
        <v>1120653.14</v>
      </c>
      <c r="O116" s="49">
        <v>126574</v>
      </c>
      <c r="P116" s="49">
        <v>1714839.08</v>
      </c>
      <c r="Q116" s="49">
        <v>15225</v>
      </c>
      <c r="R116" s="49">
        <v>742986</v>
      </c>
      <c r="S116" s="49">
        <v>8960</v>
      </c>
      <c r="T116" s="49">
        <v>84914</v>
      </c>
      <c r="U116" s="49">
        <v>580354</v>
      </c>
      <c r="V116" s="49">
        <v>126905</v>
      </c>
      <c r="W116" s="49">
        <v>1086</v>
      </c>
      <c r="X116" s="49">
        <v>286000</v>
      </c>
    </row>
    <row r="117" spans="1:24" ht="12.75">
      <c r="A117" s="46">
        <v>6</v>
      </c>
      <c r="B117" s="46">
        <v>2</v>
      </c>
      <c r="C117" s="46">
        <v>11</v>
      </c>
      <c r="D117" s="41">
        <v>2</v>
      </c>
      <c r="E117" s="47"/>
      <c r="F117" s="48" t="s">
        <v>257</v>
      </c>
      <c r="G117" s="58" t="s">
        <v>359</v>
      </c>
      <c r="H117" s="49">
        <v>16883747.54</v>
      </c>
      <c r="I117" s="49">
        <v>496178.77</v>
      </c>
      <c r="J117" s="49">
        <v>0</v>
      </c>
      <c r="K117" s="49">
        <v>1735608.39</v>
      </c>
      <c r="L117" s="49">
        <v>0</v>
      </c>
      <c r="M117" s="49">
        <v>25000</v>
      </c>
      <c r="N117" s="49">
        <v>1917370.32</v>
      </c>
      <c r="O117" s="49">
        <v>569582.64</v>
      </c>
      <c r="P117" s="49">
        <v>6968494.45</v>
      </c>
      <c r="Q117" s="49">
        <v>63573.14</v>
      </c>
      <c r="R117" s="49">
        <v>2647093.83</v>
      </c>
      <c r="S117" s="49">
        <v>3000</v>
      </c>
      <c r="T117" s="49">
        <v>113003</v>
      </c>
      <c r="U117" s="49">
        <v>1672786</v>
      </c>
      <c r="V117" s="49">
        <v>381000</v>
      </c>
      <c r="W117" s="49">
        <v>70000</v>
      </c>
      <c r="X117" s="49">
        <v>221057</v>
      </c>
    </row>
    <row r="118" spans="1:24" ht="12.75">
      <c r="A118" s="46">
        <v>6</v>
      </c>
      <c r="B118" s="46">
        <v>5</v>
      </c>
      <c r="C118" s="46">
        <v>7</v>
      </c>
      <c r="D118" s="41">
        <v>2</v>
      </c>
      <c r="E118" s="47"/>
      <c r="F118" s="48" t="s">
        <v>257</v>
      </c>
      <c r="G118" s="58" t="s">
        <v>360</v>
      </c>
      <c r="H118" s="49">
        <v>17788739.55</v>
      </c>
      <c r="I118" s="49">
        <v>372105.57</v>
      </c>
      <c r="J118" s="49">
        <v>407940</v>
      </c>
      <c r="K118" s="49">
        <v>923770</v>
      </c>
      <c r="L118" s="49">
        <v>0</v>
      </c>
      <c r="M118" s="49">
        <v>246500</v>
      </c>
      <c r="N118" s="49">
        <v>1845949.95</v>
      </c>
      <c r="O118" s="49">
        <v>307234</v>
      </c>
      <c r="P118" s="49">
        <v>6967379.46</v>
      </c>
      <c r="Q118" s="49">
        <v>58000</v>
      </c>
      <c r="R118" s="49">
        <v>2143721</v>
      </c>
      <c r="S118" s="49">
        <v>0</v>
      </c>
      <c r="T118" s="49">
        <v>342637</v>
      </c>
      <c r="U118" s="49">
        <v>3557118.89</v>
      </c>
      <c r="V118" s="49">
        <v>285000</v>
      </c>
      <c r="W118" s="49">
        <v>109500</v>
      </c>
      <c r="X118" s="49">
        <v>221883.68</v>
      </c>
    </row>
    <row r="119" spans="1:24" ht="12.75">
      <c r="A119" s="46">
        <v>6</v>
      </c>
      <c r="B119" s="46">
        <v>10</v>
      </c>
      <c r="C119" s="46">
        <v>5</v>
      </c>
      <c r="D119" s="41">
        <v>2</v>
      </c>
      <c r="E119" s="47"/>
      <c r="F119" s="48" t="s">
        <v>257</v>
      </c>
      <c r="G119" s="58" t="s">
        <v>361</v>
      </c>
      <c r="H119" s="49">
        <v>36197326.82</v>
      </c>
      <c r="I119" s="49">
        <v>1820150.38</v>
      </c>
      <c r="J119" s="49">
        <v>0</v>
      </c>
      <c r="K119" s="49">
        <v>795185.6</v>
      </c>
      <c r="L119" s="49">
        <v>0</v>
      </c>
      <c r="M119" s="49">
        <v>947684.7</v>
      </c>
      <c r="N119" s="49">
        <v>4228581.57</v>
      </c>
      <c r="O119" s="49">
        <v>876988.47</v>
      </c>
      <c r="P119" s="49">
        <v>13159878.29</v>
      </c>
      <c r="Q119" s="49">
        <v>219561.07</v>
      </c>
      <c r="R119" s="49">
        <v>2303808</v>
      </c>
      <c r="S119" s="49">
        <v>0</v>
      </c>
      <c r="T119" s="49">
        <v>377050</v>
      </c>
      <c r="U119" s="49">
        <v>6878798.98</v>
      </c>
      <c r="V119" s="49">
        <v>697100</v>
      </c>
      <c r="W119" s="49">
        <v>232080.9</v>
      </c>
      <c r="X119" s="49">
        <v>3660458.86</v>
      </c>
    </row>
    <row r="120" spans="1:24" ht="12.75">
      <c r="A120" s="46">
        <v>6</v>
      </c>
      <c r="B120" s="46">
        <v>14</v>
      </c>
      <c r="C120" s="46">
        <v>9</v>
      </c>
      <c r="D120" s="41">
        <v>2</v>
      </c>
      <c r="E120" s="47"/>
      <c r="F120" s="48" t="s">
        <v>257</v>
      </c>
      <c r="G120" s="58" t="s">
        <v>266</v>
      </c>
      <c r="H120" s="49">
        <v>34386436.15</v>
      </c>
      <c r="I120" s="49">
        <v>375768.54</v>
      </c>
      <c r="J120" s="49">
        <v>1966150</v>
      </c>
      <c r="K120" s="49">
        <v>3084700</v>
      </c>
      <c r="L120" s="49">
        <v>26948</v>
      </c>
      <c r="M120" s="49">
        <v>196000</v>
      </c>
      <c r="N120" s="49">
        <v>3278563.36</v>
      </c>
      <c r="O120" s="49">
        <v>608622</v>
      </c>
      <c r="P120" s="49">
        <v>13977031.59</v>
      </c>
      <c r="Q120" s="49">
        <v>130100</v>
      </c>
      <c r="R120" s="49">
        <v>5170723.8</v>
      </c>
      <c r="S120" s="49">
        <v>11078.76</v>
      </c>
      <c r="T120" s="49">
        <v>383193</v>
      </c>
      <c r="U120" s="49">
        <v>2811980</v>
      </c>
      <c r="V120" s="49">
        <v>763149</v>
      </c>
      <c r="W120" s="49">
        <v>723700</v>
      </c>
      <c r="X120" s="49">
        <v>878728.1</v>
      </c>
    </row>
    <row r="121" spans="1:24" ht="12.75">
      <c r="A121" s="46">
        <v>6</v>
      </c>
      <c r="B121" s="46">
        <v>18</v>
      </c>
      <c r="C121" s="46">
        <v>7</v>
      </c>
      <c r="D121" s="41">
        <v>2</v>
      </c>
      <c r="E121" s="47"/>
      <c r="F121" s="48" t="s">
        <v>257</v>
      </c>
      <c r="G121" s="58" t="s">
        <v>362</v>
      </c>
      <c r="H121" s="49">
        <v>15175249.41</v>
      </c>
      <c r="I121" s="49">
        <v>372928.36</v>
      </c>
      <c r="J121" s="49">
        <v>328829</v>
      </c>
      <c r="K121" s="49">
        <v>409482</v>
      </c>
      <c r="L121" s="49">
        <v>0</v>
      </c>
      <c r="M121" s="49">
        <v>39000</v>
      </c>
      <c r="N121" s="49">
        <v>2411869.67</v>
      </c>
      <c r="O121" s="49">
        <v>198244</v>
      </c>
      <c r="P121" s="49">
        <v>6813206.38</v>
      </c>
      <c r="Q121" s="49">
        <v>65000</v>
      </c>
      <c r="R121" s="49">
        <v>3070384</v>
      </c>
      <c r="S121" s="49">
        <v>0</v>
      </c>
      <c r="T121" s="49">
        <v>167985</v>
      </c>
      <c r="U121" s="49">
        <v>635811</v>
      </c>
      <c r="V121" s="49">
        <v>308431</v>
      </c>
      <c r="W121" s="49">
        <v>108514</v>
      </c>
      <c r="X121" s="49">
        <v>245565</v>
      </c>
    </row>
    <row r="122" spans="1:24" ht="12.75">
      <c r="A122" s="46">
        <v>6</v>
      </c>
      <c r="B122" s="46">
        <v>20</v>
      </c>
      <c r="C122" s="46">
        <v>8</v>
      </c>
      <c r="D122" s="41">
        <v>2</v>
      </c>
      <c r="E122" s="47"/>
      <c r="F122" s="48" t="s">
        <v>257</v>
      </c>
      <c r="G122" s="58" t="s">
        <v>363</v>
      </c>
      <c r="H122" s="49">
        <v>17416773.5</v>
      </c>
      <c r="I122" s="49">
        <v>611987.59</v>
      </c>
      <c r="J122" s="49">
        <v>510000</v>
      </c>
      <c r="K122" s="49">
        <v>873794.39</v>
      </c>
      <c r="L122" s="49">
        <v>0</v>
      </c>
      <c r="M122" s="49">
        <v>254000</v>
      </c>
      <c r="N122" s="49">
        <v>2242570.78</v>
      </c>
      <c r="O122" s="49">
        <v>394210.57</v>
      </c>
      <c r="P122" s="49">
        <v>6265744.32</v>
      </c>
      <c r="Q122" s="49">
        <v>83000</v>
      </c>
      <c r="R122" s="49">
        <v>3391852.53</v>
      </c>
      <c r="S122" s="49">
        <v>14796</v>
      </c>
      <c r="T122" s="49">
        <v>111248</v>
      </c>
      <c r="U122" s="49">
        <v>1947483.49</v>
      </c>
      <c r="V122" s="49">
        <v>331692.27</v>
      </c>
      <c r="W122" s="49">
        <v>49591.43</v>
      </c>
      <c r="X122" s="49">
        <v>334802.13</v>
      </c>
    </row>
    <row r="123" spans="1:24" ht="12.75">
      <c r="A123" s="46">
        <v>6</v>
      </c>
      <c r="B123" s="46">
        <v>15</v>
      </c>
      <c r="C123" s="46">
        <v>6</v>
      </c>
      <c r="D123" s="41">
        <v>2</v>
      </c>
      <c r="E123" s="47"/>
      <c r="F123" s="48" t="s">
        <v>257</v>
      </c>
      <c r="G123" s="58" t="s">
        <v>267</v>
      </c>
      <c r="H123" s="49">
        <v>28450000</v>
      </c>
      <c r="I123" s="49">
        <v>1778536.79</v>
      </c>
      <c r="J123" s="49">
        <v>571733.23</v>
      </c>
      <c r="K123" s="49">
        <v>1496622.41</v>
      </c>
      <c r="L123" s="49">
        <v>0</v>
      </c>
      <c r="M123" s="49">
        <v>36270.26</v>
      </c>
      <c r="N123" s="49">
        <v>2365871.49</v>
      </c>
      <c r="O123" s="49">
        <v>912808.09</v>
      </c>
      <c r="P123" s="49">
        <v>11598401.27</v>
      </c>
      <c r="Q123" s="49">
        <v>63000</v>
      </c>
      <c r="R123" s="49">
        <v>4742262</v>
      </c>
      <c r="S123" s="49">
        <v>0</v>
      </c>
      <c r="T123" s="49">
        <v>270585.54</v>
      </c>
      <c r="U123" s="49">
        <v>2385487.06</v>
      </c>
      <c r="V123" s="49">
        <v>1620772.65</v>
      </c>
      <c r="W123" s="49">
        <v>185480.63</v>
      </c>
      <c r="X123" s="49">
        <v>422168.58</v>
      </c>
    </row>
    <row r="124" spans="1:24" ht="12.75">
      <c r="A124" s="46">
        <v>6</v>
      </c>
      <c r="B124" s="46">
        <v>3</v>
      </c>
      <c r="C124" s="46">
        <v>8</v>
      </c>
      <c r="D124" s="41">
        <v>2</v>
      </c>
      <c r="E124" s="47"/>
      <c r="F124" s="48" t="s">
        <v>257</v>
      </c>
      <c r="G124" s="58" t="s">
        <v>268</v>
      </c>
      <c r="H124" s="49">
        <v>14422108.12</v>
      </c>
      <c r="I124" s="49">
        <v>843242.24</v>
      </c>
      <c r="J124" s="49">
        <v>411307.84</v>
      </c>
      <c r="K124" s="49">
        <v>688132.73</v>
      </c>
      <c r="L124" s="49">
        <v>0</v>
      </c>
      <c r="M124" s="49">
        <v>163840</v>
      </c>
      <c r="N124" s="49">
        <v>1575865.32</v>
      </c>
      <c r="O124" s="49">
        <v>186815.1</v>
      </c>
      <c r="P124" s="49">
        <v>5313265.81</v>
      </c>
      <c r="Q124" s="49">
        <v>44000</v>
      </c>
      <c r="R124" s="49">
        <v>3423468</v>
      </c>
      <c r="S124" s="49">
        <v>0</v>
      </c>
      <c r="T124" s="49">
        <v>205050</v>
      </c>
      <c r="U124" s="49">
        <v>589793.35</v>
      </c>
      <c r="V124" s="49">
        <v>615638.73</v>
      </c>
      <c r="W124" s="49">
        <v>18314</v>
      </c>
      <c r="X124" s="49">
        <v>343375</v>
      </c>
    </row>
    <row r="125" spans="1:24" ht="12.75">
      <c r="A125" s="46">
        <v>6</v>
      </c>
      <c r="B125" s="46">
        <v>3</v>
      </c>
      <c r="C125" s="46">
        <v>15</v>
      </c>
      <c r="D125" s="41">
        <v>2</v>
      </c>
      <c r="E125" s="47"/>
      <c r="F125" s="48" t="s">
        <v>257</v>
      </c>
      <c r="G125" s="58" t="s">
        <v>364</v>
      </c>
      <c r="H125" s="49">
        <v>18407268.43</v>
      </c>
      <c r="I125" s="49">
        <v>394325.43</v>
      </c>
      <c r="J125" s="49">
        <v>528688</v>
      </c>
      <c r="K125" s="49">
        <v>2245101.56</v>
      </c>
      <c r="L125" s="49">
        <v>24100</v>
      </c>
      <c r="M125" s="49">
        <v>125348</v>
      </c>
      <c r="N125" s="49">
        <v>2267254.74</v>
      </c>
      <c r="O125" s="49">
        <v>158244</v>
      </c>
      <c r="P125" s="49">
        <v>5579674.9</v>
      </c>
      <c r="Q125" s="49">
        <v>60000</v>
      </c>
      <c r="R125" s="49">
        <v>4117646</v>
      </c>
      <c r="S125" s="49">
        <v>0</v>
      </c>
      <c r="T125" s="49">
        <v>320449</v>
      </c>
      <c r="U125" s="49">
        <v>1342963</v>
      </c>
      <c r="V125" s="49">
        <v>688216.8</v>
      </c>
      <c r="W125" s="49">
        <v>247600</v>
      </c>
      <c r="X125" s="49">
        <v>307657</v>
      </c>
    </row>
    <row r="126" spans="1:24" ht="12.75">
      <c r="A126" s="46">
        <v>6</v>
      </c>
      <c r="B126" s="46">
        <v>1</v>
      </c>
      <c r="C126" s="46">
        <v>12</v>
      </c>
      <c r="D126" s="41">
        <v>2</v>
      </c>
      <c r="E126" s="47"/>
      <c r="F126" s="48" t="s">
        <v>257</v>
      </c>
      <c r="G126" s="58" t="s">
        <v>365</v>
      </c>
      <c r="H126" s="49">
        <v>12068165.86</v>
      </c>
      <c r="I126" s="49">
        <v>611318.87</v>
      </c>
      <c r="J126" s="49">
        <v>0</v>
      </c>
      <c r="K126" s="49">
        <v>1536373.7</v>
      </c>
      <c r="L126" s="49">
        <v>2040</v>
      </c>
      <c r="M126" s="49">
        <v>23376.8</v>
      </c>
      <c r="N126" s="49">
        <v>1266827.87</v>
      </c>
      <c r="O126" s="49">
        <v>159239</v>
      </c>
      <c r="P126" s="49">
        <v>3528001.19</v>
      </c>
      <c r="Q126" s="49">
        <v>32500</v>
      </c>
      <c r="R126" s="49">
        <v>1553134</v>
      </c>
      <c r="S126" s="49">
        <v>82540.48</v>
      </c>
      <c r="T126" s="49">
        <v>253020</v>
      </c>
      <c r="U126" s="49">
        <v>2482094.64</v>
      </c>
      <c r="V126" s="49">
        <v>363521.63</v>
      </c>
      <c r="W126" s="49">
        <v>39600</v>
      </c>
      <c r="X126" s="49">
        <v>134577.68</v>
      </c>
    </row>
    <row r="127" spans="1:24" ht="12.75">
      <c r="A127" s="46">
        <v>6</v>
      </c>
      <c r="B127" s="46">
        <v>1</v>
      </c>
      <c r="C127" s="46">
        <v>13</v>
      </c>
      <c r="D127" s="41">
        <v>2</v>
      </c>
      <c r="E127" s="47"/>
      <c r="F127" s="48" t="s">
        <v>257</v>
      </c>
      <c r="G127" s="58" t="s">
        <v>366</v>
      </c>
      <c r="H127" s="49">
        <v>14683166.04</v>
      </c>
      <c r="I127" s="49">
        <v>796681.52</v>
      </c>
      <c r="J127" s="49">
        <v>0</v>
      </c>
      <c r="K127" s="49">
        <v>6442919.19</v>
      </c>
      <c r="L127" s="49">
        <v>0</v>
      </c>
      <c r="M127" s="49">
        <v>52400</v>
      </c>
      <c r="N127" s="49">
        <v>1159226.94</v>
      </c>
      <c r="O127" s="49">
        <v>121720</v>
      </c>
      <c r="P127" s="49">
        <v>2747779.25</v>
      </c>
      <c r="Q127" s="49">
        <v>25000</v>
      </c>
      <c r="R127" s="49">
        <v>1269994.22</v>
      </c>
      <c r="S127" s="49">
        <v>0</v>
      </c>
      <c r="T127" s="49">
        <v>97015</v>
      </c>
      <c r="U127" s="49">
        <v>1365411.66</v>
      </c>
      <c r="V127" s="49">
        <v>321100</v>
      </c>
      <c r="W127" s="49">
        <v>13400</v>
      </c>
      <c r="X127" s="49">
        <v>270518.26</v>
      </c>
    </row>
    <row r="128" spans="1:24" ht="12.75">
      <c r="A128" s="46">
        <v>6</v>
      </c>
      <c r="B128" s="46">
        <v>3</v>
      </c>
      <c r="C128" s="46">
        <v>9</v>
      </c>
      <c r="D128" s="41">
        <v>2</v>
      </c>
      <c r="E128" s="47"/>
      <c r="F128" s="48" t="s">
        <v>257</v>
      </c>
      <c r="G128" s="58" t="s">
        <v>367</v>
      </c>
      <c r="H128" s="49">
        <v>14830762</v>
      </c>
      <c r="I128" s="49">
        <v>1320875.34</v>
      </c>
      <c r="J128" s="49">
        <v>0</v>
      </c>
      <c r="K128" s="49">
        <v>721299</v>
      </c>
      <c r="L128" s="49">
        <v>4119</v>
      </c>
      <c r="M128" s="49">
        <v>181981.91</v>
      </c>
      <c r="N128" s="49">
        <v>1819221.41</v>
      </c>
      <c r="O128" s="49">
        <v>97853</v>
      </c>
      <c r="P128" s="49">
        <v>4168569.14</v>
      </c>
      <c r="Q128" s="49">
        <v>36000</v>
      </c>
      <c r="R128" s="49">
        <v>4325146</v>
      </c>
      <c r="S128" s="49">
        <v>5660</v>
      </c>
      <c r="T128" s="49">
        <v>460940</v>
      </c>
      <c r="U128" s="49">
        <v>694874.2</v>
      </c>
      <c r="V128" s="49">
        <v>695499</v>
      </c>
      <c r="W128" s="49">
        <v>80500</v>
      </c>
      <c r="X128" s="49">
        <v>218224</v>
      </c>
    </row>
    <row r="129" spans="1:24" ht="12.75">
      <c r="A129" s="46">
        <v>6</v>
      </c>
      <c r="B129" s="46">
        <v>6</v>
      </c>
      <c r="C129" s="46">
        <v>9</v>
      </c>
      <c r="D129" s="41">
        <v>2</v>
      </c>
      <c r="E129" s="47"/>
      <c r="F129" s="48" t="s">
        <v>257</v>
      </c>
      <c r="G129" s="58" t="s">
        <v>368</v>
      </c>
      <c r="H129" s="49">
        <v>9341570.32</v>
      </c>
      <c r="I129" s="49">
        <v>415503.39</v>
      </c>
      <c r="J129" s="49">
        <v>427610</v>
      </c>
      <c r="K129" s="49">
        <v>613053</v>
      </c>
      <c r="L129" s="49">
        <v>0</v>
      </c>
      <c r="M129" s="49">
        <v>244105</v>
      </c>
      <c r="N129" s="49">
        <v>976638.08</v>
      </c>
      <c r="O129" s="49">
        <v>111658</v>
      </c>
      <c r="P129" s="49">
        <v>3578725.98</v>
      </c>
      <c r="Q129" s="49">
        <v>36716</v>
      </c>
      <c r="R129" s="49">
        <v>2102679</v>
      </c>
      <c r="S129" s="49">
        <v>82158</v>
      </c>
      <c r="T129" s="49">
        <v>130575</v>
      </c>
      <c r="U129" s="49">
        <v>368255.87</v>
      </c>
      <c r="V129" s="49">
        <v>187083</v>
      </c>
      <c r="W129" s="49">
        <v>0</v>
      </c>
      <c r="X129" s="49">
        <v>66810</v>
      </c>
    </row>
    <row r="130" spans="1:24" ht="12.75">
      <c r="A130" s="46">
        <v>6</v>
      </c>
      <c r="B130" s="46">
        <v>17</v>
      </c>
      <c r="C130" s="46">
        <v>4</v>
      </c>
      <c r="D130" s="41">
        <v>2</v>
      </c>
      <c r="E130" s="47"/>
      <c r="F130" s="48" t="s">
        <v>257</v>
      </c>
      <c r="G130" s="58" t="s">
        <v>369</v>
      </c>
      <c r="H130" s="49">
        <v>11315527.42</v>
      </c>
      <c r="I130" s="49">
        <v>951603.07</v>
      </c>
      <c r="J130" s="49">
        <v>230275</v>
      </c>
      <c r="K130" s="49">
        <v>556568</v>
      </c>
      <c r="L130" s="49">
        <v>0</v>
      </c>
      <c r="M130" s="49">
        <v>140116</v>
      </c>
      <c r="N130" s="49">
        <v>1773845.32</v>
      </c>
      <c r="O130" s="49">
        <v>128240</v>
      </c>
      <c r="P130" s="49">
        <v>3059355.03</v>
      </c>
      <c r="Q130" s="49">
        <v>45705</v>
      </c>
      <c r="R130" s="49">
        <v>1607895</v>
      </c>
      <c r="S130" s="49">
        <v>0</v>
      </c>
      <c r="T130" s="49">
        <v>55129</v>
      </c>
      <c r="U130" s="49">
        <v>1398337</v>
      </c>
      <c r="V130" s="49">
        <v>1021229</v>
      </c>
      <c r="W130" s="49">
        <v>55256</v>
      </c>
      <c r="X130" s="49">
        <v>291974</v>
      </c>
    </row>
    <row r="131" spans="1:24" ht="12.75">
      <c r="A131" s="46">
        <v>6</v>
      </c>
      <c r="B131" s="46">
        <v>3</v>
      </c>
      <c r="C131" s="46">
        <v>10</v>
      </c>
      <c r="D131" s="41">
        <v>2</v>
      </c>
      <c r="E131" s="47"/>
      <c r="F131" s="48" t="s">
        <v>257</v>
      </c>
      <c r="G131" s="58" t="s">
        <v>370</v>
      </c>
      <c r="H131" s="49">
        <v>18309935.76</v>
      </c>
      <c r="I131" s="49">
        <v>781901.09</v>
      </c>
      <c r="J131" s="49">
        <v>331400</v>
      </c>
      <c r="K131" s="49">
        <v>313034</v>
      </c>
      <c r="L131" s="49">
        <v>55250.84</v>
      </c>
      <c r="M131" s="49">
        <v>255008</v>
      </c>
      <c r="N131" s="49">
        <v>2164644.25</v>
      </c>
      <c r="O131" s="49">
        <v>101648.79</v>
      </c>
      <c r="P131" s="49">
        <v>7847839.38</v>
      </c>
      <c r="Q131" s="49">
        <v>53000</v>
      </c>
      <c r="R131" s="49">
        <v>4550763.41</v>
      </c>
      <c r="S131" s="49">
        <v>72221</v>
      </c>
      <c r="T131" s="49">
        <v>244605</v>
      </c>
      <c r="U131" s="49">
        <v>784440</v>
      </c>
      <c r="V131" s="49">
        <v>355000</v>
      </c>
      <c r="W131" s="49">
        <v>83300</v>
      </c>
      <c r="X131" s="49">
        <v>315880</v>
      </c>
    </row>
    <row r="132" spans="1:24" ht="12.75">
      <c r="A132" s="46">
        <v>6</v>
      </c>
      <c r="B132" s="46">
        <v>8</v>
      </c>
      <c r="C132" s="46">
        <v>12</v>
      </c>
      <c r="D132" s="41">
        <v>2</v>
      </c>
      <c r="E132" s="47"/>
      <c r="F132" s="48" t="s">
        <v>257</v>
      </c>
      <c r="G132" s="58" t="s">
        <v>371</v>
      </c>
      <c r="H132" s="49">
        <v>14200831.14</v>
      </c>
      <c r="I132" s="49">
        <v>362189.37</v>
      </c>
      <c r="J132" s="49">
        <v>304204</v>
      </c>
      <c r="K132" s="49">
        <v>1585992.01</v>
      </c>
      <c r="L132" s="49">
        <v>0</v>
      </c>
      <c r="M132" s="49">
        <v>212262.54</v>
      </c>
      <c r="N132" s="49">
        <v>1665372.92</v>
      </c>
      <c r="O132" s="49">
        <v>203485.71</v>
      </c>
      <c r="P132" s="49">
        <v>5992307.85</v>
      </c>
      <c r="Q132" s="49">
        <v>32800</v>
      </c>
      <c r="R132" s="49">
        <v>2210967</v>
      </c>
      <c r="S132" s="49">
        <v>0</v>
      </c>
      <c r="T132" s="49">
        <v>116504</v>
      </c>
      <c r="U132" s="49">
        <v>774185.83</v>
      </c>
      <c r="V132" s="49">
        <v>317304.91</v>
      </c>
      <c r="W132" s="49">
        <v>25450</v>
      </c>
      <c r="X132" s="49">
        <v>397805</v>
      </c>
    </row>
    <row r="133" spans="1:24" ht="12.75">
      <c r="A133" s="46">
        <v>6</v>
      </c>
      <c r="B133" s="46">
        <v>11</v>
      </c>
      <c r="C133" s="46">
        <v>6</v>
      </c>
      <c r="D133" s="41">
        <v>2</v>
      </c>
      <c r="E133" s="47"/>
      <c r="F133" s="48" t="s">
        <v>257</v>
      </c>
      <c r="G133" s="58" t="s">
        <v>372</v>
      </c>
      <c r="H133" s="49">
        <v>15542348.04</v>
      </c>
      <c r="I133" s="49">
        <v>2050230.6</v>
      </c>
      <c r="J133" s="49">
        <v>229491</v>
      </c>
      <c r="K133" s="49">
        <v>1182670</v>
      </c>
      <c r="L133" s="49">
        <v>0</v>
      </c>
      <c r="M133" s="49">
        <v>8850</v>
      </c>
      <c r="N133" s="49">
        <v>1774319.22</v>
      </c>
      <c r="O133" s="49">
        <v>70300</v>
      </c>
      <c r="P133" s="49">
        <v>5542271.42</v>
      </c>
      <c r="Q133" s="49">
        <v>37800</v>
      </c>
      <c r="R133" s="49">
        <v>2695617</v>
      </c>
      <c r="S133" s="49">
        <v>0</v>
      </c>
      <c r="T133" s="49">
        <v>216405</v>
      </c>
      <c r="U133" s="49">
        <v>746330</v>
      </c>
      <c r="V133" s="49">
        <v>421700</v>
      </c>
      <c r="W133" s="49">
        <v>335250</v>
      </c>
      <c r="X133" s="49">
        <v>231113.8</v>
      </c>
    </row>
    <row r="134" spans="1:24" ht="12.75">
      <c r="A134" s="46">
        <v>6</v>
      </c>
      <c r="B134" s="46">
        <v>13</v>
      </c>
      <c r="C134" s="46">
        <v>6</v>
      </c>
      <c r="D134" s="41">
        <v>2</v>
      </c>
      <c r="E134" s="47"/>
      <c r="F134" s="48" t="s">
        <v>257</v>
      </c>
      <c r="G134" s="58" t="s">
        <v>373</v>
      </c>
      <c r="H134" s="49">
        <v>21608165.51</v>
      </c>
      <c r="I134" s="49">
        <v>827734.44</v>
      </c>
      <c r="J134" s="49">
        <v>0</v>
      </c>
      <c r="K134" s="49">
        <v>1446347.49</v>
      </c>
      <c r="L134" s="49">
        <v>0</v>
      </c>
      <c r="M134" s="49">
        <v>186038.34</v>
      </c>
      <c r="N134" s="49">
        <v>1663391.18</v>
      </c>
      <c r="O134" s="49">
        <v>816355.95</v>
      </c>
      <c r="P134" s="49">
        <v>6341558.35</v>
      </c>
      <c r="Q134" s="49">
        <v>44529.65</v>
      </c>
      <c r="R134" s="49">
        <v>3033064</v>
      </c>
      <c r="S134" s="49">
        <v>0</v>
      </c>
      <c r="T134" s="49">
        <v>192213.2</v>
      </c>
      <c r="U134" s="49">
        <v>5351149.31</v>
      </c>
      <c r="V134" s="49">
        <v>548552.2</v>
      </c>
      <c r="W134" s="49">
        <v>346500</v>
      </c>
      <c r="X134" s="49">
        <v>810731.4</v>
      </c>
    </row>
    <row r="135" spans="1:24" ht="12.75">
      <c r="A135" s="46">
        <v>6</v>
      </c>
      <c r="B135" s="46">
        <v>6</v>
      </c>
      <c r="C135" s="46">
        <v>10</v>
      </c>
      <c r="D135" s="41">
        <v>2</v>
      </c>
      <c r="E135" s="47"/>
      <c r="F135" s="48" t="s">
        <v>257</v>
      </c>
      <c r="G135" s="58" t="s">
        <v>374</v>
      </c>
      <c r="H135" s="49">
        <v>15005823.91</v>
      </c>
      <c r="I135" s="49">
        <v>940457.7</v>
      </c>
      <c r="J135" s="49">
        <v>230972.88</v>
      </c>
      <c r="K135" s="49">
        <v>626420.12</v>
      </c>
      <c r="L135" s="49">
        <v>12008.96</v>
      </c>
      <c r="M135" s="49">
        <v>115699</v>
      </c>
      <c r="N135" s="49">
        <v>1930752.33</v>
      </c>
      <c r="O135" s="49">
        <v>137839</v>
      </c>
      <c r="P135" s="49">
        <v>3653739.91</v>
      </c>
      <c r="Q135" s="49">
        <v>48500</v>
      </c>
      <c r="R135" s="49">
        <v>1774084.36</v>
      </c>
      <c r="S135" s="49">
        <v>0</v>
      </c>
      <c r="T135" s="49">
        <v>151978</v>
      </c>
      <c r="U135" s="49">
        <v>4650482.6</v>
      </c>
      <c r="V135" s="49">
        <v>436505</v>
      </c>
      <c r="W135" s="49">
        <v>36269</v>
      </c>
      <c r="X135" s="49">
        <v>260115.05</v>
      </c>
    </row>
    <row r="136" spans="1:24" ht="12.75">
      <c r="A136" s="46">
        <v>6</v>
      </c>
      <c r="B136" s="46">
        <v>20</v>
      </c>
      <c r="C136" s="46">
        <v>9</v>
      </c>
      <c r="D136" s="41">
        <v>2</v>
      </c>
      <c r="E136" s="47"/>
      <c r="F136" s="48" t="s">
        <v>257</v>
      </c>
      <c r="G136" s="58" t="s">
        <v>375</v>
      </c>
      <c r="H136" s="49">
        <v>25000828.01</v>
      </c>
      <c r="I136" s="49">
        <v>515787.17</v>
      </c>
      <c r="J136" s="49">
        <v>162300</v>
      </c>
      <c r="K136" s="49">
        <v>691897.59</v>
      </c>
      <c r="L136" s="49">
        <v>0</v>
      </c>
      <c r="M136" s="49">
        <v>122220.87</v>
      </c>
      <c r="N136" s="49">
        <v>2142868.68</v>
      </c>
      <c r="O136" s="49">
        <v>385371.96</v>
      </c>
      <c r="P136" s="49">
        <v>9105645.16</v>
      </c>
      <c r="Q136" s="49">
        <v>86172.15</v>
      </c>
      <c r="R136" s="49">
        <v>3372111.44</v>
      </c>
      <c r="S136" s="49">
        <v>0</v>
      </c>
      <c r="T136" s="49">
        <v>135386</v>
      </c>
      <c r="U136" s="49">
        <v>6582088.49</v>
      </c>
      <c r="V136" s="49">
        <v>1241980.25</v>
      </c>
      <c r="W136" s="49">
        <v>137607.59</v>
      </c>
      <c r="X136" s="49">
        <v>319390.66</v>
      </c>
    </row>
    <row r="137" spans="1:24" ht="12.75">
      <c r="A137" s="46">
        <v>6</v>
      </c>
      <c r="B137" s="46">
        <v>20</v>
      </c>
      <c r="C137" s="46">
        <v>10</v>
      </c>
      <c r="D137" s="41">
        <v>2</v>
      </c>
      <c r="E137" s="47"/>
      <c r="F137" s="48" t="s">
        <v>257</v>
      </c>
      <c r="G137" s="58" t="s">
        <v>376</v>
      </c>
      <c r="H137" s="49">
        <v>15274250</v>
      </c>
      <c r="I137" s="49">
        <v>574529.86</v>
      </c>
      <c r="J137" s="49">
        <v>847500</v>
      </c>
      <c r="K137" s="49">
        <v>593555.54</v>
      </c>
      <c r="L137" s="49">
        <v>0</v>
      </c>
      <c r="M137" s="49">
        <v>41397.12</v>
      </c>
      <c r="N137" s="49">
        <v>1874655.25</v>
      </c>
      <c r="O137" s="49">
        <v>192290</v>
      </c>
      <c r="P137" s="49">
        <v>5488180.67</v>
      </c>
      <c r="Q137" s="49">
        <v>38325</v>
      </c>
      <c r="R137" s="49">
        <v>2595483.09</v>
      </c>
      <c r="S137" s="49">
        <v>63962</v>
      </c>
      <c r="T137" s="49">
        <v>94925</v>
      </c>
      <c r="U137" s="49">
        <v>1716415.51</v>
      </c>
      <c r="V137" s="49">
        <v>792308</v>
      </c>
      <c r="W137" s="49">
        <v>13876.79</v>
      </c>
      <c r="X137" s="49">
        <v>346846.17</v>
      </c>
    </row>
    <row r="138" spans="1:24" ht="12.75">
      <c r="A138" s="46">
        <v>6</v>
      </c>
      <c r="B138" s="46">
        <v>1</v>
      </c>
      <c r="C138" s="46">
        <v>14</v>
      </c>
      <c r="D138" s="41">
        <v>2</v>
      </c>
      <c r="E138" s="47"/>
      <c r="F138" s="48" t="s">
        <v>257</v>
      </c>
      <c r="G138" s="58" t="s">
        <v>377</v>
      </c>
      <c r="H138" s="49">
        <v>8252886.06</v>
      </c>
      <c r="I138" s="49">
        <v>189023.39</v>
      </c>
      <c r="J138" s="49">
        <v>0</v>
      </c>
      <c r="K138" s="49">
        <v>660402</v>
      </c>
      <c r="L138" s="49">
        <v>2316</v>
      </c>
      <c r="M138" s="49">
        <v>326762</v>
      </c>
      <c r="N138" s="49">
        <v>1320428.8</v>
      </c>
      <c r="O138" s="49">
        <v>117650</v>
      </c>
      <c r="P138" s="49">
        <v>2770072.07</v>
      </c>
      <c r="Q138" s="49">
        <v>33000</v>
      </c>
      <c r="R138" s="49">
        <v>1915369.8</v>
      </c>
      <c r="S138" s="49">
        <v>0</v>
      </c>
      <c r="T138" s="49">
        <v>194778</v>
      </c>
      <c r="U138" s="49">
        <v>331520</v>
      </c>
      <c r="V138" s="49">
        <v>274259</v>
      </c>
      <c r="W138" s="49">
        <v>41700</v>
      </c>
      <c r="X138" s="49">
        <v>75605</v>
      </c>
    </row>
    <row r="139" spans="1:24" ht="12.75">
      <c r="A139" s="46">
        <v>6</v>
      </c>
      <c r="B139" s="46">
        <v>13</v>
      </c>
      <c r="C139" s="46">
        <v>7</v>
      </c>
      <c r="D139" s="41">
        <v>2</v>
      </c>
      <c r="E139" s="47"/>
      <c r="F139" s="48" t="s">
        <v>257</v>
      </c>
      <c r="G139" s="58" t="s">
        <v>378</v>
      </c>
      <c r="H139" s="49">
        <v>9742613.33</v>
      </c>
      <c r="I139" s="49">
        <v>483809.5</v>
      </c>
      <c r="J139" s="49">
        <v>230314.6</v>
      </c>
      <c r="K139" s="49">
        <v>247041.44</v>
      </c>
      <c r="L139" s="49">
        <v>63210.6</v>
      </c>
      <c r="M139" s="49">
        <v>14800</v>
      </c>
      <c r="N139" s="49">
        <v>1750734.56</v>
      </c>
      <c r="O139" s="49">
        <v>149100</v>
      </c>
      <c r="P139" s="49">
        <v>3720524.25</v>
      </c>
      <c r="Q139" s="49">
        <v>44356.04</v>
      </c>
      <c r="R139" s="49">
        <v>1905772</v>
      </c>
      <c r="S139" s="49">
        <v>0</v>
      </c>
      <c r="T139" s="49">
        <v>89302</v>
      </c>
      <c r="U139" s="49">
        <v>497206.96</v>
      </c>
      <c r="V139" s="49">
        <v>385489.58</v>
      </c>
      <c r="W139" s="49">
        <v>17565</v>
      </c>
      <c r="X139" s="49">
        <v>143386.8</v>
      </c>
    </row>
    <row r="140" spans="1:24" ht="12.75">
      <c r="A140" s="46">
        <v>6</v>
      </c>
      <c r="B140" s="46">
        <v>1</v>
      </c>
      <c r="C140" s="46">
        <v>15</v>
      </c>
      <c r="D140" s="41">
        <v>2</v>
      </c>
      <c r="E140" s="47"/>
      <c r="F140" s="48" t="s">
        <v>257</v>
      </c>
      <c r="G140" s="58" t="s">
        <v>379</v>
      </c>
      <c r="H140" s="49">
        <v>7465039</v>
      </c>
      <c r="I140" s="49">
        <v>579874.02</v>
      </c>
      <c r="J140" s="49">
        <v>125153.08</v>
      </c>
      <c r="K140" s="49">
        <v>918213</v>
      </c>
      <c r="L140" s="49">
        <v>1000</v>
      </c>
      <c r="M140" s="49">
        <v>27572</v>
      </c>
      <c r="N140" s="49">
        <v>1324291.32</v>
      </c>
      <c r="O140" s="49">
        <v>151564</v>
      </c>
      <c r="P140" s="49">
        <v>2361097.96</v>
      </c>
      <c r="Q140" s="49">
        <v>12580</v>
      </c>
      <c r="R140" s="49">
        <v>1398958</v>
      </c>
      <c r="S140" s="49">
        <v>0</v>
      </c>
      <c r="T140" s="49">
        <v>99722</v>
      </c>
      <c r="U140" s="49">
        <v>87774</v>
      </c>
      <c r="V140" s="49">
        <v>207638</v>
      </c>
      <c r="W140" s="49">
        <v>8400</v>
      </c>
      <c r="X140" s="49">
        <v>161201.62</v>
      </c>
    </row>
    <row r="141" spans="1:24" ht="12.75">
      <c r="A141" s="46">
        <v>6</v>
      </c>
      <c r="B141" s="46">
        <v>10</v>
      </c>
      <c r="C141" s="46">
        <v>6</v>
      </c>
      <c r="D141" s="41">
        <v>2</v>
      </c>
      <c r="E141" s="47"/>
      <c r="F141" s="48" t="s">
        <v>257</v>
      </c>
      <c r="G141" s="58" t="s">
        <v>380</v>
      </c>
      <c r="H141" s="49">
        <v>17370090.12</v>
      </c>
      <c r="I141" s="49">
        <v>693754.68</v>
      </c>
      <c r="J141" s="49">
        <v>112500</v>
      </c>
      <c r="K141" s="49">
        <v>838800</v>
      </c>
      <c r="L141" s="49">
        <v>828043.22</v>
      </c>
      <c r="M141" s="49">
        <v>64000</v>
      </c>
      <c r="N141" s="49">
        <v>1831066.76</v>
      </c>
      <c r="O141" s="49">
        <v>469000</v>
      </c>
      <c r="P141" s="49">
        <v>6796904.96</v>
      </c>
      <c r="Q141" s="49">
        <v>60000</v>
      </c>
      <c r="R141" s="49">
        <v>2935094</v>
      </c>
      <c r="S141" s="49">
        <v>0</v>
      </c>
      <c r="T141" s="49">
        <v>126965</v>
      </c>
      <c r="U141" s="49">
        <v>957276</v>
      </c>
      <c r="V141" s="49">
        <v>1270640.5</v>
      </c>
      <c r="W141" s="49">
        <v>165387</v>
      </c>
      <c r="X141" s="49">
        <v>220658</v>
      </c>
    </row>
    <row r="142" spans="1:24" ht="12.75">
      <c r="A142" s="46">
        <v>6</v>
      </c>
      <c r="B142" s="46">
        <v>11</v>
      </c>
      <c r="C142" s="46">
        <v>7</v>
      </c>
      <c r="D142" s="41">
        <v>2</v>
      </c>
      <c r="E142" s="47"/>
      <c r="F142" s="48" t="s">
        <v>257</v>
      </c>
      <c r="G142" s="58" t="s">
        <v>381</v>
      </c>
      <c r="H142" s="49">
        <v>35037773.54</v>
      </c>
      <c r="I142" s="49">
        <v>526163.68</v>
      </c>
      <c r="J142" s="49">
        <v>106000</v>
      </c>
      <c r="K142" s="49">
        <v>4223127.23</v>
      </c>
      <c r="L142" s="49">
        <v>15000</v>
      </c>
      <c r="M142" s="49">
        <v>92885.22</v>
      </c>
      <c r="N142" s="49">
        <v>3055355.41</v>
      </c>
      <c r="O142" s="49">
        <v>179150</v>
      </c>
      <c r="P142" s="49">
        <v>17229401.54</v>
      </c>
      <c r="Q142" s="49">
        <v>95000</v>
      </c>
      <c r="R142" s="49">
        <v>6331554.58</v>
      </c>
      <c r="S142" s="49">
        <v>0</v>
      </c>
      <c r="T142" s="49">
        <v>645069</v>
      </c>
      <c r="U142" s="49">
        <v>1229186.91</v>
      </c>
      <c r="V142" s="49">
        <v>577638.31</v>
      </c>
      <c r="W142" s="49">
        <v>220427.7</v>
      </c>
      <c r="X142" s="49">
        <v>511813.96</v>
      </c>
    </row>
    <row r="143" spans="1:24" ht="12.75">
      <c r="A143" s="46">
        <v>6</v>
      </c>
      <c r="B143" s="46">
        <v>19</v>
      </c>
      <c r="C143" s="46">
        <v>4</v>
      </c>
      <c r="D143" s="41">
        <v>2</v>
      </c>
      <c r="E143" s="47"/>
      <c r="F143" s="48" t="s">
        <v>257</v>
      </c>
      <c r="G143" s="58" t="s">
        <v>382</v>
      </c>
      <c r="H143" s="49">
        <v>8601810.59</v>
      </c>
      <c r="I143" s="49">
        <v>700832.71</v>
      </c>
      <c r="J143" s="49">
        <v>78000</v>
      </c>
      <c r="K143" s="49">
        <v>212623</v>
      </c>
      <c r="L143" s="49">
        <v>0</v>
      </c>
      <c r="M143" s="49">
        <v>173200</v>
      </c>
      <c r="N143" s="49">
        <v>1354492.62</v>
      </c>
      <c r="O143" s="49">
        <v>91700</v>
      </c>
      <c r="P143" s="49">
        <v>2390148.46</v>
      </c>
      <c r="Q143" s="49">
        <v>25000</v>
      </c>
      <c r="R143" s="49">
        <v>2226249</v>
      </c>
      <c r="S143" s="49">
        <v>0</v>
      </c>
      <c r="T143" s="49">
        <v>158692</v>
      </c>
      <c r="U143" s="49">
        <v>854108.8</v>
      </c>
      <c r="V143" s="49">
        <v>171600</v>
      </c>
      <c r="W143" s="49">
        <v>3000</v>
      </c>
      <c r="X143" s="49">
        <v>162164</v>
      </c>
    </row>
    <row r="144" spans="1:24" ht="12.75">
      <c r="A144" s="46">
        <v>6</v>
      </c>
      <c r="B144" s="46">
        <v>20</v>
      </c>
      <c r="C144" s="46">
        <v>11</v>
      </c>
      <c r="D144" s="41">
        <v>2</v>
      </c>
      <c r="E144" s="47"/>
      <c r="F144" s="48" t="s">
        <v>257</v>
      </c>
      <c r="G144" s="58" t="s">
        <v>383</v>
      </c>
      <c r="H144" s="49">
        <v>14271216.05</v>
      </c>
      <c r="I144" s="49">
        <v>433109.53</v>
      </c>
      <c r="J144" s="49">
        <v>111000</v>
      </c>
      <c r="K144" s="49">
        <v>628903</v>
      </c>
      <c r="L144" s="49">
        <v>0</v>
      </c>
      <c r="M144" s="49">
        <v>165938</v>
      </c>
      <c r="N144" s="49">
        <v>1877823.5</v>
      </c>
      <c r="O144" s="49">
        <v>451475</v>
      </c>
      <c r="P144" s="49">
        <v>5659533.32</v>
      </c>
      <c r="Q144" s="49">
        <v>34410</v>
      </c>
      <c r="R144" s="49">
        <v>3222114</v>
      </c>
      <c r="S144" s="49">
        <v>0</v>
      </c>
      <c r="T144" s="49">
        <v>154400</v>
      </c>
      <c r="U144" s="49">
        <v>680338.7</v>
      </c>
      <c r="V144" s="49">
        <v>404380</v>
      </c>
      <c r="W144" s="49">
        <v>233000</v>
      </c>
      <c r="X144" s="49">
        <v>214791</v>
      </c>
    </row>
    <row r="145" spans="1:24" ht="12.75">
      <c r="A145" s="46">
        <v>6</v>
      </c>
      <c r="B145" s="46">
        <v>16</v>
      </c>
      <c r="C145" s="46">
        <v>5</v>
      </c>
      <c r="D145" s="41">
        <v>2</v>
      </c>
      <c r="E145" s="47"/>
      <c r="F145" s="48" t="s">
        <v>257</v>
      </c>
      <c r="G145" s="58" t="s">
        <v>384</v>
      </c>
      <c r="H145" s="49">
        <v>16750627.69</v>
      </c>
      <c r="I145" s="49">
        <v>678293.86</v>
      </c>
      <c r="J145" s="49">
        <v>12500</v>
      </c>
      <c r="K145" s="49">
        <v>850262</v>
      </c>
      <c r="L145" s="49">
        <v>0</v>
      </c>
      <c r="M145" s="49">
        <v>15000</v>
      </c>
      <c r="N145" s="49">
        <v>1599454.36</v>
      </c>
      <c r="O145" s="49">
        <v>162420</v>
      </c>
      <c r="P145" s="49">
        <v>7704306.47</v>
      </c>
      <c r="Q145" s="49">
        <v>60000</v>
      </c>
      <c r="R145" s="49">
        <v>2400536</v>
      </c>
      <c r="S145" s="49">
        <v>0</v>
      </c>
      <c r="T145" s="49">
        <v>87526</v>
      </c>
      <c r="U145" s="49">
        <v>1825899</v>
      </c>
      <c r="V145" s="49">
        <v>768340</v>
      </c>
      <c r="W145" s="49">
        <v>98440</v>
      </c>
      <c r="X145" s="49">
        <v>487650</v>
      </c>
    </row>
    <row r="146" spans="1:24" ht="12.75">
      <c r="A146" s="46">
        <v>6</v>
      </c>
      <c r="B146" s="46">
        <v>11</v>
      </c>
      <c r="C146" s="46">
        <v>8</v>
      </c>
      <c r="D146" s="41">
        <v>2</v>
      </c>
      <c r="E146" s="47"/>
      <c r="F146" s="48" t="s">
        <v>257</v>
      </c>
      <c r="G146" s="58" t="s">
        <v>269</v>
      </c>
      <c r="H146" s="49">
        <v>24127329.68</v>
      </c>
      <c r="I146" s="49">
        <v>545321.13</v>
      </c>
      <c r="J146" s="49">
        <v>0</v>
      </c>
      <c r="K146" s="49">
        <v>1623151.52</v>
      </c>
      <c r="L146" s="49">
        <v>0</v>
      </c>
      <c r="M146" s="49">
        <v>84655.36</v>
      </c>
      <c r="N146" s="49">
        <v>2267262.74</v>
      </c>
      <c r="O146" s="49">
        <v>150640</v>
      </c>
      <c r="P146" s="49">
        <v>13496849.55</v>
      </c>
      <c r="Q146" s="49">
        <v>48000</v>
      </c>
      <c r="R146" s="49">
        <v>3910639.94</v>
      </c>
      <c r="S146" s="49">
        <v>10000</v>
      </c>
      <c r="T146" s="49">
        <v>285535</v>
      </c>
      <c r="U146" s="49">
        <v>800609</v>
      </c>
      <c r="V146" s="49">
        <v>457050.92</v>
      </c>
      <c r="W146" s="49">
        <v>39800</v>
      </c>
      <c r="X146" s="49">
        <v>407814.52</v>
      </c>
    </row>
    <row r="147" spans="1:24" ht="12.75">
      <c r="A147" s="46">
        <v>6</v>
      </c>
      <c r="B147" s="46">
        <v>9</v>
      </c>
      <c r="C147" s="46">
        <v>12</v>
      </c>
      <c r="D147" s="41">
        <v>2</v>
      </c>
      <c r="E147" s="47"/>
      <c r="F147" s="48" t="s">
        <v>257</v>
      </c>
      <c r="G147" s="58" t="s">
        <v>385</v>
      </c>
      <c r="H147" s="49">
        <v>21174244.29</v>
      </c>
      <c r="I147" s="49">
        <v>586916.7</v>
      </c>
      <c r="J147" s="49">
        <v>0</v>
      </c>
      <c r="K147" s="49">
        <v>2629464.32</v>
      </c>
      <c r="L147" s="49">
        <v>0</v>
      </c>
      <c r="M147" s="49">
        <v>105000</v>
      </c>
      <c r="N147" s="49">
        <v>3238299.54</v>
      </c>
      <c r="O147" s="49">
        <v>217100</v>
      </c>
      <c r="P147" s="49">
        <v>8118525.75</v>
      </c>
      <c r="Q147" s="49">
        <v>85000</v>
      </c>
      <c r="R147" s="49">
        <v>3546065.98</v>
      </c>
      <c r="S147" s="49">
        <v>0</v>
      </c>
      <c r="T147" s="49">
        <v>191244</v>
      </c>
      <c r="U147" s="49">
        <v>1309500</v>
      </c>
      <c r="V147" s="49">
        <v>615000</v>
      </c>
      <c r="W147" s="49">
        <v>94700</v>
      </c>
      <c r="X147" s="49">
        <v>437428</v>
      </c>
    </row>
    <row r="148" spans="1:24" ht="12.75">
      <c r="A148" s="46">
        <v>6</v>
      </c>
      <c r="B148" s="46">
        <v>20</v>
      </c>
      <c r="C148" s="46">
        <v>12</v>
      </c>
      <c r="D148" s="41">
        <v>2</v>
      </c>
      <c r="E148" s="47"/>
      <c r="F148" s="48" t="s">
        <v>257</v>
      </c>
      <c r="G148" s="58" t="s">
        <v>386</v>
      </c>
      <c r="H148" s="49">
        <v>18953511.05</v>
      </c>
      <c r="I148" s="49">
        <v>405257.39</v>
      </c>
      <c r="J148" s="49">
        <v>210980</v>
      </c>
      <c r="K148" s="49">
        <v>741391.46</v>
      </c>
      <c r="L148" s="49">
        <v>5789.63</v>
      </c>
      <c r="M148" s="49">
        <v>360869.74</v>
      </c>
      <c r="N148" s="49">
        <v>1738844.13</v>
      </c>
      <c r="O148" s="49">
        <v>307890</v>
      </c>
      <c r="P148" s="49">
        <v>5329238.35</v>
      </c>
      <c r="Q148" s="49">
        <v>63000</v>
      </c>
      <c r="R148" s="49">
        <v>2831517</v>
      </c>
      <c r="S148" s="49">
        <v>65035.5</v>
      </c>
      <c r="T148" s="49">
        <v>102700</v>
      </c>
      <c r="U148" s="49">
        <v>6449400.61</v>
      </c>
      <c r="V148" s="49">
        <v>167166</v>
      </c>
      <c r="W148" s="49">
        <v>22000</v>
      </c>
      <c r="X148" s="49">
        <v>152431.24</v>
      </c>
    </row>
    <row r="149" spans="1:24" ht="12.75">
      <c r="A149" s="46">
        <v>6</v>
      </c>
      <c r="B149" s="46">
        <v>18</v>
      </c>
      <c r="C149" s="46">
        <v>8</v>
      </c>
      <c r="D149" s="41">
        <v>2</v>
      </c>
      <c r="E149" s="47"/>
      <c r="F149" s="48" t="s">
        <v>257</v>
      </c>
      <c r="G149" s="58" t="s">
        <v>387</v>
      </c>
      <c r="H149" s="49">
        <v>24269394.17</v>
      </c>
      <c r="I149" s="49">
        <v>405481.81</v>
      </c>
      <c r="J149" s="49">
        <v>0</v>
      </c>
      <c r="K149" s="49">
        <v>2516817</v>
      </c>
      <c r="L149" s="49">
        <v>181917.51</v>
      </c>
      <c r="M149" s="49">
        <v>211455.17</v>
      </c>
      <c r="N149" s="49">
        <v>2531159.08</v>
      </c>
      <c r="O149" s="49">
        <v>350180</v>
      </c>
      <c r="P149" s="49">
        <v>8587749.23</v>
      </c>
      <c r="Q149" s="49">
        <v>63000</v>
      </c>
      <c r="R149" s="49">
        <v>5046419.67</v>
      </c>
      <c r="S149" s="49">
        <v>258334.5</v>
      </c>
      <c r="T149" s="49">
        <v>601051</v>
      </c>
      <c r="U149" s="49">
        <v>2495357.2</v>
      </c>
      <c r="V149" s="49">
        <v>685634</v>
      </c>
      <c r="W149" s="49">
        <v>163354</v>
      </c>
      <c r="X149" s="49">
        <v>171484</v>
      </c>
    </row>
    <row r="150" spans="1:24" ht="12.75">
      <c r="A150" s="46">
        <v>6</v>
      </c>
      <c r="B150" s="46">
        <v>7</v>
      </c>
      <c r="C150" s="46">
        <v>6</v>
      </c>
      <c r="D150" s="41">
        <v>2</v>
      </c>
      <c r="E150" s="47"/>
      <c r="F150" s="48" t="s">
        <v>257</v>
      </c>
      <c r="G150" s="58" t="s">
        <v>388</v>
      </c>
      <c r="H150" s="49">
        <v>22011083.17</v>
      </c>
      <c r="I150" s="49">
        <v>356129.92</v>
      </c>
      <c r="J150" s="49">
        <v>305408.41</v>
      </c>
      <c r="K150" s="49">
        <v>973730.26</v>
      </c>
      <c r="L150" s="49">
        <v>0</v>
      </c>
      <c r="M150" s="49">
        <v>56216.6</v>
      </c>
      <c r="N150" s="49">
        <v>2138624.39</v>
      </c>
      <c r="O150" s="49">
        <v>314909.89</v>
      </c>
      <c r="P150" s="49">
        <v>7964537.8</v>
      </c>
      <c r="Q150" s="49">
        <v>65400</v>
      </c>
      <c r="R150" s="49">
        <v>3418720</v>
      </c>
      <c r="S150" s="49">
        <v>0</v>
      </c>
      <c r="T150" s="49">
        <v>690261</v>
      </c>
      <c r="U150" s="49">
        <v>4778178.57</v>
      </c>
      <c r="V150" s="49">
        <v>544240.33</v>
      </c>
      <c r="W150" s="49">
        <v>70450</v>
      </c>
      <c r="X150" s="49">
        <v>334276</v>
      </c>
    </row>
    <row r="151" spans="1:24" ht="12.75">
      <c r="A151" s="46">
        <v>6</v>
      </c>
      <c r="B151" s="46">
        <v>18</v>
      </c>
      <c r="C151" s="46">
        <v>9</v>
      </c>
      <c r="D151" s="41">
        <v>2</v>
      </c>
      <c r="E151" s="47"/>
      <c r="F151" s="48" t="s">
        <v>257</v>
      </c>
      <c r="G151" s="58" t="s">
        <v>389</v>
      </c>
      <c r="H151" s="49">
        <v>13235984.46</v>
      </c>
      <c r="I151" s="49">
        <v>217327.67</v>
      </c>
      <c r="J151" s="49">
        <v>456535.22</v>
      </c>
      <c r="K151" s="49">
        <v>1787349.04</v>
      </c>
      <c r="L151" s="49">
        <v>0</v>
      </c>
      <c r="M151" s="49">
        <v>102461.32</v>
      </c>
      <c r="N151" s="49">
        <v>2083083.8</v>
      </c>
      <c r="O151" s="49">
        <v>291933.01</v>
      </c>
      <c r="P151" s="49">
        <v>4194490.12</v>
      </c>
      <c r="Q151" s="49">
        <v>23400</v>
      </c>
      <c r="R151" s="49">
        <v>2777548.81</v>
      </c>
      <c r="S151" s="49">
        <v>0</v>
      </c>
      <c r="T151" s="49">
        <v>187889</v>
      </c>
      <c r="U151" s="49">
        <v>605723.84</v>
      </c>
      <c r="V151" s="49">
        <v>159249.76</v>
      </c>
      <c r="W151" s="49">
        <v>31704</v>
      </c>
      <c r="X151" s="49">
        <v>317288.87</v>
      </c>
    </row>
    <row r="152" spans="1:24" ht="12.75">
      <c r="A152" s="46">
        <v>6</v>
      </c>
      <c r="B152" s="46">
        <v>18</v>
      </c>
      <c r="C152" s="46">
        <v>10</v>
      </c>
      <c r="D152" s="41">
        <v>2</v>
      </c>
      <c r="E152" s="47"/>
      <c r="F152" s="48" t="s">
        <v>257</v>
      </c>
      <c r="G152" s="58" t="s">
        <v>390</v>
      </c>
      <c r="H152" s="49">
        <v>11996518.71</v>
      </c>
      <c r="I152" s="49">
        <v>642392.75</v>
      </c>
      <c r="J152" s="49">
        <v>293244</v>
      </c>
      <c r="K152" s="49">
        <v>1284648.51</v>
      </c>
      <c r="L152" s="49">
        <v>0</v>
      </c>
      <c r="M152" s="49">
        <v>82100</v>
      </c>
      <c r="N152" s="49">
        <v>2064668.34</v>
      </c>
      <c r="O152" s="49">
        <v>150118</v>
      </c>
      <c r="P152" s="49">
        <v>3818338.75</v>
      </c>
      <c r="Q152" s="49">
        <v>33000</v>
      </c>
      <c r="R152" s="49">
        <v>2075402</v>
      </c>
      <c r="S152" s="49">
        <v>9325.86</v>
      </c>
      <c r="T152" s="49">
        <v>75242</v>
      </c>
      <c r="U152" s="49">
        <v>550632</v>
      </c>
      <c r="V152" s="49">
        <v>774211.5</v>
      </c>
      <c r="W152" s="49">
        <v>47000</v>
      </c>
      <c r="X152" s="49">
        <v>96195</v>
      </c>
    </row>
    <row r="153" spans="1:24" ht="12.75">
      <c r="A153" s="46">
        <v>6</v>
      </c>
      <c r="B153" s="46">
        <v>1</v>
      </c>
      <c r="C153" s="46">
        <v>16</v>
      </c>
      <c r="D153" s="41">
        <v>2</v>
      </c>
      <c r="E153" s="47"/>
      <c r="F153" s="48" t="s">
        <v>257</v>
      </c>
      <c r="G153" s="58" t="s">
        <v>271</v>
      </c>
      <c r="H153" s="49">
        <v>29354283.02</v>
      </c>
      <c r="I153" s="49">
        <v>471967.9</v>
      </c>
      <c r="J153" s="49">
        <v>1200000</v>
      </c>
      <c r="K153" s="49">
        <v>4814000</v>
      </c>
      <c r="L153" s="49">
        <v>344152.9</v>
      </c>
      <c r="M153" s="49">
        <v>1191700</v>
      </c>
      <c r="N153" s="49">
        <v>3687795.82</v>
      </c>
      <c r="O153" s="49">
        <v>355368</v>
      </c>
      <c r="P153" s="49">
        <v>7827475.94</v>
      </c>
      <c r="Q153" s="49">
        <v>85000</v>
      </c>
      <c r="R153" s="49">
        <v>3547591</v>
      </c>
      <c r="S153" s="49">
        <v>0</v>
      </c>
      <c r="T153" s="49">
        <v>149110</v>
      </c>
      <c r="U153" s="49">
        <v>2257463</v>
      </c>
      <c r="V153" s="49">
        <v>1320960</v>
      </c>
      <c r="W153" s="49">
        <v>115613</v>
      </c>
      <c r="X153" s="49">
        <v>1986085.46</v>
      </c>
    </row>
    <row r="154" spans="1:24" ht="12.75">
      <c r="A154" s="46">
        <v>6</v>
      </c>
      <c r="B154" s="46">
        <v>2</v>
      </c>
      <c r="C154" s="46">
        <v>13</v>
      </c>
      <c r="D154" s="41">
        <v>2</v>
      </c>
      <c r="E154" s="47"/>
      <c r="F154" s="48" t="s">
        <v>257</v>
      </c>
      <c r="G154" s="58" t="s">
        <v>391</v>
      </c>
      <c r="H154" s="49">
        <v>11218555.6</v>
      </c>
      <c r="I154" s="49">
        <v>260025.01</v>
      </c>
      <c r="J154" s="49">
        <v>187950</v>
      </c>
      <c r="K154" s="49">
        <v>313226.8</v>
      </c>
      <c r="L154" s="49">
        <v>0</v>
      </c>
      <c r="M154" s="49">
        <v>37000</v>
      </c>
      <c r="N154" s="49">
        <v>1618026.79</v>
      </c>
      <c r="O154" s="49">
        <v>197599.17</v>
      </c>
      <c r="P154" s="49">
        <v>5520854.89</v>
      </c>
      <c r="Q154" s="49">
        <v>52000</v>
      </c>
      <c r="R154" s="49">
        <v>2125251</v>
      </c>
      <c r="S154" s="49">
        <v>299.2</v>
      </c>
      <c r="T154" s="49">
        <v>95040</v>
      </c>
      <c r="U154" s="49">
        <v>342182.74</v>
      </c>
      <c r="V154" s="49">
        <v>185100</v>
      </c>
      <c r="W154" s="49">
        <v>68195</v>
      </c>
      <c r="X154" s="49">
        <v>215805</v>
      </c>
    </row>
    <row r="155" spans="1:24" ht="12.75">
      <c r="A155" s="46">
        <v>6</v>
      </c>
      <c r="B155" s="46">
        <v>18</v>
      </c>
      <c r="C155" s="46">
        <v>11</v>
      </c>
      <c r="D155" s="41">
        <v>2</v>
      </c>
      <c r="E155" s="47"/>
      <c r="F155" s="48" t="s">
        <v>257</v>
      </c>
      <c r="G155" s="58" t="s">
        <v>272</v>
      </c>
      <c r="H155" s="49">
        <v>28728398.37</v>
      </c>
      <c r="I155" s="49">
        <v>721094.54</v>
      </c>
      <c r="J155" s="49">
        <v>841019.74</v>
      </c>
      <c r="K155" s="49">
        <v>2243977.97</v>
      </c>
      <c r="L155" s="49">
        <v>0</v>
      </c>
      <c r="M155" s="49">
        <v>315818.6</v>
      </c>
      <c r="N155" s="49">
        <v>2787257.33</v>
      </c>
      <c r="O155" s="49">
        <v>357931.15</v>
      </c>
      <c r="P155" s="49">
        <v>11977978.15</v>
      </c>
      <c r="Q155" s="49">
        <v>69298</v>
      </c>
      <c r="R155" s="49">
        <v>5871326</v>
      </c>
      <c r="S155" s="49">
        <v>143177.66</v>
      </c>
      <c r="T155" s="49">
        <v>317336</v>
      </c>
      <c r="U155" s="49">
        <v>1654176.78</v>
      </c>
      <c r="V155" s="49">
        <v>848826.38</v>
      </c>
      <c r="W155" s="49">
        <v>137878.58</v>
      </c>
      <c r="X155" s="49">
        <v>441301.49</v>
      </c>
    </row>
    <row r="156" spans="1:24" ht="12.75">
      <c r="A156" s="46">
        <v>6</v>
      </c>
      <c r="B156" s="46">
        <v>17</v>
      </c>
      <c r="C156" s="46">
        <v>5</v>
      </c>
      <c r="D156" s="41">
        <v>2</v>
      </c>
      <c r="E156" s="47"/>
      <c r="F156" s="48" t="s">
        <v>257</v>
      </c>
      <c r="G156" s="58" t="s">
        <v>392</v>
      </c>
      <c r="H156" s="49">
        <v>24840613.18</v>
      </c>
      <c r="I156" s="49">
        <v>331468.17</v>
      </c>
      <c r="J156" s="49">
        <v>0</v>
      </c>
      <c r="K156" s="49">
        <v>1076175</v>
      </c>
      <c r="L156" s="49">
        <v>0</v>
      </c>
      <c r="M156" s="49">
        <v>48000</v>
      </c>
      <c r="N156" s="49">
        <v>2989961.2</v>
      </c>
      <c r="O156" s="49">
        <v>369100</v>
      </c>
      <c r="P156" s="49">
        <v>10415624.81</v>
      </c>
      <c r="Q156" s="49">
        <v>307000</v>
      </c>
      <c r="R156" s="49">
        <v>5251780</v>
      </c>
      <c r="S156" s="49">
        <v>0</v>
      </c>
      <c r="T156" s="49">
        <v>327175</v>
      </c>
      <c r="U156" s="49">
        <v>2234532</v>
      </c>
      <c r="V156" s="49">
        <v>634765</v>
      </c>
      <c r="W156" s="49">
        <v>195178</v>
      </c>
      <c r="X156" s="49">
        <v>659854</v>
      </c>
    </row>
    <row r="157" spans="1:24" ht="12.75">
      <c r="A157" s="46">
        <v>6</v>
      </c>
      <c r="B157" s="46">
        <v>11</v>
      </c>
      <c r="C157" s="46">
        <v>9</v>
      </c>
      <c r="D157" s="41">
        <v>2</v>
      </c>
      <c r="E157" s="47"/>
      <c r="F157" s="48" t="s">
        <v>257</v>
      </c>
      <c r="G157" s="58" t="s">
        <v>393</v>
      </c>
      <c r="H157" s="49">
        <v>24238555.99</v>
      </c>
      <c r="I157" s="49">
        <v>577172.79</v>
      </c>
      <c r="J157" s="49">
        <v>0</v>
      </c>
      <c r="K157" s="49">
        <v>2088151.05</v>
      </c>
      <c r="L157" s="49">
        <v>0</v>
      </c>
      <c r="M157" s="49">
        <v>797200.78</v>
      </c>
      <c r="N157" s="49">
        <v>2323314.71</v>
      </c>
      <c r="O157" s="49">
        <v>342939.2</v>
      </c>
      <c r="P157" s="49">
        <v>13141278.07</v>
      </c>
      <c r="Q157" s="49">
        <v>48000</v>
      </c>
      <c r="R157" s="49">
        <v>3371501.43</v>
      </c>
      <c r="S157" s="49">
        <v>0</v>
      </c>
      <c r="T157" s="49">
        <v>141288</v>
      </c>
      <c r="U157" s="49">
        <v>740780.44</v>
      </c>
      <c r="V157" s="49">
        <v>432878.24</v>
      </c>
      <c r="W157" s="49">
        <v>44000</v>
      </c>
      <c r="X157" s="49">
        <v>190051.28</v>
      </c>
    </row>
    <row r="158" spans="1:24" ht="12.75">
      <c r="A158" s="46">
        <v>6</v>
      </c>
      <c r="B158" s="46">
        <v>4</v>
      </c>
      <c r="C158" s="46">
        <v>6</v>
      </c>
      <c r="D158" s="41">
        <v>2</v>
      </c>
      <c r="E158" s="47"/>
      <c r="F158" s="48" t="s">
        <v>257</v>
      </c>
      <c r="G158" s="58" t="s">
        <v>394</v>
      </c>
      <c r="H158" s="49">
        <v>11973524.95</v>
      </c>
      <c r="I158" s="49">
        <v>487680.26</v>
      </c>
      <c r="J158" s="49">
        <v>72536</v>
      </c>
      <c r="K158" s="49">
        <v>585565.95</v>
      </c>
      <c r="L158" s="49">
        <v>0</v>
      </c>
      <c r="M158" s="49">
        <v>132242.66</v>
      </c>
      <c r="N158" s="49">
        <v>1759207.28</v>
      </c>
      <c r="O158" s="49">
        <v>143729.72</v>
      </c>
      <c r="P158" s="49">
        <v>4453232.36</v>
      </c>
      <c r="Q158" s="49">
        <v>37150</v>
      </c>
      <c r="R158" s="49">
        <v>2934847.6</v>
      </c>
      <c r="S158" s="49">
        <v>130408.8</v>
      </c>
      <c r="T158" s="49">
        <v>49575</v>
      </c>
      <c r="U158" s="49">
        <v>655520.32</v>
      </c>
      <c r="V158" s="49">
        <v>336500</v>
      </c>
      <c r="W158" s="49">
        <v>43488</v>
      </c>
      <c r="X158" s="49">
        <v>151841</v>
      </c>
    </row>
    <row r="159" spans="1:24" ht="12.75">
      <c r="A159" s="46">
        <v>6</v>
      </c>
      <c r="B159" s="46">
        <v>7</v>
      </c>
      <c r="C159" s="46">
        <v>7</v>
      </c>
      <c r="D159" s="41">
        <v>2</v>
      </c>
      <c r="E159" s="47"/>
      <c r="F159" s="48" t="s">
        <v>257</v>
      </c>
      <c r="G159" s="58" t="s">
        <v>395</v>
      </c>
      <c r="H159" s="49">
        <v>21513721.77</v>
      </c>
      <c r="I159" s="49">
        <v>574406.62</v>
      </c>
      <c r="J159" s="49">
        <v>326104</v>
      </c>
      <c r="K159" s="49">
        <v>4118795.34</v>
      </c>
      <c r="L159" s="49">
        <v>0</v>
      </c>
      <c r="M159" s="49">
        <v>52000</v>
      </c>
      <c r="N159" s="49">
        <v>2464732.88</v>
      </c>
      <c r="O159" s="49">
        <v>364653.09</v>
      </c>
      <c r="P159" s="49">
        <v>7667275.56</v>
      </c>
      <c r="Q159" s="49">
        <v>100000</v>
      </c>
      <c r="R159" s="49">
        <v>3268177</v>
      </c>
      <c r="S159" s="49">
        <v>0</v>
      </c>
      <c r="T159" s="49">
        <v>552859</v>
      </c>
      <c r="U159" s="49">
        <v>727005</v>
      </c>
      <c r="V159" s="49">
        <v>617619.05</v>
      </c>
      <c r="W159" s="49">
        <v>209700</v>
      </c>
      <c r="X159" s="49">
        <v>470394.23</v>
      </c>
    </row>
    <row r="160" spans="1:24" ht="12.75">
      <c r="A160" s="46">
        <v>6</v>
      </c>
      <c r="B160" s="46">
        <v>1</v>
      </c>
      <c r="C160" s="46">
        <v>17</v>
      </c>
      <c r="D160" s="41">
        <v>2</v>
      </c>
      <c r="E160" s="47"/>
      <c r="F160" s="48" t="s">
        <v>257</v>
      </c>
      <c r="G160" s="58" t="s">
        <v>396</v>
      </c>
      <c r="H160" s="49">
        <v>11569727.35</v>
      </c>
      <c r="I160" s="49">
        <v>1091538.39</v>
      </c>
      <c r="J160" s="49">
        <v>249469</v>
      </c>
      <c r="K160" s="49">
        <v>305690.59</v>
      </c>
      <c r="L160" s="49">
        <v>0</v>
      </c>
      <c r="M160" s="49">
        <v>72644</v>
      </c>
      <c r="N160" s="49">
        <v>1828668.38</v>
      </c>
      <c r="O160" s="49">
        <v>258872</v>
      </c>
      <c r="P160" s="49">
        <v>3848805.99</v>
      </c>
      <c r="Q160" s="49">
        <v>30769</v>
      </c>
      <c r="R160" s="49">
        <v>2863925</v>
      </c>
      <c r="S160" s="49">
        <v>6302</v>
      </c>
      <c r="T160" s="49">
        <v>144620</v>
      </c>
      <c r="U160" s="49">
        <v>372960</v>
      </c>
      <c r="V160" s="49">
        <v>210142</v>
      </c>
      <c r="W160" s="49">
        <v>34902</v>
      </c>
      <c r="X160" s="49">
        <v>250419</v>
      </c>
    </row>
    <row r="161" spans="1:24" ht="12.75">
      <c r="A161" s="46">
        <v>6</v>
      </c>
      <c r="B161" s="46">
        <v>2</v>
      </c>
      <c r="C161" s="46">
        <v>14</v>
      </c>
      <c r="D161" s="41">
        <v>2</v>
      </c>
      <c r="E161" s="47"/>
      <c r="F161" s="48" t="s">
        <v>257</v>
      </c>
      <c r="G161" s="58" t="s">
        <v>397</v>
      </c>
      <c r="H161" s="49">
        <v>20047068.06</v>
      </c>
      <c r="I161" s="49">
        <v>746492.84</v>
      </c>
      <c r="J161" s="49">
        <v>567144</v>
      </c>
      <c r="K161" s="49">
        <v>2133492.46</v>
      </c>
      <c r="L161" s="49">
        <v>0</v>
      </c>
      <c r="M161" s="49">
        <v>44000</v>
      </c>
      <c r="N161" s="49">
        <v>2222462.9</v>
      </c>
      <c r="O161" s="49">
        <v>421000</v>
      </c>
      <c r="P161" s="49">
        <v>7072882.86</v>
      </c>
      <c r="Q161" s="49">
        <v>93600</v>
      </c>
      <c r="R161" s="49">
        <v>3974590</v>
      </c>
      <c r="S161" s="49">
        <v>0</v>
      </c>
      <c r="T161" s="49">
        <v>242598</v>
      </c>
      <c r="U161" s="49">
        <v>1720050</v>
      </c>
      <c r="V161" s="49">
        <v>229000</v>
      </c>
      <c r="W161" s="49">
        <v>50000</v>
      </c>
      <c r="X161" s="49">
        <v>529755</v>
      </c>
    </row>
    <row r="162" spans="1:24" ht="12.75">
      <c r="A162" s="46">
        <v>6</v>
      </c>
      <c r="B162" s="46">
        <v>4</v>
      </c>
      <c r="C162" s="46">
        <v>7</v>
      </c>
      <c r="D162" s="41">
        <v>2</v>
      </c>
      <c r="E162" s="47"/>
      <c r="F162" s="48" t="s">
        <v>257</v>
      </c>
      <c r="G162" s="58" t="s">
        <v>398</v>
      </c>
      <c r="H162" s="49">
        <v>13249293.38</v>
      </c>
      <c r="I162" s="49">
        <v>577819.53</v>
      </c>
      <c r="J162" s="49">
        <v>81000</v>
      </c>
      <c r="K162" s="49">
        <v>926770</v>
      </c>
      <c r="L162" s="49">
        <v>0</v>
      </c>
      <c r="M162" s="49">
        <v>181550</v>
      </c>
      <c r="N162" s="49">
        <v>1882017.21</v>
      </c>
      <c r="O162" s="49">
        <v>155550</v>
      </c>
      <c r="P162" s="49">
        <v>4855142.64</v>
      </c>
      <c r="Q162" s="49">
        <v>36500</v>
      </c>
      <c r="R162" s="49">
        <v>2911429</v>
      </c>
      <c r="S162" s="49">
        <v>1000</v>
      </c>
      <c r="T162" s="49">
        <v>105523</v>
      </c>
      <c r="U162" s="49">
        <v>547050</v>
      </c>
      <c r="V162" s="49">
        <v>615396</v>
      </c>
      <c r="W162" s="49">
        <v>37020</v>
      </c>
      <c r="X162" s="49">
        <v>335526</v>
      </c>
    </row>
    <row r="163" spans="1:24" ht="12.75">
      <c r="A163" s="46">
        <v>6</v>
      </c>
      <c r="B163" s="46">
        <v>15</v>
      </c>
      <c r="C163" s="46">
        <v>7</v>
      </c>
      <c r="D163" s="41">
        <v>2</v>
      </c>
      <c r="E163" s="47"/>
      <c r="F163" s="48" t="s">
        <v>257</v>
      </c>
      <c r="G163" s="58" t="s">
        <v>399</v>
      </c>
      <c r="H163" s="49">
        <v>21001209.53</v>
      </c>
      <c r="I163" s="49">
        <v>2890276.12</v>
      </c>
      <c r="J163" s="49">
        <v>0</v>
      </c>
      <c r="K163" s="49">
        <v>1240180</v>
      </c>
      <c r="L163" s="49">
        <v>0</v>
      </c>
      <c r="M163" s="49">
        <v>196198</v>
      </c>
      <c r="N163" s="49">
        <v>2239933.44</v>
      </c>
      <c r="O163" s="49">
        <v>236773</v>
      </c>
      <c r="P163" s="49">
        <v>8024099.97</v>
      </c>
      <c r="Q163" s="49">
        <v>36000</v>
      </c>
      <c r="R163" s="49">
        <v>3340434</v>
      </c>
      <c r="S163" s="49">
        <v>0</v>
      </c>
      <c r="T163" s="49">
        <v>175190</v>
      </c>
      <c r="U163" s="49">
        <v>1577950</v>
      </c>
      <c r="V163" s="49">
        <v>611621</v>
      </c>
      <c r="W163" s="49">
        <v>103086</v>
      </c>
      <c r="X163" s="49">
        <v>329468</v>
      </c>
    </row>
    <row r="164" spans="1:24" ht="12.75">
      <c r="A164" s="46">
        <v>6</v>
      </c>
      <c r="B164" s="46">
        <v>18</v>
      </c>
      <c r="C164" s="46">
        <v>13</v>
      </c>
      <c r="D164" s="41">
        <v>2</v>
      </c>
      <c r="E164" s="47"/>
      <c r="F164" s="48" t="s">
        <v>257</v>
      </c>
      <c r="G164" s="58" t="s">
        <v>400</v>
      </c>
      <c r="H164" s="49">
        <v>16932848.38</v>
      </c>
      <c r="I164" s="49">
        <v>925217.39</v>
      </c>
      <c r="J164" s="49">
        <v>0</v>
      </c>
      <c r="K164" s="49">
        <v>3403645</v>
      </c>
      <c r="L164" s="49">
        <v>0</v>
      </c>
      <c r="M164" s="49">
        <v>52000</v>
      </c>
      <c r="N164" s="49">
        <v>1838767.42</v>
      </c>
      <c r="O164" s="49">
        <v>202000</v>
      </c>
      <c r="P164" s="49">
        <v>4735342.33</v>
      </c>
      <c r="Q164" s="49">
        <v>37000</v>
      </c>
      <c r="R164" s="49">
        <v>3134531</v>
      </c>
      <c r="S164" s="49">
        <v>1029.24</v>
      </c>
      <c r="T164" s="49">
        <v>262374</v>
      </c>
      <c r="U164" s="49">
        <v>1813681</v>
      </c>
      <c r="V164" s="49">
        <v>214700</v>
      </c>
      <c r="W164" s="49">
        <v>50000</v>
      </c>
      <c r="X164" s="49">
        <v>262561</v>
      </c>
    </row>
    <row r="165" spans="1:24" ht="12.75">
      <c r="A165" s="46">
        <v>6</v>
      </c>
      <c r="B165" s="46">
        <v>16</v>
      </c>
      <c r="C165" s="46">
        <v>6</v>
      </c>
      <c r="D165" s="41">
        <v>2</v>
      </c>
      <c r="E165" s="47"/>
      <c r="F165" s="48" t="s">
        <v>257</v>
      </c>
      <c r="G165" s="58" t="s">
        <v>401</v>
      </c>
      <c r="H165" s="49">
        <v>10446079.89</v>
      </c>
      <c r="I165" s="49">
        <v>233783.84</v>
      </c>
      <c r="J165" s="49">
        <v>42000</v>
      </c>
      <c r="K165" s="49">
        <v>1047000</v>
      </c>
      <c r="L165" s="49">
        <v>0</v>
      </c>
      <c r="M165" s="49">
        <v>38000</v>
      </c>
      <c r="N165" s="49">
        <v>1389868.02</v>
      </c>
      <c r="O165" s="49">
        <v>108040</v>
      </c>
      <c r="P165" s="49">
        <v>3653039.03</v>
      </c>
      <c r="Q165" s="49">
        <v>46000</v>
      </c>
      <c r="R165" s="49">
        <v>2209613</v>
      </c>
      <c r="S165" s="49">
        <v>0</v>
      </c>
      <c r="T165" s="49">
        <v>196308</v>
      </c>
      <c r="U165" s="49">
        <v>596510</v>
      </c>
      <c r="V165" s="49">
        <v>327877.77</v>
      </c>
      <c r="W165" s="49">
        <v>51800</v>
      </c>
      <c r="X165" s="49">
        <v>506240.23</v>
      </c>
    </row>
    <row r="166" spans="1:24" ht="12.75">
      <c r="A166" s="46">
        <v>6</v>
      </c>
      <c r="B166" s="46">
        <v>19</v>
      </c>
      <c r="C166" s="46">
        <v>5</v>
      </c>
      <c r="D166" s="41">
        <v>2</v>
      </c>
      <c r="E166" s="47"/>
      <c r="F166" s="48" t="s">
        <v>257</v>
      </c>
      <c r="G166" s="58" t="s">
        <v>402</v>
      </c>
      <c r="H166" s="49">
        <v>18159814.77</v>
      </c>
      <c r="I166" s="49">
        <v>1853589.32</v>
      </c>
      <c r="J166" s="49">
        <v>0</v>
      </c>
      <c r="K166" s="49">
        <v>1829126.01</v>
      </c>
      <c r="L166" s="49">
        <v>1127771</v>
      </c>
      <c r="M166" s="49">
        <v>472428</v>
      </c>
      <c r="N166" s="49">
        <v>1925179.29</v>
      </c>
      <c r="O166" s="49">
        <v>208655</v>
      </c>
      <c r="P166" s="49">
        <v>6544371.71</v>
      </c>
      <c r="Q166" s="49">
        <v>76500</v>
      </c>
      <c r="R166" s="49">
        <v>2388005.44</v>
      </c>
      <c r="S166" s="49">
        <v>0</v>
      </c>
      <c r="T166" s="49">
        <v>119508</v>
      </c>
      <c r="U166" s="49">
        <v>705875</v>
      </c>
      <c r="V166" s="49">
        <v>544624</v>
      </c>
      <c r="W166" s="49">
        <v>30896</v>
      </c>
      <c r="X166" s="49">
        <v>333286</v>
      </c>
    </row>
    <row r="167" spans="1:24" ht="12.75">
      <c r="A167" s="46">
        <v>6</v>
      </c>
      <c r="B167" s="46">
        <v>8</v>
      </c>
      <c r="C167" s="46">
        <v>13</v>
      </c>
      <c r="D167" s="41">
        <v>2</v>
      </c>
      <c r="E167" s="47"/>
      <c r="F167" s="48" t="s">
        <v>257</v>
      </c>
      <c r="G167" s="58" t="s">
        <v>403</v>
      </c>
      <c r="H167" s="49">
        <v>11972911.23</v>
      </c>
      <c r="I167" s="49">
        <v>1185576.14</v>
      </c>
      <c r="J167" s="49">
        <v>238091.08</v>
      </c>
      <c r="K167" s="49">
        <v>570525.56</v>
      </c>
      <c r="L167" s="49">
        <v>0</v>
      </c>
      <c r="M167" s="49">
        <v>43948.96</v>
      </c>
      <c r="N167" s="49">
        <v>1824387.93</v>
      </c>
      <c r="O167" s="49">
        <v>227816.51</v>
      </c>
      <c r="P167" s="49">
        <v>3151281.83</v>
      </c>
      <c r="Q167" s="49">
        <v>60000</v>
      </c>
      <c r="R167" s="49">
        <v>1637660</v>
      </c>
      <c r="S167" s="49">
        <v>0</v>
      </c>
      <c r="T167" s="49">
        <v>53016</v>
      </c>
      <c r="U167" s="49">
        <v>2605415.22</v>
      </c>
      <c r="V167" s="49">
        <v>102000</v>
      </c>
      <c r="W167" s="49">
        <v>17500</v>
      </c>
      <c r="X167" s="49">
        <v>255692</v>
      </c>
    </row>
    <row r="168" spans="1:24" ht="12.75">
      <c r="A168" s="46">
        <v>6</v>
      </c>
      <c r="B168" s="46">
        <v>14</v>
      </c>
      <c r="C168" s="46">
        <v>10</v>
      </c>
      <c r="D168" s="41">
        <v>2</v>
      </c>
      <c r="E168" s="47"/>
      <c r="F168" s="48" t="s">
        <v>257</v>
      </c>
      <c r="G168" s="58" t="s">
        <v>404</v>
      </c>
      <c r="H168" s="49">
        <v>13859191.52</v>
      </c>
      <c r="I168" s="49">
        <v>548566.62</v>
      </c>
      <c r="J168" s="49">
        <v>0</v>
      </c>
      <c r="K168" s="49">
        <v>373700</v>
      </c>
      <c r="L168" s="49">
        <v>0</v>
      </c>
      <c r="M168" s="49">
        <v>51500</v>
      </c>
      <c r="N168" s="49">
        <v>1866325.44</v>
      </c>
      <c r="O168" s="49">
        <v>132000</v>
      </c>
      <c r="P168" s="49">
        <v>6039654.01</v>
      </c>
      <c r="Q168" s="49">
        <v>50000</v>
      </c>
      <c r="R168" s="49">
        <v>2335633</v>
      </c>
      <c r="S168" s="49">
        <v>0</v>
      </c>
      <c r="T168" s="49">
        <v>171779</v>
      </c>
      <c r="U168" s="49">
        <v>1685071.5</v>
      </c>
      <c r="V168" s="49">
        <v>211755</v>
      </c>
      <c r="W168" s="49">
        <v>8400</v>
      </c>
      <c r="X168" s="49">
        <v>384806.95</v>
      </c>
    </row>
    <row r="169" spans="1:24" ht="12.75">
      <c r="A169" s="46">
        <v>6</v>
      </c>
      <c r="B169" s="46">
        <v>4</v>
      </c>
      <c r="C169" s="46">
        <v>8</v>
      </c>
      <c r="D169" s="41">
        <v>2</v>
      </c>
      <c r="E169" s="47"/>
      <c r="F169" s="48" t="s">
        <v>257</v>
      </c>
      <c r="G169" s="58" t="s">
        <v>405</v>
      </c>
      <c r="H169" s="49">
        <v>34384497.49</v>
      </c>
      <c r="I169" s="49">
        <v>8203274.38</v>
      </c>
      <c r="J169" s="49">
        <v>0</v>
      </c>
      <c r="K169" s="49">
        <v>1014060.56</v>
      </c>
      <c r="L169" s="49">
        <v>67140</v>
      </c>
      <c r="M169" s="49">
        <v>215103</v>
      </c>
      <c r="N169" s="49">
        <v>3118279.36</v>
      </c>
      <c r="O169" s="49">
        <v>573800</v>
      </c>
      <c r="P169" s="49">
        <v>11672256.33</v>
      </c>
      <c r="Q169" s="49">
        <v>87290</v>
      </c>
      <c r="R169" s="49">
        <v>4403853.98</v>
      </c>
      <c r="S169" s="49">
        <v>201425.88</v>
      </c>
      <c r="T169" s="49">
        <v>78197</v>
      </c>
      <c r="U169" s="49">
        <v>1831880.7</v>
      </c>
      <c r="V169" s="49">
        <v>1591260.44</v>
      </c>
      <c r="W169" s="49">
        <v>460340</v>
      </c>
      <c r="X169" s="49">
        <v>866335.86</v>
      </c>
    </row>
    <row r="170" spans="1:24" ht="12.75">
      <c r="A170" s="46">
        <v>6</v>
      </c>
      <c r="B170" s="46">
        <v>3</v>
      </c>
      <c r="C170" s="46">
        <v>12</v>
      </c>
      <c r="D170" s="41">
        <v>2</v>
      </c>
      <c r="E170" s="47"/>
      <c r="F170" s="48" t="s">
        <v>257</v>
      </c>
      <c r="G170" s="58" t="s">
        <v>406</v>
      </c>
      <c r="H170" s="49">
        <v>18625686.4</v>
      </c>
      <c r="I170" s="49">
        <v>1031749.18</v>
      </c>
      <c r="J170" s="49">
        <v>227000</v>
      </c>
      <c r="K170" s="49">
        <v>607000</v>
      </c>
      <c r="L170" s="49">
        <v>0</v>
      </c>
      <c r="M170" s="49">
        <v>693000</v>
      </c>
      <c r="N170" s="49">
        <v>1999827.16</v>
      </c>
      <c r="O170" s="49">
        <v>126240</v>
      </c>
      <c r="P170" s="49">
        <v>7792350.06</v>
      </c>
      <c r="Q170" s="49">
        <v>35000</v>
      </c>
      <c r="R170" s="49">
        <v>3807796</v>
      </c>
      <c r="S170" s="49">
        <v>0</v>
      </c>
      <c r="T170" s="49">
        <v>212123</v>
      </c>
      <c r="U170" s="49">
        <v>744657</v>
      </c>
      <c r="V170" s="49">
        <v>937800</v>
      </c>
      <c r="W170" s="49">
        <v>63000</v>
      </c>
      <c r="X170" s="49">
        <v>348144</v>
      </c>
    </row>
    <row r="171" spans="1:24" ht="12.75">
      <c r="A171" s="46">
        <v>6</v>
      </c>
      <c r="B171" s="46">
        <v>7</v>
      </c>
      <c r="C171" s="46">
        <v>9</v>
      </c>
      <c r="D171" s="41">
        <v>2</v>
      </c>
      <c r="E171" s="47"/>
      <c r="F171" s="48" t="s">
        <v>257</v>
      </c>
      <c r="G171" s="58" t="s">
        <v>407</v>
      </c>
      <c r="H171" s="49">
        <v>17302587</v>
      </c>
      <c r="I171" s="49">
        <v>622755</v>
      </c>
      <c r="J171" s="49">
        <v>0</v>
      </c>
      <c r="K171" s="49">
        <v>1839140</v>
      </c>
      <c r="L171" s="49">
        <v>20000</v>
      </c>
      <c r="M171" s="49">
        <v>162887</v>
      </c>
      <c r="N171" s="49">
        <v>2094635</v>
      </c>
      <c r="O171" s="49">
        <v>532221</v>
      </c>
      <c r="P171" s="49">
        <v>7781224</v>
      </c>
      <c r="Q171" s="49">
        <v>61381</v>
      </c>
      <c r="R171" s="49">
        <v>2587496</v>
      </c>
      <c r="S171" s="49">
        <v>0</v>
      </c>
      <c r="T171" s="49">
        <v>366710</v>
      </c>
      <c r="U171" s="49">
        <v>574200</v>
      </c>
      <c r="V171" s="49">
        <v>275236</v>
      </c>
      <c r="W171" s="49">
        <v>162500</v>
      </c>
      <c r="X171" s="49">
        <v>222202</v>
      </c>
    </row>
    <row r="172" spans="1:24" ht="12.75">
      <c r="A172" s="46">
        <v>6</v>
      </c>
      <c r="B172" s="46">
        <v>12</v>
      </c>
      <c r="C172" s="46">
        <v>7</v>
      </c>
      <c r="D172" s="41">
        <v>2</v>
      </c>
      <c r="E172" s="47"/>
      <c r="F172" s="48" t="s">
        <v>257</v>
      </c>
      <c r="G172" s="58" t="s">
        <v>408</v>
      </c>
      <c r="H172" s="49">
        <v>13567437.87</v>
      </c>
      <c r="I172" s="49">
        <v>274076.32</v>
      </c>
      <c r="J172" s="49">
        <v>0</v>
      </c>
      <c r="K172" s="49">
        <v>247100</v>
      </c>
      <c r="L172" s="49">
        <v>0</v>
      </c>
      <c r="M172" s="49">
        <v>172200</v>
      </c>
      <c r="N172" s="49">
        <v>2463642.62</v>
      </c>
      <c r="O172" s="49">
        <v>151672</v>
      </c>
      <c r="P172" s="49">
        <v>5995606.42</v>
      </c>
      <c r="Q172" s="49">
        <v>86971</v>
      </c>
      <c r="R172" s="49">
        <v>2825519</v>
      </c>
      <c r="S172" s="49">
        <v>0</v>
      </c>
      <c r="T172" s="49">
        <v>103635</v>
      </c>
      <c r="U172" s="49">
        <v>467200.51</v>
      </c>
      <c r="V172" s="49">
        <v>170000</v>
      </c>
      <c r="W172" s="49">
        <v>356829</v>
      </c>
      <c r="X172" s="49">
        <v>252986</v>
      </c>
    </row>
    <row r="173" spans="1:24" ht="12.75">
      <c r="A173" s="46">
        <v>6</v>
      </c>
      <c r="B173" s="46">
        <v>1</v>
      </c>
      <c r="C173" s="46">
        <v>18</v>
      </c>
      <c r="D173" s="41">
        <v>2</v>
      </c>
      <c r="E173" s="47"/>
      <c r="F173" s="48" t="s">
        <v>257</v>
      </c>
      <c r="G173" s="58" t="s">
        <v>409</v>
      </c>
      <c r="H173" s="49">
        <v>18540615.36</v>
      </c>
      <c r="I173" s="49">
        <v>633235.04</v>
      </c>
      <c r="J173" s="49">
        <v>140530</v>
      </c>
      <c r="K173" s="49">
        <v>1223906</v>
      </c>
      <c r="L173" s="49">
        <v>0</v>
      </c>
      <c r="M173" s="49">
        <v>131138</v>
      </c>
      <c r="N173" s="49">
        <v>1895194.18</v>
      </c>
      <c r="O173" s="49">
        <v>145056</v>
      </c>
      <c r="P173" s="49">
        <v>5942509.28</v>
      </c>
      <c r="Q173" s="49">
        <v>97850</v>
      </c>
      <c r="R173" s="49">
        <v>2587874</v>
      </c>
      <c r="S173" s="49">
        <v>57540</v>
      </c>
      <c r="T173" s="49">
        <v>118127</v>
      </c>
      <c r="U173" s="49">
        <v>2552419</v>
      </c>
      <c r="V173" s="49">
        <v>977822</v>
      </c>
      <c r="W173" s="49">
        <v>58800</v>
      </c>
      <c r="X173" s="49">
        <v>1978614.86</v>
      </c>
    </row>
    <row r="174" spans="1:24" ht="12.75">
      <c r="A174" s="46">
        <v>6</v>
      </c>
      <c r="B174" s="46">
        <v>19</v>
      </c>
      <c r="C174" s="46">
        <v>6</v>
      </c>
      <c r="D174" s="41">
        <v>2</v>
      </c>
      <c r="E174" s="47"/>
      <c r="F174" s="48" t="s">
        <v>257</v>
      </c>
      <c r="G174" s="58" t="s">
        <v>273</v>
      </c>
      <c r="H174" s="49">
        <v>21300889</v>
      </c>
      <c r="I174" s="49">
        <v>388440.92</v>
      </c>
      <c r="J174" s="49">
        <v>9999.8</v>
      </c>
      <c r="K174" s="49">
        <v>1210786.24</v>
      </c>
      <c r="L174" s="49">
        <v>388715.25</v>
      </c>
      <c r="M174" s="49">
        <v>88500</v>
      </c>
      <c r="N174" s="49">
        <v>2588174.9</v>
      </c>
      <c r="O174" s="49">
        <v>242550</v>
      </c>
      <c r="P174" s="49">
        <v>6847352.31</v>
      </c>
      <c r="Q174" s="49">
        <v>182141</v>
      </c>
      <c r="R174" s="49">
        <v>3998049.7</v>
      </c>
      <c r="S174" s="49">
        <v>0</v>
      </c>
      <c r="T174" s="49">
        <v>264241</v>
      </c>
      <c r="U174" s="49">
        <v>3671794.64</v>
      </c>
      <c r="V174" s="49">
        <v>761449.98</v>
      </c>
      <c r="W174" s="49">
        <v>47057.26</v>
      </c>
      <c r="X174" s="49">
        <v>611636</v>
      </c>
    </row>
    <row r="175" spans="1:24" ht="12.75">
      <c r="A175" s="46">
        <v>6</v>
      </c>
      <c r="B175" s="46">
        <v>15</v>
      </c>
      <c r="C175" s="46">
        <v>8</v>
      </c>
      <c r="D175" s="41">
        <v>2</v>
      </c>
      <c r="E175" s="47"/>
      <c r="F175" s="48" t="s">
        <v>257</v>
      </c>
      <c r="G175" s="58" t="s">
        <v>410</v>
      </c>
      <c r="H175" s="49">
        <v>23420102.68</v>
      </c>
      <c r="I175" s="49">
        <v>797239.31</v>
      </c>
      <c r="J175" s="49">
        <v>0</v>
      </c>
      <c r="K175" s="49">
        <v>2382708.76</v>
      </c>
      <c r="L175" s="49">
        <v>0</v>
      </c>
      <c r="M175" s="49">
        <v>225211</v>
      </c>
      <c r="N175" s="49">
        <v>2167269.98</v>
      </c>
      <c r="O175" s="49">
        <v>255371</v>
      </c>
      <c r="P175" s="49">
        <v>9500562.96</v>
      </c>
      <c r="Q175" s="49">
        <v>90250.05</v>
      </c>
      <c r="R175" s="49">
        <v>4704615.15</v>
      </c>
      <c r="S175" s="49">
        <v>20450</v>
      </c>
      <c r="T175" s="49">
        <v>353350</v>
      </c>
      <c r="U175" s="49">
        <v>2123235.83</v>
      </c>
      <c r="V175" s="49">
        <v>333291.51</v>
      </c>
      <c r="W175" s="49">
        <v>113564.67</v>
      </c>
      <c r="X175" s="49">
        <v>352982.46</v>
      </c>
    </row>
    <row r="176" spans="1:24" ht="12.75">
      <c r="A176" s="46">
        <v>6</v>
      </c>
      <c r="B176" s="46">
        <v>9</v>
      </c>
      <c r="C176" s="46">
        <v>13</v>
      </c>
      <c r="D176" s="41">
        <v>2</v>
      </c>
      <c r="E176" s="47"/>
      <c r="F176" s="48" t="s">
        <v>257</v>
      </c>
      <c r="G176" s="58" t="s">
        <v>411</v>
      </c>
      <c r="H176" s="49">
        <v>18667489.14</v>
      </c>
      <c r="I176" s="49">
        <v>465457.49</v>
      </c>
      <c r="J176" s="49">
        <v>5000</v>
      </c>
      <c r="K176" s="49">
        <v>2129552</v>
      </c>
      <c r="L176" s="49">
        <v>0</v>
      </c>
      <c r="M176" s="49">
        <v>55000</v>
      </c>
      <c r="N176" s="49">
        <v>2170340.85</v>
      </c>
      <c r="O176" s="49">
        <v>464500</v>
      </c>
      <c r="P176" s="49">
        <v>7343115.65</v>
      </c>
      <c r="Q176" s="49">
        <v>85000</v>
      </c>
      <c r="R176" s="49">
        <v>3750210</v>
      </c>
      <c r="S176" s="49">
        <v>0</v>
      </c>
      <c r="T176" s="49">
        <v>270650</v>
      </c>
      <c r="U176" s="49">
        <v>853000</v>
      </c>
      <c r="V176" s="49">
        <v>660400</v>
      </c>
      <c r="W176" s="49">
        <v>10000</v>
      </c>
      <c r="X176" s="49">
        <v>405263.15</v>
      </c>
    </row>
    <row r="177" spans="1:24" ht="12.75">
      <c r="A177" s="46">
        <v>6</v>
      </c>
      <c r="B177" s="46">
        <v>11</v>
      </c>
      <c r="C177" s="46">
        <v>10</v>
      </c>
      <c r="D177" s="41">
        <v>2</v>
      </c>
      <c r="E177" s="47"/>
      <c r="F177" s="48" t="s">
        <v>257</v>
      </c>
      <c r="G177" s="58" t="s">
        <v>412</v>
      </c>
      <c r="H177" s="49">
        <v>21503052.39</v>
      </c>
      <c r="I177" s="49">
        <v>1391787.64</v>
      </c>
      <c r="J177" s="49">
        <v>115000</v>
      </c>
      <c r="K177" s="49">
        <v>504030</v>
      </c>
      <c r="L177" s="49">
        <v>0</v>
      </c>
      <c r="M177" s="49">
        <v>153681.79</v>
      </c>
      <c r="N177" s="49">
        <v>2399544.84</v>
      </c>
      <c r="O177" s="49">
        <v>390526.81</v>
      </c>
      <c r="P177" s="49">
        <v>10322373.57</v>
      </c>
      <c r="Q177" s="49">
        <v>60000</v>
      </c>
      <c r="R177" s="49">
        <v>4763026.6</v>
      </c>
      <c r="S177" s="49">
        <v>5952.27</v>
      </c>
      <c r="T177" s="49">
        <v>149839.6</v>
      </c>
      <c r="U177" s="49">
        <v>590209.5</v>
      </c>
      <c r="V177" s="49">
        <v>271400</v>
      </c>
      <c r="W177" s="49">
        <v>80000</v>
      </c>
      <c r="X177" s="49">
        <v>305679.77</v>
      </c>
    </row>
    <row r="178" spans="1:24" ht="12.75">
      <c r="A178" s="46">
        <v>6</v>
      </c>
      <c r="B178" s="46">
        <v>3</v>
      </c>
      <c r="C178" s="46">
        <v>13</v>
      </c>
      <c r="D178" s="41">
        <v>2</v>
      </c>
      <c r="E178" s="47"/>
      <c r="F178" s="48" t="s">
        <v>257</v>
      </c>
      <c r="G178" s="58" t="s">
        <v>413</v>
      </c>
      <c r="H178" s="49">
        <v>12696530.15</v>
      </c>
      <c r="I178" s="49">
        <v>404756.14</v>
      </c>
      <c r="J178" s="49">
        <v>0</v>
      </c>
      <c r="K178" s="49">
        <v>619273.28</v>
      </c>
      <c r="L178" s="49">
        <v>1939655.68</v>
      </c>
      <c r="M178" s="49">
        <v>413258</v>
      </c>
      <c r="N178" s="49">
        <v>1643011.87</v>
      </c>
      <c r="O178" s="49">
        <v>136100</v>
      </c>
      <c r="P178" s="49">
        <v>3174311.9</v>
      </c>
      <c r="Q178" s="49">
        <v>20000</v>
      </c>
      <c r="R178" s="49">
        <v>2666378.2</v>
      </c>
      <c r="S178" s="49">
        <v>204964</v>
      </c>
      <c r="T178" s="49">
        <v>231155</v>
      </c>
      <c r="U178" s="49">
        <v>528057.28</v>
      </c>
      <c r="V178" s="49">
        <v>303550</v>
      </c>
      <c r="W178" s="49">
        <v>55000</v>
      </c>
      <c r="X178" s="49">
        <v>357058.8</v>
      </c>
    </row>
    <row r="179" spans="1:24" ht="12.75">
      <c r="A179" s="46">
        <v>6</v>
      </c>
      <c r="B179" s="46">
        <v>11</v>
      </c>
      <c r="C179" s="46">
        <v>11</v>
      </c>
      <c r="D179" s="41">
        <v>2</v>
      </c>
      <c r="E179" s="47"/>
      <c r="F179" s="48" t="s">
        <v>257</v>
      </c>
      <c r="G179" s="58" t="s">
        <v>414</v>
      </c>
      <c r="H179" s="49">
        <v>14597721.56</v>
      </c>
      <c r="I179" s="49">
        <v>535171.19</v>
      </c>
      <c r="J179" s="49">
        <v>0</v>
      </c>
      <c r="K179" s="49">
        <v>698700</v>
      </c>
      <c r="L179" s="49">
        <v>0</v>
      </c>
      <c r="M179" s="49">
        <v>9300</v>
      </c>
      <c r="N179" s="49">
        <v>2392800.74</v>
      </c>
      <c r="O179" s="49">
        <v>300000</v>
      </c>
      <c r="P179" s="49">
        <v>6515109.63</v>
      </c>
      <c r="Q179" s="49">
        <v>35000</v>
      </c>
      <c r="R179" s="49">
        <v>2713423</v>
      </c>
      <c r="S179" s="49">
        <v>0</v>
      </c>
      <c r="T179" s="49">
        <v>139548</v>
      </c>
      <c r="U179" s="49">
        <v>485000</v>
      </c>
      <c r="V179" s="49">
        <v>536500</v>
      </c>
      <c r="W179" s="49">
        <v>7000</v>
      </c>
      <c r="X179" s="49">
        <v>230169</v>
      </c>
    </row>
    <row r="180" spans="1:24" ht="12.75">
      <c r="A180" s="46">
        <v>6</v>
      </c>
      <c r="B180" s="46">
        <v>19</v>
      </c>
      <c r="C180" s="46">
        <v>7</v>
      </c>
      <c r="D180" s="41">
        <v>2</v>
      </c>
      <c r="E180" s="47"/>
      <c r="F180" s="48" t="s">
        <v>257</v>
      </c>
      <c r="G180" s="58" t="s">
        <v>415</v>
      </c>
      <c r="H180" s="49">
        <v>17334559.7</v>
      </c>
      <c r="I180" s="49">
        <v>614364.71</v>
      </c>
      <c r="J180" s="49">
        <v>0</v>
      </c>
      <c r="K180" s="49">
        <v>310950.12</v>
      </c>
      <c r="L180" s="49">
        <v>3582969.08</v>
      </c>
      <c r="M180" s="49">
        <v>258999.99</v>
      </c>
      <c r="N180" s="49">
        <v>2134450.12</v>
      </c>
      <c r="O180" s="49">
        <v>173453</v>
      </c>
      <c r="P180" s="49">
        <v>4124147.19</v>
      </c>
      <c r="Q180" s="49">
        <v>45000</v>
      </c>
      <c r="R180" s="49">
        <v>3187997</v>
      </c>
      <c r="S180" s="49">
        <v>0</v>
      </c>
      <c r="T180" s="49">
        <v>165568.16</v>
      </c>
      <c r="U180" s="49">
        <v>1278776.87</v>
      </c>
      <c r="V180" s="49">
        <v>304646.2</v>
      </c>
      <c r="W180" s="49">
        <v>727952.74</v>
      </c>
      <c r="X180" s="49">
        <v>425284.52</v>
      </c>
    </row>
    <row r="181" spans="1:24" ht="12.75">
      <c r="A181" s="46">
        <v>6</v>
      </c>
      <c r="B181" s="46">
        <v>9</v>
      </c>
      <c r="C181" s="46">
        <v>14</v>
      </c>
      <c r="D181" s="41">
        <v>2</v>
      </c>
      <c r="E181" s="47"/>
      <c r="F181" s="48" t="s">
        <v>257</v>
      </c>
      <c r="G181" s="58" t="s">
        <v>416</v>
      </c>
      <c r="H181" s="49">
        <v>38574660.3</v>
      </c>
      <c r="I181" s="49">
        <v>394600.63</v>
      </c>
      <c r="J181" s="49">
        <v>1187362.58</v>
      </c>
      <c r="K181" s="49">
        <v>8004741.44</v>
      </c>
      <c r="L181" s="49">
        <v>0</v>
      </c>
      <c r="M181" s="49">
        <v>450972.81</v>
      </c>
      <c r="N181" s="49">
        <v>3775103.3</v>
      </c>
      <c r="O181" s="49">
        <v>187831.88</v>
      </c>
      <c r="P181" s="49">
        <v>13416626.21</v>
      </c>
      <c r="Q181" s="49">
        <v>157000</v>
      </c>
      <c r="R181" s="49">
        <v>4654615.94</v>
      </c>
      <c r="S181" s="49">
        <v>0</v>
      </c>
      <c r="T181" s="49">
        <v>431307</v>
      </c>
      <c r="U181" s="49">
        <v>3893664.23</v>
      </c>
      <c r="V181" s="49">
        <v>898834.54</v>
      </c>
      <c r="W181" s="49">
        <v>131300</v>
      </c>
      <c r="X181" s="49">
        <v>990699.74</v>
      </c>
    </row>
    <row r="182" spans="1:24" ht="12.75">
      <c r="A182" s="46">
        <v>6</v>
      </c>
      <c r="B182" s="46">
        <v>19</v>
      </c>
      <c r="C182" s="46">
        <v>8</v>
      </c>
      <c r="D182" s="41">
        <v>2</v>
      </c>
      <c r="E182" s="47"/>
      <c r="F182" s="48" t="s">
        <v>257</v>
      </c>
      <c r="G182" s="58" t="s">
        <v>417</v>
      </c>
      <c r="H182" s="49">
        <v>9794472.67</v>
      </c>
      <c r="I182" s="49">
        <v>390702.45</v>
      </c>
      <c r="J182" s="49">
        <v>62364</v>
      </c>
      <c r="K182" s="49">
        <v>208693.92</v>
      </c>
      <c r="L182" s="49">
        <v>20000</v>
      </c>
      <c r="M182" s="49">
        <v>265868</v>
      </c>
      <c r="N182" s="49">
        <v>1190636.4</v>
      </c>
      <c r="O182" s="49">
        <v>74000</v>
      </c>
      <c r="P182" s="49">
        <v>3381006.42</v>
      </c>
      <c r="Q182" s="49">
        <v>19158</v>
      </c>
      <c r="R182" s="49">
        <v>2420525.44</v>
      </c>
      <c r="S182" s="49">
        <v>0</v>
      </c>
      <c r="T182" s="49">
        <v>361997</v>
      </c>
      <c r="U182" s="49">
        <v>292900</v>
      </c>
      <c r="V182" s="49">
        <v>845348.04</v>
      </c>
      <c r="W182" s="49">
        <v>33100</v>
      </c>
      <c r="X182" s="49">
        <v>228173</v>
      </c>
    </row>
    <row r="183" spans="1:24" ht="12.75">
      <c r="A183" s="46">
        <v>6</v>
      </c>
      <c r="B183" s="46">
        <v>9</v>
      </c>
      <c r="C183" s="46">
        <v>15</v>
      </c>
      <c r="D183" s="41">
        <v>2</v>
      </c>
      <c r="E183" s="47"/>
      <c r="F183" s="48" t="s">
        <v>257</v>
      </c>
      <c r="G183" s="58" t="s">
        <v>418</v>
      </c>
      <c r="H183" s="49">
        <v>12268865.63</v>
      </c>
      <c r="I183" s="49">
        <v>632587.09</v>
      </c>
      <c r="J183" s="49">
        <v>341611.94</v>
      </c>
      <c r="K183" s="49">
        <v>331774.92</v>
      </c>
      <c r="L183" s="49">
        <v>0</v>
      </c>
      <c r="M183" s="49">
        <v>76135.97</v>
      </c>
      <c r="N183" s="49">
        <v>2308163.54</v>
      </c>
      <c r="O183" s="49">
        <v>174328.03</v>
      </c>
      <c r="P183" s="49">
        <v>4938749.93</v>
      </c>
      <c r="Q183" s="49">
        <v>58000</v>
      </c>
      <c r="R183" s="49">
        <v>2138012</v>
      </c>
      <c r="S183" s="49">
        <v>0</v>
      </c>
      <c r="T183" s="49">
        <v>78102.39</v>
      </c>
      <c r="U183" s="49">
        <v>649014.03</v>
      </c>
      <c r="V183" s="49">
        <v>258458.92</v>
      </c>
      <c r="W183" s="49">
        <v>17625.54</v>
      </c>
      <c r="X183" s="49">
        <v>266301.33</v>
      </c>
    </row>
    <row r="184" spans="1:24" ht="12.75">
      <c r="A184" s="46">
        <v>6</v>
      </c>
      <c r="B184" s="46">
        <v>9</v>
      </c>
      <c r="C184" s="46">
        <v>16</v>
      </c>
      <c r="D184" s="41">
        <v>2</v>
      </c>
      <c r="E184" s="47"/>
      <c r="F184" s="48" t="s">
        <v>257</v>
      </c>
      <c r="G184" s="58" t="s">
        <v>419</v>
      </c>
      <c r="H184" s="49">
        <v>8183383.88</v>
      </c>
      <c r="I184" s="49">
        <v>382981.87</v>
      </c>
      <c r="J184" s="49">
        <v>58564</v>
      </c>
      <c r="K184" s="49">
        <v>528604</v>
      </c>
      <c r="L184" s="49">
        <v>0</v>
      </c>
      <c r="M184" s="49">
        <v>32679</v>
      </c>
      <c r="N184" s="49">
        <v>1378218.3</v>
      </c>
      <c r="O184" s="49">
        <v>121960</v>
      </c>
      <c r="P184" s="49">
        <v>3455500.11</v>
      </c>
      <c r="Q184" s="49">
        <v>31000</v>
      </c>
      <c r="R184" s="49">
        <v>1604185.54</v>
      </c>
      <c r="S184" s="49">
        <v>0</v>
      </c>
      <c r="T184" s="49">
        <v>39253</v>
      </c>
      <c r="U184" s="49">
        <v>276874</v>
      </c>
      <c r="V184" s="49">
        <v>155498</v>
      </c>
      <c r="W184" s="49">
        <v>1950</v>
      </c>
      <c r="X184" s="49">
        <v>116116.06</v>
      </c>
    </row>
    <row r="185" spans="1:24" ht="12.75">
      <c r="A185" s="46">
        <v>6</v>
      </c>
      <c r="B185" s="46">
        <v>7</v>
      </c>
      <c r="C185" s="46">
        <v>10</v>
      </c>
      <c r="D185" s="41">
        <v>2</v>
      </c>
      <c r="E185" s="47"/>
      <c r="F185" s="48" t="s">
        <v>257</v>
      </c>
      <c r="G185" s="58" t="s">
        <v>420</v>
      </c>
      <c r="H185" s="49">
        <v>20296629.25</v>
      </c>
      <c r="I185" s="49">
        <v>2172633.37</v>
      </c>
      <c r="J185" s="49">
        <v>0</v>
      </c>
      <c r="K185" s="49">
        <v>1372736</v>
      </c>
      <c r="L185" s="49">
        <v>1100</v>
      </c>
      <c r="M185" s="49">
        <v>86870</v>
      </c>
      <c r="N185" s="49">
        <v>1981236.66</v>
      </c>
      <c r="O185" s="49">
        <v>159500</v>
      </c>
      <c r="P185" s="49">
        <v>7855875.76</v>
      </c>
      <c r="Q185" s="49">
        <v>80000</v>
      </c>
      <c r="R185" s="49">
        <v>3530303</v>
      </c>
      <c r="S185" s="49">
        <v>0</v>
      </c>
      <c r="T185" s="49">
        <v>313008</v>
      </c>
      <c r="U185" s="49">
        <v>1626590.46</v>
      </c>
      <c r="V185" s="49">
        <v>504500</v>
      </c>
      <c r="W185" s="49">
        <v>80459</v>
      </c>
      <c r="X185" s="49">
        <v>531817</v>
      </c>
    </row>
    <row r="186" spans="1:24" ht="12.75">
      <c r="A186" s="46">
        <v>6</v>
      </c>
      <c r="B186" s="46">
        <v>1</v>
      </c>
      <c r="C186" s="46">
        <v>19</v>
      </c>
      <c r="D186" s="41">
        <v>2</v>
      </c>
      <c r="E186" s="47"/>
      <c r="F186" s="48" t="s">
        <v>257</v>
      </c>
      <c r="G186" s="58" t="s">
        <v>421</v>
      </c>
      <c r="H186" s="49">
        <v>17494520.55</v>
      </c>
      <c r="I186" s="49">
        <v>815923.4</v>
      </c>
      <c r="J186" s="49">
        <v>0</v>
      </c>
      <c r="K186" s="49">
        <v>1200542</v>
      </c>
      <c r="L186" s="49">
        <v>2047</v>
      </c>
      <c r="M186" s="49">
        <v>120500</v>
      </c>
      <c r="N186" s="49">
        <v>2082126.76</v>
      </c>
      <c r="O186" s="49">
        <v>187482</v>
      </c>
      <c r="P186" s="49">
        <v>7778418.25</v>
      </c>
      <c r="Q186" s="49">
        <v>104000</v>
      </c>
      <c r="R186" s="49">
        <v>2915702.14</v>
      </c>
      <c r="S186" s="49">
        <v>0</v>
      </c>
      <c r="T186" s="49">
        <v>136418</v>
      </c>
      <c r="U186" s="49">
        <v>672500</v>
      </c>
      <c r="V186" s="49">
        <v>1037500</v>
      </c>
      <c r="W186" s="49">
        <v>195350</v>
      </c>
      <c r="X186" s="49">
        <v>246011</v>
      </c>
    </row>
    <row r="187" spans="1:24" ht="12.75">
      <c r="A187" s="46">
        <v>6</v>
      </c>
      <c r="B187" s="46">
        <v>20</v>
      </c>
      <c r="C187" s="46">
        <v>14</v>
      </c>
      <c r="D187" s="41">
        <v>2</v>
      </c>
      <c r="E187" s="47"/>
      <c r="F187" s="48" t="s">
        <v>257</v>
      </c>
      <c r="G187" s="58" t="s">
        <v>422</v>
      </c>
      <c r="H187" s="49">
        <v>61676468.41</v>
      </c>
      <c r="I187" s="49">
        <v>2956558.49</v>
      </c>
      <c r="J187" s="49">
        <v>0</v>
      </c>
      <c r="K187" s="49">
        <v>7984658.38</v>
      </c>
      <c r="L187" s="49">
        <v>37000</v>
      </c>
      <c r="M187" s="49">
        <v>270057</v>
      </c>
      <c r="N187" s="49">
        <v>4843327.24</v>
      </c>
      <c r="O187" s="49">
        <v>451282.17</v>
      </c>
      <c r="P187" s="49">
        <v>21811519.94</v>
      </c>
      <c r="Q187" s="49">
        <v>202400</v>
      </c>
      <c r="R187" s="49">
        <v>9881759.5</v>
      </c>
      <c r="S187" s="49">
        <v>0</v>
      </c>
      <c r="T187" s="49">
        <v>1192965.84</v>
      </c>
      <c r="U187" s="49">
        <v>6342718.89</v>
      </c>
      <c r="V187" s="49">
        <v>3019703.39</v>
      </c>
      <c r="W187" s="49">
        <v>1373483</v>
      </c>
      <c r="X187" s="49">
        <v>1309034.57</v>
      </c>
    </row>
    <row r="188" spans="1:24" ht="12.75">
      <c r="A188" s="46">
        <v>6</v>
      </c>
      <c r="B188" s="46">
        <v>3</v>
      </c>
      <c r="C188" s="46">
        <v>14</v>
      </c>
      <c r="D188" s="41">
        <v>2</v>
      </c>
      <c r="E188" s="47"/>
      <c r="F188" s="48" t="s">
        <v>257</v>
      </c>
      <c r="G188" s="58" t="s">
        <v>423</v>
      </c>
      <c r="H188" s="49">
        <v>11494984.35</v>
      </c>
      <c r="I188" s="49">
        <v>553564.95</v>
      </c>
      <c r="J188" s="49">
        <v>127189</v>
      </c>
      <c r="K188" s="49">
        <v>947884.19</v>
      </c>
      <c r="L188" s="49">
        <v>1141745.52</v>
      </c>
      <c r="M188" s="49">
        <v>144548.78</v>
      </c>
      <c r="N188" s="49">
        <v>1553460.24</v>
      </c>
      <c r="O188" s="49">
        <v>83400</v>
      </c>
      <c r="P188" s="49">
        <v>3200248.19</v>
      </c>
      <c r="Q188" s="49">
        <v>23000</v>
      </c>
      <c r="R188" s="49">
        <v>2543665.79</v>
      </c>
      <c r="S188" s="49">
        <v>0</v>
      </c>
      <c r="T188" s="49">
        <v>75450</v>
      </c>
      <c r="U188" s="49">
        <v>512757</v>
      </c>
      <c r="V188" s="49">
        <v>165000</v>
      </c>
      <c r="W188" s="49">
        <v>155499</v>
      </c>
      <c r="X188" s="49">
        <v>267571.69</v>
      </c>
    </row>
    <row r="189" spans="1:24" ht="12.75">
      <c r="A189" s="46">
        <v>6</v>
      </c>
      <c r="B189" s="46">
        <v>6</v>
      </c>
      <c r="C189" s="46">
        <v>11</v>
      </c>
      <c r="D189" s="41">
        <v>2</v>
      </c>
      <c r="E189" s="47"/>
      <c r="F189" s="48" t="s">
        <v>257</v>
      </c>
      <c r="G189" s="58" t="s">
        <v>424</v>
      </c>
      <c r="H189" s="49">
        <v>14694138.59</v>
      </c>
      <c r="I189" s="49">
        <v>1339906.49</v>
      </c>
      <c r="J189" s="49">
        <v>166900</v>
      </c>
      <c r="K189" s="49">
        <v>1337470.74</v>
      </c>
      <c r="L189" s="49">
        <v>0</v>
      </c>
      <c r="M189" s="49">
        <v>95000</v>
      </c>
      <c r="N189" s="49">
        <v>1721843.25</v>
      </c>
      <c r="O189" s="49">
        <v>185246.2</v>
      </c>
      <c r="P189" s="49">
        <v>5856695.33</v>
      </c>
      <c r="Q189" s="49">
        <v>60000</v>
      </c>
      <c r="R189" s="49">
        <v>2391648.26</v>
      </c>
      <c r="S189" s="49">
        <v>0</v>
      </c>
      <c r="T189" s="49">
        <v>92392</v>
      </c>
      <c r="U189" s="49">
        <v>604383.4</v>
      </c>
      <c r="V189" s="49">
        <v>424300</v>
      </c>
      <c r="W189" s="49">
        <v>110000</v>
      </c>
      <c r="X189" s="49">
        <v>308352.92</v>
      </c>
    </row>
    <row r="190" spans="1:24" ht="12.75">
      <c r="A190" s="46">
        <v>6</v>
      </c>
      <c r="B190" s="46">
        <v>14</v>
      </c>
      <c r="C190" s="46">
        <v>11</v>
      </c>
      <c r="D190" s="41">
        <v>2</v>
      </c>
      <c r="E190" s="47"/>
      <c r="F190" s="48" t="s">
        <v>257</v>
      </c>
      <c r="G190" s="58" t="s">
        <v>425</v>
      </c>
      <c r="H190" s="49">
        <v>27023098.18</v>
      </c>
      <c r="I190" s="49">
        <v>754696.06</v>
      </c>
      <c r="J190" s="49">
        <v>500</v>
      </c>
      <c r="K190" s="49">
        <v>822531</v>
      </c>
      <c r="L190" s="49">
        <v>0</v>
      </c>
      <c r="M190" s="49">
        <v>585820</v>
      </c>
      <c r="N190" s="49">
        <v>1775599.5</v>
      </c>
      <c r="O190" s="49">
        <v>155337</v>
      </c>
      <c r="P190" s="49">
        <v>16368403.62</v>
      </c>
      <c r="Q190" s="49">
        <v>126900</v>
      </c>
      <c r="R190" s="49">
        <v>2699023</v>
      </c>
      <c r="S190" s="49">
        <v>1863</v>
      </c>
      <c r="T190" s="49">
        <v>194124</v>
      </c>
      <c r="U190" s="49">
        <v>1097014</v>
      </c>
      <c r="V190" s="49">
        <v>866477</v>
      </c>
      <c r="W190" s="49">
        <v>83233</v>
      </c>
      <c r="X190" s="49">
        <v>1491577</v>
      </c>
    </row>
    <row r="191" spans="1:24" ht="12.75">
      <c r="A191" s="46">
        <v>6</v>
      </c>
      <c r="B191" s="46">
        <v>7</v>
      </c>
      <c r="C191" s="46">
        <v>2</v>
      </c>
      <c r="D191" s="41">
        <v>3</v>
      </c>
      <c r="E191" s="47"/>
      <c r="F191" s="48" t="s">
        <v>257</v>
      </c>
      <c r="G191" s="58" t="s">
        <v>426</v>
      </c>
      <c r="H191" s="49">
        <v>35461397</v>
      </c>
      <c r="I191" s="49">
        <v>2190411.09</v>
      </c>
      <c r="J191" s="49">
        <v>571286.76</v>
      </c>
      <c r="K191" s="49">
        <v>938460.06</v>
      </c>
      <c r="L191" s="49">
        <v>0</v>
      </c>
      <c r="M191" s="49">
        <v>523748.34</v>
      </c>
      <c r="N191" s="49">
        <v>3940535.35</v>
      </c>
      <c r="O191" s="49">
        <v>288563.35</v>
      </c>
      <c r="P191" s="49">
        <v>10463364.01</v>
      </c>
      <c r="Q191" s="49">
        <v>199424.49</v>
      </c>
      <c r="R191" s="49">
        <v>5325947.36</v>
      </c>
      <c r="S191" s="49">
        <v>49702.59</v>
      </c>
      <c r="T191" s="49">
        <v>309029</v>
      </c>
      <c r="U191" s="49">
        <v>9313694.39</v>
      </c>
      <c r="V191" s="49">
        <v>712800.37</v>
      </c>
      <c r="W191" s="49">
        <v>120172.84</v>
      </c>
      <c r="X191" s="49">
        <v>514257</v>
      </c>
    </row>
    <row r="192" spans="1:24" ht="12.75">
      <c r="A192" s="46">
        <v>6</v>
      </c>
      <c r="B192" s="46">
        <v>9</v>
      </c>
      <c r="C192" s="46">
        <v>1</v>
      </c>
      <c r="D192" s="41">
        <v>3</v>
      </c>
      <c r="E192" s="47"/>
      <c r="F192" s="48" t="s">
        <v>257</v>
      </c>
      <c r="G192" s="58" t="s">
        <v>427</v>
      </c>
      <c r="H192" s="49">
        <v>35777988.99</v>
      </c>
      <c r="I192" s="49">
        <v>584131.16</v>
      </c>
      <c r="J192" s="49">
        <v>0</v>
      </c>
      <c r="K192" s="49">
        <v>1588334.57</v>
      </c>
      <c r="L192" s="49">
        <v>0</v>
      </c>
      <c r="M192" s="49">
        <v>464500</v>
      </c>
      <c r="N192" s="49">
        <v>4228979.03</v>
      </c>
      <c r="O192" s="49">
        <v>500375.97</v>
      </c>
      <c r="P192" s="49">
        <v>14045241.31</v>
      </c>
      <c r="Q192" s="49">
        <v>212870</v>
      </c>
      <c r="R192" s="49">
        <v>7055135.67</v>
      </c>
      <c r="S192" s="49">
        <v>4000</v>
      </c>
      <c r="T192" s="49">
        <v>932834.24</v>
      </c>
      <c r="U192" s="49">
        <v>3028066.58</v>
      </c>
      <c r="V192" s="49">
        <v>938322.6</v>
      </c>
      <c r="W192" s="49">
        <v>1339500</v>
      </c>
      <c r="X192" s="49">
        <v>855697.86</v>
      </c>
    </row>
    <row r="193" spans="1:24" ht="12.75">
      <c r="A193" s="46">
        <v>6</v>
      </c>
      <c r="B193" s="46">
        <v>9</v>
      </c>
      <c r="C193" s="46">
        <v>3</v>
      </c>
      <c r="D193" s="41">
        <v>3</v>
      </c>
      <c r="E193" s="47"/>
      <c r="F193" s="48" t="s">
        <v>257</v>
      </c>
      <c r="G193" s="58" t="s">
        <v>428</v>
      </c>
      <c r="H193" s="49">
        <v>29998710.98</v>
      </c>
      <c r="I193" s="49">
        <v>767374.81</v>
      </c>
      <c r="J193" s="49">
        <v>0</v>
      </c>
      <c r="K193" s="49">
        <v>1779058.65</v>
      </c>
      <c r="L193" s="49">
        <v>0</v>
      </c>
      <c r="M193" s="49">
        <v>201332.88</v>
      </c>
      <c r="N193" s="49">
        <v>3596283.82</v>
      </c>
      <c r="O193" s="49">
        <v>190351.41</v>
      </c>
      <c r="P193" s="49">
        <v>12069918.73</v>
      </c>
      <c r="Q193" s="49">
        <v>165000</v>
      </c>
      <c r="R193" s="49">
        <v>6061979.5</v>
      </c>
      <c r="S193" s="49">
        <v>0</v>
      </c>
      <c r="T193" s="49">
        <v>361562</v>
      </c>
      <c r="U193" s="49">
        <v>2969961.25</v>
      </c>
      <c r="V193" s="49">
        <v>976090.83</v>
      </c>
      <c r="W193" s="49">
        <v>96300</v>
      </c>
      <c r="X193" s="49">
        <v>763497.1</v>
      </c>
    </row>
    <row r="194" spans="1:24" ht="12.75">
      <c r="A194" s="46">
        <v>6</v>
      </c>
      <c r="B194" s="46">
        <v>2</v>
      </c>
      <c r="C194" s="46">
        <v>5</v>
      </c>
      <c r="D194" s="41">
        <v>3</v>
      </c>
      <c r="E194" s="47"/>
      <c r="F194" s="48" t="s">
        <v>257</v>
      </c>
      <c r="G194" s="58" t="s">
        <v>429</v>
      </c>
      <c r="H194" s="49">
        <v>18114151.31</v>
      </c>
      <c r="I194" s="49">
        <v>1367980.47</v>
      </c>
      <c r="J194" s="49">
        <v>0</v>
      </c>
      <c r="K194" s="49">
        <v>627883</v>
      </c>
      <c r="L194" s="49">
        <v>106687.1</v>
      </c>
      <c r="M194" s="49">
        <v>134049</v>
      </c>
      <c r="N194" s="49">
        <v>2198282.04</v>
      </c>
      <c r="O194" s="49">
        <v>251216</v>
      </c>
      <c r="P194" s="49">
        <v>7570190.32</v>
      </c>
      <c r="Q194" s="49">
        <v>107000</v>
      </c>
      <c r="R194" s="49">
        <v>3428291.97</v>
      </c>
      <c r="S194" s="49">
        <v>0</v>
      </c>
      <c r="T194" s="49">
        <v>167589</v>
      </c>
      <c r="U194" s="49">
        <v>902205</v>
      </c>
      <c r="V194" s="49">
        <v>788936.41</v>
      </c>
      <c r="W194" s="49">
        <v>102751</v>
      </c>
      <c r="X194" s="49">
        <v>361090</v>
      </c>
    </row>
    <row r="195" spans="1:24" ht="12.75">
      <c r="A195" s="46">
        <v>6</v>
      </c>
      <c r="B195" s="46">
        <v>5</v>
      </c>
      <c r="C195" s="46">
        <v>5</v>
      </c>
      <c r="D195" s="41">
        <v>3</v>
      </c>
      <c r="E195" s="47"/>
      <c r="F195" s="48" t="s">
        <v>257</v>
      </c>
      <c r="G195" s="58" t="s">
        <v>430</v>
      </c>
      <c r="H195" s="49">
        <v>55303023.03</v>
      </c>
      <c r="I195" s="49">
        <v>117534.57</v>
      </c>
      <c r="J195" s="49">
        <v>0</v>
      </c>
      <c r="K195" s="49">
        <v>3111751.29</v>
      </c>
      <c r="L195" s="49">
        <v>4877574.61</v>
      </c>
      <c r="M195" s="49">
        <v>450427</v>
      </c>
      <c r="N195" s="49">
        <v>4815203.97</v>
      </c>
      <c r="O195" s="49">
        <v>622093.97</v>
      </c>
      <c r="P195" s="49">
        <v>16346922.34</v>
      </c>
      <c r="Q195" s="49">
        <v>310000</v>
      </c>
      <c r="R195" s="49">
        <v>7955127</v>
      </c>
      <c r="S195" s="49">
        <v>0</v>
      </c>
      <c r="T195" s="49">
        <v>866790</v>
      </c>
      <c r="U195" s="49">
        <v>12691534.73</v>
      </c>
      <c r="V195" s="49">
        <v>1193600</v>
      </c>
      <c r="W195" s="49">
        <v>1378661</v>
      </c>
      <c r="X195" s="49">
        <v>565802.55</v>
      </c>
    </row>
    <row r="196" spans="1:24" ht="12.75">
      <c r="A196" s="46">
        <v>6</v>
      </c>
      <c r="B196" s="46">
        <v>2</v>
      </c>
      <c r="C196" s="46">
        <v>7</v>
      </c>
      <c r="D196" s="41">
        <v>3</v>
      </c>
      <c r="E196" s="47"/>
      <c r="F196" s="48" t="s">
        <v>257</v>
      </c>
      <c r="G196" s="58" t="s">
        <v>431</v>
      </c>
      <c r="H196" s="49">
        <v>23572147.54</v>
      </c>
      <c r="I196" s="49">
        <v>153896.09</v>
      </c>
      <c r="J196" s="49">
        <v>59500</v>
      </c>
      <c r="K196" s="49">
        <v>506546.76</v>
      </c>
      <c r="L196" s="49">
        <v>399722.23</v>
      </c>
      <c r="M196" s="49">
        <v>280871.36</v>
      </c>
      <c r="N196" s="49">
        <v>2412901.69</v>
      </c>
      <c r="O196" s="49">
        <v>198760</v>
      </c>
      <c r="P196" s="49">
        <v>7890243.11</v>
      </c>
      <c r="Q196" s="49">
        <v>132664</v>
      </c>
      <c r="R196" s="49">
        <v>5353989.62</v>
      </c>
      <c r="S196" s="49">
        <v>152009.18</v>
      </c>
      <c r="T196" s="49">
        <v>558287.25</v>
      </c>
      <c r="U196" s="49">
        <v>3690147.25</v>
      </c>
      <c r="V196" s="49">
        <v>922494.14</v>
      </c>
      <c r="W196" s="49">
        <v>120794.86</v>
      </c>
      <c r="X196" s="49">
        <v>739320</v>
      </c>
    </row>
    <row r="197" spans="1:24" ht="12.75">
      <c r="A197" s="46">
        <v>6</v>
      </c>
      <c r="B197" s="46">
        <v>14</v>
      </c>
      <c r="C197" s="46">
        <v>4</v>
      </c>
      <c r="D197" s="41">
        <v>3</v>
      </c>
      <c r="E197" s="47"/>
      <c r="F197" s="48" t="s">
        <v>257</v>
      </c>
      <c r="G197" s="58" t="s">
        <v>432</v>
      </c>
      <c r="H197" s="49">
        <v>33116708.9</v>
      </c>
      <c r="I197" s="49">
        <v>189456.07</v>
      </c>
      <c r="J197" s="49">
        <v>0</v>
      </c>
      <c r="K197" s="49">
        <v>1331519</v>
      </c>
      <c r="L197" s="49">
        <v>0</v>
      </c>
      <c r="M197" s="49">
        <v>995461</v>
      </c>
      <c r="N197" s="49">
        <v>3096383.98</v>
      </c>
      <c r="O197" s="49">
        <v>543900</v>
      </c>
      <c r="P197" s="49">
        <v>19823233.37</v>
      </c>
      <c r="Q197" s="49">
        <v>347000</v>
      </c>
      <c r="R197" s="49">
        <v>3398336.48</v>
      </c>
      <c r="S197" s="49">
        <v>0</v>
      </c>
      <c r="T197" s="49">
        <v>55888</v>
      </c>
      <c r="U197" s="49">
        <v>1826740</v>
      </c>
      <c r="V197" s="49">
        <v>760000</v>
      </c>
      <c r="W197" s="49">
        <v>16500</v>
      </c>
      <c r="X197" s="49">
        <v>732291</v>
      </c>
    </row>
    <row r="198" spans="1:24" ht="12.75">
      <c r="A198" s="46">
        <v>6</v>
      </c>
      <c r="B198" s="46">
        <v>8</v>
      </c>
      <c r="C198" s="46">
        <v>6</v>
      </c>
      <c r="D198" s="41">
        <v>3</v>
      </c>
      <c r="E198" s="47"/>
      <c r="F198" s="48" t="s">
        <v>257</v>
      </c>
      <c r="G198" s="58" t="s">
        <v>433</v>
      </c>
      <c r="H198" s="49">
        <v>24362821.52</v>
      </c>
      <c r="I198" s="49">
        <v>516366.99</v>
      </c>
      <c r="J198" s="49">
        <v>203437</v>
      </c>
      <c r="K198" s="49">
        <v>4568031</v>
      </c>
      <c r="L198" s="49">
        <v>0</v>
      </c>
      <c r="M198" s="49">
        <v>315246</v>
      </c>
      <c r="N198" s="49">
        <v>1983266.14</v>
      </c>
      <c r="O198" s="49">
        <v>351276</v>
      </c>
      <c r="P198" s="49">
        <v>8403991.48</v>
      </c>
      <c r="Q198" s="49">
        <v>175000</v>
      </c>
      <c r="R198" s="49">
        <v>4521892</v>
      </c>
      <c r="S198" s="49">
        <v>89409</v>
      </c>
      <c r="T198" s="49">
        <v>614366</v>
      </c>
      <c r="U198" s="49">
        <v>1665590.91</v>
      </c>
      <c r="V198" s="49">
        <v>542626</v>
      </c>
      <c r="W198" s="49">
        <v>79000</v>
      </c>
      <c r="X198" s="49">
        <v>333323</v>
      </c>
    </row>
    <row r="199" spans="1:24" ht="12.75">
      <c r="A199" s="46">
        <v>6</v>
      </c>
      <c r="B199" s="46">
        <v>20</v>
      </c>
      <c r="C199" s="46">
        <v>4</v>
      </c>
      <c r="D199" s="41">
        <v>3</v>
      </c>
      <c r="E199" s="47"/>
      <c r="F199" s="48" t="s">
        <v>257</v>
      </c>
      <c r="G199" s="58" t="s">
        <v>434</v>
      </c>
      <c r="H199" s="49">
        <v>24591328.35</v>
      </c>
      <c r="I199" s="49">
        <v>208558.09</v>
      </c>
      <c r="J199" s="49">
        <v>0</v>
      </c>
      <c r="K199" s="49">
        <v>4328453</v>
      </c>
      <c r="L199" s="49">
        <v>0</v>
      </c>
      <c r="M199" s="49">
        <v>172136</v>
      </c>
      <c r="N199" s="49">
        <v>2161682.32</v>
      </c>
      <c r="O199" s="49">
        <v>370635</v>
      </c>
      <c r="P199" s="49">
        <v>10087259.44</v>
      </c>
      <c r="Q199" s="49">
        <v>199880</v>
      </c>
      <c r="R199" s="49">
        <v>3490347</v>
      </c>
      <c r="S199" s="49">
        <v>70435</v>
      </c>
      <c r="T199" s="49">
        <v>725669</v>
      </c>
      <c r="U199" s="49">
        <v>1325589</v>
      </c>
      <c r="V199" s="49">
        <v>604000</v>
      </c>
      <c r="W199" s="49">
        <v>110595</v>
      </c>
      <c r="X199" s="49">
        <v>736089.5</v>
      </c>
    </row>
    <row r="200" spans="1:24" ht="12.75">
      <c r="A200" s="46">
        <v>6</v>
      </c>
      <c r="B200" s="46">
        <v>18</v>
      </c>
      <c r="C200" s="46">
        <v>5</v>
      </c>
      <c r="D200" s="41">
        <v>3</v>
      </c>
      <c r="E200" s="47"/>
      <c r="F200" s="48" t="s">
        <v>257</v>
      </c>
      <c r="G200" s="58" t="s">
        <v>435</v>
      </c>
      <c r="H200" s="49">
        <v>26723303</v>
      </c>
      <c r="I200" s="49">
        <v>1446435</v>
      </c>
      <c r="J200" s="49">
        <v>0</v>
      </c>
      <c r="K200" s="49">
        <v>2897109</v>
      </c>
      <c r="L200" s="49">
        <v>0</v>
      </c>
      <c r="M200" s="49">
        <v>63585</v>
      </c>
      <c r="N200" s="49">
        <v>3955902</v>
      </c>
      <c r="O200" s="49">
        <v>148800</v>
      </c>
      <c r="P200" s="49">
        <v>8197548</v>
      </c>
      <c r="Q200" s="49">
        <v>80000</v>
      </c>
      <c r="R200" s="49">
        <v>4742373</v>
      </c>
      <c r="S200" s="49">
        <v>31879</v>
      </c>
      <c r="T200" s="49">
        <v>508947</v>
      </c>
      <c r="U200" s="49">
        <v>822501</v>
      </c>
      <c r="V200" s="49">
        <v>807886</v>
      </c>
      <c r="W200" s="49">
        <v>2485850</v>
      </c>
      <c r="X200" s="49">
        <v>534488</v>
      </c>
    </row>
    <row r="201" spans="1:24" ht="12.75">
      <c r="A201" s="46">
        <v>6</v>
      </c>
      <c r="B201" s="46">
        <v>18</v>
      </c>
      <c r="C201" s="46">
        <v>6</v>
      </c>
      <c r="D201" s="41">
        <v>3</v>
      </c>
      <c r="E201" s="47"/>
      <c r="F201" s="48" t="s">
        <v>257</v>
      </c>
      <c r="G201" s="58" t="s">
        <v>436</v>
      </c>
      <c r="H201" s="49">
        <v>24123206.36</v>
      </c>
      <c r="I201" s="49">
        <v>677604.93</v>
      </c>
      <c r="J201" s="49">
        <v>0</v>
      </c>
      <c r="K201" s="49">
        <v>1141588.63</v>
      </c>
      <c r="L201" s="49">
        <v>992775.47</v>
      </c>
      <c r="M201" s="49">
        <v>319240</v>
      </c>
      <c r="N201" s="49">
        <v>2365872.42</v>
      </c>
      <c r="O201" s="49">
        <v>232400</v>
      </c>
      <c r="P201" s="49">
        <v>9012399.75</v>
      </c>
      <c r="Q201" s="49">
        <v>77000</v>
      </c>
      <c r="R201" s="49">
        <v>2886013.45</v>
      </c>
      <c r="S201" s="49">
        <v>8000</v>
      </c>
      <c r="T201" s="49">
        <v>229532.63</v>
      </c>
      <c r="U201" s="49">
        <v>4600610.75</v>
      </c>
      <c r="V201" s="49">
        <v>761257.33</v>
      </c>
      <c r="W201" s="49">
        <v>140000</v>
      </c>
      <c r="X201" s="49">
        <v>678911</v>
      </c>
    </row>
    <row r="202" spans="1:24" ht="12.75">
      <c r="A202" s="46">
        <v>6</v>
      </c>
      <c r="B202" s="46">
        <v>10</v>
      </c>
      <c r="C202" s="46">
        <v>3</v>
      </c>
      <c r="D202" s="41">
        <v>3</v>
      </c>
      <c r="E202" s="47"/>
      <c r="F202" s="48" t="s">
        <v>257</v>
      </c>
      <c r="G202" s="58" t="s">
        <v>437</v>
      </c>
      <c r="H202" s="49">
        <v>68739342.83</v>
      </c>
      <c r="I202" s="49">
        <v>234453.02</v>
      </c>
      <c r="J202" s="49">
        <v>0</v>
      </c>
      <c r="K202" s="49">
        <v>6932813.56</v>
      </c>
      <c r="L202" s="49">
        <v>0</v>
      </c>
      <c r="M202" s="49">
        <v>1678275</v>
      </c>
      <c r="N202" s="49">
        <v>6377656.66</v>
      </c>
      <c r="O202" s="49">
        <v>747666</v>
      </c>
      <c r="P202" s="49">
        <v>32277165.15</v>
      </c>
      <c r="Q202" s="49">
        <v>476296</v>
      </c>
      <c r="R202" s="49">
        <v>8577749.83</v>
      </c>
      <c r="S202" s="49">
        <v>0</v>
      </c>
      <c r="T202" s="49">
        <v>1130247</v>
      </c>
      <c r="U202" s="49">
        <v>5883909.15</v>
      </c>
      <c r="V202" s="49">
        <v>1642846</v>
      </c>
      <c r="W202" s="49">
        <v>1527500</v>
      </c>
      <c r="X202" s="49">
        <v>1252765.46</v>
      </c>
    </row>
    <row r="203" spans="1:24" ht="12.75">
      <c r="A203" s="46">
        <v>6</v>
      </c>
      <c r="B203" s="46">
        <v>5</v>
      </c>
      <c r="C203" s="46">
        <v>6</v>
      </c>
      <c r="D203" s="41">
        <v>3</v>
      </c>
      <c r="E203" s="47"/>
      <c r="F203" s="48" t="s">
        <v>257</v>
      </c>
      <c r="G203" s="58" t="s">
        <v>438</v>
      </c>
      <c r="H203" s="49">
        <v>25488483.33</v>
      </c>
      <c r="I203" s="49">
        <v>2128750.87</v>
      </c>
      <c r="J203" s="49">
        <v>65500</v>
      </c>
      <c r="K203" s="49">
        <v>4806934.21</v>
      </c>
      <c r="L203" s="49">
        <v>0</v>
      </c>
      <c r="M203" s="49">
        <v>51500</v>
      </c>
      <c r="N203" s="49">
        <v>2257085.72</v>
      </c>
      <c r="O203" s="49">
        <v>415200</v>
      </c>
      <c r="P203" s="49">
        <v>8427747.25</v>
      </c>
      <c r="Q203" s="49">
        <v>82000</v>
      </c>
      <c r="R203" s="49">
        <v>3778983.41</v>
      </c>
      <c r="S203" s="49">
        <v>0</v>
      </c>
      <c r="T203" s="49">
        <v>487395</v>
      </c>
      <c r="U203" s="49">
        <v>1004316</v>
      </c>
      <c r="V203" s="49">
        <v>1001831.87</v>
      </c>
      <c r="W203" s="49">
        <v>630900</v>
      </c>
      <c r="X203" s="49">
        <v>350339</v>
      </c>
    </row>
    <row r="204" spans="1:24" ht="12.75">
      <c r="A204" s="46">
        <v>6</v>
      </c>
      <c r="B204" s="46">
        <v>14</v>
      </c>
      <c r="C204" s="46">
        <v>8</v>
      </c>
      <c r="D204" s="41">
        <v>3</v>
      </c>
      <c r="E204" s="47"/>
      <c r="F204" s="48" t="s">
        <v>257</v>
      </c>
      <c r="G204" s="58" t="s">
        <v>439</v>
      </c>
      <c r="H204" s="49">
        <v>33555460.29</v>
      </c>
      <c r="I204" s="49">
        <v>153622.26</v>
      </c>
      <c r="J204" s="49">
        <v>0</v>
      </c>
      <c r="K204" s="49">
        <v>2644833</v>
      </c>
      <c r="L204" s="49">
        <v>90000</v>
      </c>
      <c r="M204" s="49">
        <v>2066367</v>
      </c>
      <c r="N204" s="49">
        <v>2835642.44</v>
      </c>
      <c r="O204" s="49">
        <v>568299</v>
      </c>
      <c r="P204" s="49">
        <v>14100436.09</v>
      </c>
      <c r="Q204" s="49">
        <v>242300</v>
      </c>
      <c r="R204" s="49">
        <v>3712546.5</v>
      </c>
      <c r="S204" s="49">
        <v>10000</v>
      </c>
      <c r="T204" s="49">
        <v>944015</v>
      </c>
      <c r="U204" s="49">
        <v>4317273</v>
      </c>
      <c r="V204" s="49">
        <v>946451</v>
      </c>
      <c r="W204" s="49">
        <v>353734</v>
      </c>
      <c r="X204" s="49">
        <v>569941</v>
      </c>
    </row>
    <row r="205" spans="1:24" ht="12.75">
      <c r="A205" s="46">
        <v>6</v>
      </c>
      <c r="B205" s="46">
        <v>12</v>
      </c>
      <c r="C205" s="46">
        <v>5</v>
      </c>
      <c r="D205" s="41">
        <v>3</v>
      </c>
      <c r="E205" s="47"/>
      <c r="F205" s="48" t="s">
        <v>257</v>
      </c>
      <c r="G205" s="58" t="s">
        <v>440</v>
      </c>
      <c r="H205" s="49">
        <v>58406334.61</v>
      </c>
      <c r="I205" s="49">
        <v>465453.31</v>
      </c>
      <c r="J205" s="49">
        <v>0</v>
      </c>
      <c r="K205" s="49">
        <v>2469545</v>
      </c>
      <c r="L205" s="49">
        <v>0</v>
      </c>
      <c r="M205" s="49">
        <v>3448100</v>
      </c>
      <c r="N205" s="49">
        <v>5003180.14</v>
      </c>
      <c r="O205" s="49">
        <v>218400</v>
      </c>
      <c r="P205" s="49">
        <v>20398958.16</v>
      </c>
      <c r="Q205" s="49">
        <v>355000</v>
      </c>
      <c r="R205" s="49">
        <v>10785564</v>
      </c>
      <c r="S205" s="49">
        <v>0</v>
      </c>
      <c r="T205" s="49">
        <v>1629141</v>
      </c>
      <c r="U205" s="49">
        <v>10627208</v>
      </c>
      <c r="V205" s="49">
        <v>1497399</v>
      </c>
      <c r="W205" s="49">
        <v>675478</v>
      </c>
      <c r="X205" s="49">
        <v>832908</v>
      </c>
    </row>
    <row r="206" spans="1:24" ht="12.75">
      <c r="A206" s="46">
        <v>6</v>
      </c>
      <c r="B206" s="46">
        <v>8</v>
      </c>
      <c r="C206" s="46">
        <v>10</v>
      </c>
      <c r="D206" s="41">
        <v>3</v>
      </c>
      <c r="E206" s="47"/>
      <c r="F206" s="48" t="s">
        <v>257</v>
      </c>
      <c r="G206" s="58" t="s">
        <v>441</v>
      </c>
      <c r="H206" s="49">
        <v>17106418.45</v>
      </c>
      <c r="I206" s="49">
        <v>325741.49</v>
      </c>
      <c r="J206" s="49">
        <v>0</v>
      </c>
      <c r="K206" s="49">
        <v>1079097</v>
      </c>
      <c r="L206" s="49">
        <v>0</v>
      </c>
      <c r="M206" s="49">
        <v>23000</v>
      </c>
      <c r="N206" s="49">
        <v>1927801.5</v>
      </c>
      <c r="O206" s="49">
        <v>290833</v>
      </c>
      <c r="P206" s="49">
        <v>6141998.02</v>
      </c>
      <c r="Q206" s="49">
        <v>62200</v>
      </c>
      <c r="R206" s="49">
        <v>2925256</v>
      </c>
      <c r="S206" s="49">
        <v>0</v>
      </c>
      <c r="T206" s="49">
        <v>88246.6</v>
      </c>
      <c r="U206" s="49">
        <v>3211836.67</v>
      </c>
      <c r="V206" s="49">
        <v>596096.59</v>
      </c>
      <c r="W206" s="49">
        <v>91353.08</v>
      </c>
      <c r="X206" s="49">
        <v>342958.5</v>
      </c>
    </row>
    <row r="207" spans="1:24" ht="12.75">
      <c r="A207" s="46">
        <v>6</v>
      </c>
      <c r="B207" s="46">
        <v>13</v>
      </c>
      <c r="C207" s="46">
        <v>4</v>
      </c>
      <c r="D207" s="41">
        <v>3</v>
      </c>
      <c r="E207" s="47"/>
      <c r="F207" s="48" t="s">
        <v>257</v>
      </c>
      <c r="G207" s="58" t="s">
        <v>442</v>
      </c>
      <c r="H207" s="49">
        <v>48568804.37</v>
      </c>
      <c r="I207" s="49">
        <v>2947261.46</v>
      </c>
      <c r="J207" s="49">
        <v>0</v>
      </c>
      <c r="K207" s="49">
        <v>4172002.24</v>
      </c>
      <c r="L207" s="49">
        <v>0</v>
      </c>
      <c r="M207" s="49">
        <v>547220</v>
      </c>
      <c r="N207" s="49">
        <v>4185701.58</v>
      </c>
      <c r="O207" s="49">
        <v>247900</v>
      </c>
      <c r="P207" s="49">
        <v>17378576.17</v>
      </c>
      <c r="Q207" s="49">
        <v>315850</v>
      </c>
      <c r="R207" s="49">
        <v>9942717</v>
      </c>
      <c r="S207" s="49">
        <v>0</v>
      </c>
      <c r="T207" s="49">
        <v>956160.5</v>
      </c>
      <c r="U207" s="49">
        <v>4605653.63</v>
      </c>
      <c r="V207" s="49">
        <v>1528079.12</v>
      </c>
      <c r="W207" s="49">
        <v>591394</v>
      </c>
      <c r="X207" s="49">
        <v>1150288.67</v>
      </c>
    </row>
    <row r="208" spans="1:24" ht="12.75">
      <c r="A208" s="46">
        <v>6</v>
      </c>
      <c r="B208" s="46">
        <v>17</v>
      </c>
      <c r="C208" s="46">
        <v>3</v>
      </c>
      <c r="D208" s="41">
        <v>3</v>
      </c>
      <c r="E208" s="47"/>
      <c r="F208" s="48" t="s">
        <v>257</v>
      </c>
      <c r="G208" s="58" t="s">
        <v>443</v>
      </c>
      <c r="H208" s="49">
        <v>41851799.04</v>
      </c>
      <c r="I208" s="49">
        <v>899877.91</v>
      </c>
      <c r="J208" s="49">
        <v>0</v>
      </c>
      <c r="K208" s="49">
        <v>3645926</v>
      </c>
      <c r="L208" s="49">
        <v>0</v>
      </c>
      <c r="M208" s="49">
        <v>6000</v>
      </c>
      <c r="N208" s="49">
        <v>5376787.46</v>
      </c>
      <c r="O208" s="49">
        <v>1025712</v>
      </c>
      <c r="P208" s="49">
        <v>10933484.01</v>
      </c>
      <c r="Q208" s="49">
        <v>203000</v>
      </c>
      <c r="R208" s="49">
        <v>5295442.35</v>
      </c>
      <c r="S208" s="49">
        <v>73800</v>
      </c>
      <c r="T208" s="49">
        <v>625752</v>
      </c>
      <c r="U208" s="49">
        <v>11327258.8</v>
      </c>
      <c r="V208" s="49">
        <v>1508020.65</v>
      </c>
      <c r="W208" s="49">
        <v>147000</v>
      </c>
      <c r="X208" s="49">
        <v>783737.86</v>
      </c>
    </row>
    <row r="209" spans="1:24" ht="12.75">
      <c r="A209" s="46">
        <v>6</v>
      </c>
      <c r="B209" s="46">
        <v>12</v>
      </c>
      <c r="C209" s="46">
        <v>6</v>
      </c>
      <c r="D209" s="41">
        <v>3</v>
      </c>
      <c r="E209" s="47"/>
      <c r="F209" s="48" t="s">
        <v>257</v>
      </c>
      <c r="G209" s="58" t="s">
        <v>444</v>
      </c>
      <c r="H209" s="49">
        <v>39494644.9</v>
      </c>
      <c r="I209" s="49">
        <v>410651.22</v>
      </c>
      <c r="J209" s="49">
        <v>0</v>
      </c>
      <c r="K209" s="49">
        <v>3902903</v>
      </c>
      <c r="L209" s="49">
        <v>0</v>
      </c>
      <c r="M209" s="49">
        <v>635000</v>
      </c>
      <c r="N209" s="49">
        <v>4158905.22</v>
      </c>
      <c r="O209" s="49">
        <v>481642</v>
      </c>
      <c r="P209" s="49">
        <v>15015155.48</v>
      </c>
      <c r="Q209" s="49">
        <v>188500</v>
      </c>
      <c r="R209" s="49">
        <v>6588688.98</v>
      </c>
      <c r="S209" s="49">
        <v>31565</v>
      </c>
      <c r="T209" s="49">
        <v>216707</v>
      </c>
      <c r="U209" s="49">
        <v>2722100</v>
      </c>
      <c r="V209" s="49">
        <v>1839221</v>
      </c>
      <c r="W209" s="49">
        <v>2056128</v>
      </c>
      <c r="X209" s="49">
        <v>1247478</v>
      </c>
    </row>
    <row r="210" spans="1:24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257</v>
      </c>
      <c r="G210" s="58" t="s">
        <v>445</v>
      </c>
      <c r="H210" s="49">
        <v>58994013.36</v>
      </c>
      <c r="I210" s="49">
        <v>437665.83</v>
      </c>
      <c r="J210" s="49">
        <v>0</v>
      </c>
      <c r="K210" s="49">
        <v>3332382.81</v>
      </c>
      <c r="L210" s="49">
        <v>0</v>
      </c>
      <c r="M210" s="49">
        <v>1097164.21</v>
      </c>
      <c r="N210" s="49">
        <v>6063725.93</v>
      </c>
      <c r="O210" s="49">
        <v>356368.87</v>
      </c>
      <c r="P210" s="49">
        <v>26002016.13</v>
      </c>
      <c r="Q210" s="49">
        <v>365000</v>
      </c>
      <c r="R210" s="49">
        <v>10617154.45</v>
      </c>
      <c r="S210" s="49">
        <v>0</v>
      </c>
      <c r="T210" s="49">
        <v>2323815.6</v>
      </c>
      <c r="U210" s="49">
        <v>4742345.34</v>
      </c>
      <c r="V210" s="49">
        <v>1666418.65</v>
      </c>
      <c r="W210" s="49">
        <v>906372</v>
      </c>
      <c r="X210" s="49">
        <v>1083583.54</v>
      </c>
    </row>
    <row r="211" spans="1:24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257</v>
      </c>
      <c r="G211" s="58" t="s">
        <v>446</v>
      </c>
      <c r="H211" s="49">
        <v>23817865.43</v>
      </c>
      <c r="I211" s="49">
        <v>1622365.93</v>
      </c>
      <c r="J211" s="49">
        <v>415837</v>
      </c>
      <c r="K211" s="49">
        <v>3031308.26</v>
      </c>
      <c r="L211" s="49">
        <v>0</v>
      </c>
      <c r="M211" s="49">
        <v>265000</v>
      </c>
      <c r="N211" s="49">
        <v>2560151.06</v>
      </c>
      <c r="O211" s="49">
        <v>145531.76</v>
      </c>
      <c r="P211" s="49">
        <v>7479729.59</v>
      </c>
      <c r="Q211" s="49">
        <v>70000</v>
      </c>
      <c r="R211" s="49">
        <v>4854525</v>
      </c>
      <c r="S211" s="49">
        <v>134354.8</v>
      </c>
      <c r="T211" s="49">
        <v>414718</v>
      </c>
      <c r="U211" s="49">
        <v>1751947.16</v>
      </c>
      <c r="V211" s="49">
        <v>622000</v>
      </c>
      <c r="W211" s="49">
        <v>104100</v>
      </c>
      <c r="X211" s="49">
        <v>346296.87</v>
      </c>
    </row>
    <row r="212" spans="1:24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257</v>
      </c>
      <c r="G212" s="58" t="s">
        <v>447</v>
      </c>
      <c r="H212" s="49">
        <v>31007119.87</v>
      </c>
      <c r="I212" s="49">
        <v>407839.63</v>
      </c>
      <c r="J212" s="49">
        <v>76990</v>
      </c>
      <c r="K212" s="49">
        <v>1927047.36</v>
      </c>
      <c r="L212" s="49">
        <v>45022.98</v>
      </c>
      <c r="M212" s="49">
        <v>116150</v>
      </c>
      <c r="N212" s="49">
        <v>4313796.06</v>
      </c>
      <c r="O212" s="49">
        <v>497317</v>
      </c>
      <c r="P212" s="49">
        <v>12281366.86</v>
      </c>
      <c r="Q212" s="49">
        <v>179700</v>
      </c>
      <c r="R212" s="49">
        <v>5885033.6</v>
      </c>
      <c r="S212" s="49">
        <v>266610.92</v>
      </c>
      <c r="T212" s="49">
        <v>426507</v>
      </c>
      <c r="U212" s="49">
        <v>2530600</v>
      </c>
      <c r="V212" s="49">
        <v>1352609.46</v>
      </c>
      <c r="W212" s="49">
        <v>320040</v>
      </c>
      <c r="X212" s="49">
        <v>380489</v>
      </c>
    </row>
    <row r="213" spans="1:24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257</v>
      </c>
      <c r="G213" s="58" t="s">
        <v>448</v>
      </c>
      <c r="H213" s="49">
        <v>24670904.83</v>
      </c>
      <c r="I213" s="49">
        <v>507704.65</v>
      </c>
      <c r="J213" s="49">
        <v>0</v>
      </c>
      <c r="K213" s="49">
        <v>4051505.95</v>
      </c>
      <c r="L213" s="49">
        <v>0</v>
      </c>
      <c r="M213" s="49">
        <v>632669.07</v>
      </c>
      <c r="N213" s="49">
        <v>2165972.23</v>
      </c>
      <c r="O213" s="49">
        <v>271233</v>
      </c>
      <c r="P213" s="49">
        <v>9448614.59</v>
      </c>
      <c r="Q213" s="49">
        <v>138622.56</v>
      </c>
      <c r="R213" s="49">
        <v>3815489.77</v>
      </c>
      <c r="S213" s="49">
        <v>4562</v>
      </c>
      <c r="T213" s="49">
        <v>155409.03</v>
      </c>
      <c r="U213" s="49">
        <v>915576.01</v>
      </c>
      <c r="V213" s="49">
        <v>696670</v>
      </c>
      <c r="W213" s="49">
        <v>1461500</v>
      </c>
      <c r="X213" s="49">
        <v>405375.97</v>
      </c>
    </row>
    <row r="214" spans="1:24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257</v>
      </c>
      <c r="G214" s="58" t="s">
        <v>449</v>
      </c>
      <c r="H214" s="49">
        <v>18020835.27</v>
      </c>
      <c r="I214" s="49">
        <v>730512.25</v>
      </c>
      <c r="J214" s="49">
        <v>92063.93</v>
      </c>
      <c r="K214" s="49">
        <v>1252780.06</v>
      </c>
      <c r="L214" s="49">
        <v>3546</v>
      </c>
      <c r="M214" s="49">
        <v>169500</v>
      </c>
      <c r="N214" s="49">
        <v>2955592.22</v>
      </c>
      <c r="O214" s="49">
        <v>160935</v>
      </c>
      <c r="P214" s="49">
        <v>7570501.49</v>
      </c>
      <c r="Q214" s="49">
        <v>65000</v>
      </c>
      <c r="R214" s="49">
        <v>2899505.45</v>
      </c>
      <c r="S214" s="49">
        <v>22666.83</v>
      </c>
      <c r="T214" s="49">
        <v>123520.39</v>
      </c>
      <c r="U214" s="49">
        <v>1055988.18</v>
      </c>
      <c r="V214" s="49">
        <v>439725</v>
      </c>
      <c r="W214" s="49">
        <v>113800</v>
      </c>
      <c r="X214" s="49">
        <v>365198.47</v>
      </c>
    </row>
    <row r="215" spans="1:24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257</v>
      </c>
      <c r="G215" s="58" t="s">
        <v>450</v>
      </c>
      <c r="H215" s="49">
        <v>33425123.21</v>
      </c>
      <c r="I215" s="49">
        <v>776634.25</v>
      </c>
      <c r="J215" s="49">
        <v>4800</v>
      </c>
      <c r="K215" s="49">
        <v>1717070.95</v>
      </c>
      <c r="L215" s="49">
        <v>25600</v>
      </c>
      <c r="M215" s="49">
        <v>311990.7</v>
      </c>
      <c r="N215" s="49">
        <v>3049367.28</v>
      </c>
      <c r="O215" s="49">
        <v>296257</v>
      </c>
      <c r="P215" s="49">
        <v>10587852.31</v>
      </c>
      <c r="Q215" s="49">
        <v>92443.75</v>
      </c>
      <c r="R215" s="49">
        <v>4605824.66</v>
      </c>
      <c r="S215" s="49">
        <v>75026.71</v>
      </c>
      <c r="T215" s="49">
        <v>335871</v>
      </c>
      <c r="U215" s="49">
        <v>9940455</v>
      </c>
      <c r="V215" s="49">
        <v>907957</v>
      </c>
      <c r="W215" s="49">
        <v>219845</v>
      </c>
      <c r="X215" s="49">
        <v>478127.6</v>
      </c>
    </row>
    <row r="216" spans="1:24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257</v>
      </c>
      <c r="G216" s="58" t="s">
        <v>451</v>
      </c>
      <c r="H216" s="49">
        <v>26912669.76</v>
      </c>
      <c r="I216" s="49">
        <v>69761.17</v>
      </c>
      <c r="J216" s="49">
        <v>0</v>
      </c>
      <c r="K216" s="49">
        <v>4300833.88</v>
      </c>
      <c r="L216" s="49">
        <v>147925.75</v>
      </c>
      <c r="M216" s="49">
        <v>595015</v>
      </c>
      <c r="N216" s="49">
        <v>2987155.7</v>
      </c>
      <c r="O216" s="49">
        <v>649807.75</v>
      </c>
      <c r="P216" s="49">
        <v>6893410.47</v>
      </c>
      <c r="Q216" s="49">
        <v>141500</v>
      </c>
      <c r="R216" s="49">
        <v>3611917.94</v>
      </c>
      <c r="S216" s="49">
        <v>283779.1</v>
      </c>
      <c r="T216" s="49">
        <v>426409.68</v>
      </c>
      <c r="U216" s="49">
        <v>4315673.52</v>
      </c>
      <c r="V216" s="49">
        <v>1186647.34</v>
      </c>
      <c r="W216" s="49">
        <v>342096.73</v>
      </c>
      <c r="X216" s="49">
        <v>960735.73</v>
      </c>
    </row>
    <row r="217" spans="1:24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452</v>
      </c>
      <c r="G217" s="58" t="s">
        <v>453</v>
      </c>
      <c r="H217" s="49">
        <v>241168811.32</v>
      </c>
      <c r="I217" s="49">
        <v>19358.91</v>
      </c>
      <c r="J217" s="49">
        <v>0</v>
      </c>
      <c r="K217" s="49">
        <v>24953608</v>
      </c>
      <c r="L217" s="49">
        <v>21100</v>
      </c>
      <c r="M217" s="49">
        <v>2957621</v>
      </c>
      <c r="N217" s="49">
        <v>18370799.74</v>
      </c>
      <c r="O217" s="49">
        <v>13365439</v>
      </c>
      <c r="P217" s="49">
        <v>109476128.08</v>
      </c>
      <c r="Q217" s="49">
        <v>1123000</v>
      </c>
      <c r="R217" s="49">
        <v>27251083.59</v>
      </c>
      <c r="S217" s="49">
        <v>3105144</v>
      </c>
      <c r="T217" s="49">
        <v>6627866</v>
      </c>
      <c r="U217" s="49">
        <v>16782372</v>
      </c>
      <c r="V217" s="49">
        <v>8120462</v>
      </c>
      <c r="W217" s="49">
        <v>1989100</v>
      </c>
      <c r="X217" s="49">
        <v>7005729</v>
      </c>
    </row>
    <row r="218" spans="1:24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452</v>
      </c>
      <c r="G218" s="58" t="s">
        <v>454</v>
      </c>
      <c r="H218" s="49">
        <v>282945383.01</v>
      </c>
      <c r="I218" s="49">
        <v>13981.88</v>
      </c>
      <c r="J218" s="49">
        <v>0</v>
      </c>
      <c r="K218" s="49">
        <v>17595577.88</v>
      </c>
      <c r="L218" s="49">
        <v>13600</v>
      </c>
      <c r="M218" s="49">
        <v>4500623.71</v>
      </c>
      <c r="N218" s="49">
        <v>18121317.49</v>
      </c>
      <c r="O218" s="49">
        <v>8928993.29</v>
      </c>
      <c r="P218" s="49">
        <v>131728634.35</v>
      </c>
      <c r="Q218" s="49">
        <v>2434660</v>
      </c>
      <c r="R218" s="49">
        <v>38000953.91</v>
      </c>
      <c r="S218" s="49">
        <v>3600339.22</v>
      </c>
      <c r="T218" s="49">
        <v>18303518</v>
      </c>
      <c r="U218" s="49">
        <v>18173357.62</v>
      </c>
      <c r="V218" s="49">
        <v>9795682</v>
      </c>
      <c r="W218" s="49">
        <v>3992930</v>
      </c>
      <c r="X218" s="49">
        <v>7741213.66</v>
      </c>
    </row>
    <row r="219" spans="1:24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452</v>
      </c>
      <c r="G219" s="58" t="s">
        <v>455</v>
      </c>
      <c r="H219" s="49">
        <v>1870685642</v>
      </c>
      <c r="I219" s="49">
        <v>59483</v>
      </c>
      <c r="J219" s="49">
        <v>0</v>
      </c>
      <c r="K219" s="49">
        <v>434987751</v>
      </c>
      <c r="L219" s="49">
        <v>5903938</v>
      </c>
      <c r="M219" s="49">
        <v>29537900</v>
      </c>
      <c r="N219" s="49">
        <v>119597144</v>
      </c>
      <c r="O219" s="49">
        <v>31384221</v>
      </c>
      <c r="P219" s="49">
        <v>563055762</v>
      </c>
      <c r="Q219" s="49">
        <v>18446939</v>
      </c>
      <c r="R219" s="49">
        <v>229591623</v>
      </c>
      <c r="S219" s="49">
        <v>28129524</v>
      </c>
      <c r="T219" s="49">
        <v>62267209</v>
      </c>
      <c r="U219" s="49">
        <v>116988637</v>
      </c>
      <c r="V219" s="49">
        <v>57661374</v>
      </c>
      <c r="W219" s="49">
        <v>115587790</v>
      </c>
      <c r="X219" s="49">
        <v>57486347</v>
      </c>
    </row>
    <row r="220" spans="1:24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452</v>
      </c>
      <c r="G220" s="58" t="s">
        <v>456</v>
      </c>
      <c r="H220" s="49">
        <v>326623726.2</v>
      </c>
      <c r="I220" s="49">
        <v>18506.56</v>
      </c>
      <c r="J220" s="49">
        <v>0</v>
      </c>
      <c r="K220" s="49">
        <v>21692785</v>
      </c>
      <c r="L220" s="49">
        <v>1016665</v>
      </c>
      <c r="M220" s="49">
        <v>2516184</v>
      </c>
      <c r="N220" s="49">
        <v>18609166.42</v>
      </c>
      <c r="O220" s="49">
        <v>11051208</v>
      </c>
      <c r="P220" s="49">
        <v>143340779</v>
      </c>
      <c r="Q220" s="49">
        <v>9651426</v>
      </c>
      <c r="R220" s="49">
        <v>41192561</v>
      </c>
      <c r="S220" s="49">
        <v>7801027</v>
      </c>
      <c r="T220" s="49">
        <v>13819006</v>
      </c>
      <c r="U220" s="49">
        <v>20453324</v>
      </c>
      <c r="V220" s="49">
        <v>17811050</v>
      </c>
      <c r="W220" s="49">
        <v>6963600</v>
      </c>
      <c r="X220" s="49">
        <v>10686438.22</v>
      </c>
    </row>
    <row r="221" spans="1:24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457</v>
      </c>
      <c r="G221" s="58" t="s">
        <v>458</v>
      </c>
      <c r="H221" s="49">
        <v>87770995.04</v>
      </c>
      <c r="I221" s="49">
        <v>22672</v>
      </c>
      <c r="J221" s="49">
        <v>0</v>
      </c>
      <c r="K221" s="49">
        <v>11399276.78</v>
      </c>
      <c r="L221" s="49">
        <v>137923.99</v>
      </c>
      <c r="M221" s="49">
        <v>457094</v>
      </c>
      <c r="N221" s="49">
        <v>11378127.89</v>
      </c>
      <c r="O221" s="49">
        <v>215000</v>
      </c>
      <c r="P221" s="49">
        <v>20049407.7</v>
      </c>
      <c r="Q221" s="49">
        <v>8212413</v>
      </c>
      <c r="R221" s="49">
        <v>21914148.84</v>
      </c>
      <c r="S221" s="49">
        <v>5353903.93</v>
      </c>
      <c r="T221" s="49">
        <v>3842645.61</v>
      </c>
      <c r="U221" s="49">
        <v>41300</v>
      </c>
      <c r="V221" s="49">
        <v>696091</v>
      </c>
      <c r="W221" s="49">
        <v>90000</v>
      </c>
      <c r="X221" s="49">
        <v>3960990.3</v>
      </c>
    </row>
    <row r="222" spans="1:24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457</v>
      </c>
      <c r="G222" s="58" t="s">
        <v>459</v>
      </c>
      <c r="H222" s="49">
        <v>99678092.97</v>
      </c>
      <c r="I222" s="49">
        <v>0</v>
      </c>
      <c r="J222" s="49">
        <v>0</v>
      </c>
      <c r="K222" s="49">
        <v>19853927</v>
      </c>
      <c r="L222" s="49">
        <v>18000</v>
      </c>
      <c r="M222" s="49">
        <v>575740</v>
      </c>
      <c r="N222" s="49">
        <v>10271827</v>
      </c>
      <c r="O222" s="49">
        <v>4255535</v>
      </c>
      <c r="P222" s="49">
        <v>32451194.97</v>
      </c>
      <c r="Q222" s="49">
        <v>2375000</v>
      </c>
      <c r="R222" s="49">
        <v>15370810</v>
      </c>
      <c r="S222" s="49">
        <v>3715703.35</v>
      </c>
      <c r="T222" s="49">
        <v>5754563</v>
      </c>
      <c r="U222" s="49">
        <v>369425</v>
      </c>
      <c r="V222" s="49">
        <v>889633</v>
      </c>
      <c r="W222" s="49">
        <v>62000</v>
      </c>
      <c r="X222" s="49">
        <v>3714734.65</v>
      </c>
    </row>
    <row r="223" spans="1:24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457</v>
      </c>
      <c r="G223" s="58" t="s">
        <v>460</v>
      </c>
      <c r="H223" s="49">
        <v>72972804.46</v>
      </c>
      <c r="I223" s="49">
        <v>4497678</v>
      </c>
      <c r="J223" s="49">
        <v>0</v>
      </c>
      <c r="K223" s="49">
        <v>15939365</v>
      </c>
      <c r="L223" s="49">
        <v>269960</v>
      </c>
      <c r="M223" s="49">
        <v>859558</v>
      </c>
      <c r="N223" s="49">
        <v>9775701</v>
      </c>
      <c r="O223" s="49">
        <v>46100</v>
      </c>
      <c r="P223" s="49">
        <v>4854997.51</v>
      </c>
      <c r="Q223" s="49">
        <v>6092000</v>
      </c>
      <c r="R223" s="49">
        <v>16596633.95</v>
      </c>
      <c r="S223" s="49">
        <v>4037806</v>
      </c>
      <c r="T223" s="49">
        <v>7443193</v>
      </c>
      <c r="U223" s="49">
        <v>46029</v>
      </c>
      <c r="V223" s="49">
        <v>277670</v>
      </c>
      <c r="W223" s="49">
        <v>29500</v>
      </c>
      <c r="X223" s="49">
        <v>2206613</v>
      </c>
    </row>
    <row r="224" spans="1:24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457</v>
      </c>
      <c r="G224" s="58" t="s">
        <v>461</v>
      </c>
      <c r="H224" s="49">
        <v>70530907.04</v>
      </c>
      <c r="I224" s="49">
        <v>9000</v>
      </c>
      <c r="J224" s="49">
        <v>0</v>
      </c>
      <c r="K224" s="49">
        <v>25465032.18</v>
      </c>
      <c r="L224" s="49">
        <v>8000</v>
      </c>
      <c r="M224" s="49">
        <v>285122</v>
      </c>
      <c r="N224" s="49">
        <v>6056732.44</v>
      </c>
      <c r="O224" s="49">
        <v>4119788</v>
      </c>
      <c r="P224" s="49">
        <v>18947780.49</v>
      </c>
      <c r="Q224" s="49">
        <v>3430000</v>
      </c>
      <c r="R224" s="49">
        <v>4181780.11</v>
      </c>
      <c r="S224" s="49">
        <v>1808476.41</v>
      </c>
      <c r="T224" s="49">
        <v>3976178.62</v>
      </c>
      <c r="U224" s="49">
        <v>100000</v>
      </c>
      <c r="V224" s="49">
        <v>1241766.79</v>
      </c>
      <c r="W224" s="49">
        <v>51000</v>
      </c>
      <c r="X224" s="49">
        <v>850250</v>
      </c>
    </row>
    <row r="225" spans="1:24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457</v>
      </c>
      <c r="G225" s="58" t="s">
        <v>462</v>
      </c>
      <c r="H225" s="49">
        <v>50225219.88</v>
      </c>
      <c r="I225" s="49">
        <v>0</v>
      </c>
      <c r="J225" s="49">
        <v>0</v>
      </c>
      <c r="K225" s="49">
        <v>9923880.96</v>
      </c>
      <c r="L225" s="49">
        <v>2500</v>
      </c>
      <c r="M225" s="49">
        <v>246858.42</v>
      </c>
      <c r="N225" s="49">
        <v>7206963.68</v>
      </c>
      <c r="O225" s="49">
        <v>3604758.96</v>
      </c>
      <c r="P225" s="49">
        <v>10871719.77</v>
      </c>
      <c r="Q225" s="49">
        <v>3649410.63</v>
      </c>
      <c r="R225" s="49">
        <v>7874837.18</v>
      </c>
      <c r="S225" s="49">
        <v>1533686.9</v>
      </c>
      <c r="T225" s="49">
        <v>2434463.5</v>
      </c>
      <c r="U225" s="49">
        <v>2100</v>
      </c>
      <c r="V225" s="49">
        <v>82800</v>
      </c>
      <c r="W225" s="49">
        <v>53370</v>
      </c>
      <c r="X225" s="49">
        <v>2737869.88</v>
      </c>
    </row>
    <row r="226" spans="1:24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457</v>
      </c>
      <c r="G226" s="58" t="s">
        <v>463</v>
      </c>
      <c r="H226" s="49">
        <v>79216803.62</v>
      </c>
      <c r="I226" s="49">
        <v>2673368</v>
      </c>
      <c r="J226" s="49">
        <v>0</v>
      </c>
      <c r="K226" s="49">
        <v>13665242</v>
      </c>
      <c r="L226" s="49">
        <v>22425</v>
      </c>
      <c r="M226" s="49">
        <v>110199</v>
      </c>
      <c r="N226" s="49">
        <v>5669418</v>
      </c>
      <c r="O226" s="49">
        <v>4327424</v>
      </c>
      <c r="P226" s="49">
        <v>17712088.78</v>
      </c>
      <c r="Q226" s="49">
        <v>3964860</v>
      </c>
      <c r="R226" s="49">
        <v>22276783</v>
      </c>
      <c r="S226" s="49">
        <v>2724426.84</v>
      </c>
      <c r="T226" s="49">
        <v>4015708</v>
      </c>
      <c r="U226" s="49">
        <v>50990</v>
      </c>
      <c r="V226" s="49">
        <v>727700</v>
      </c>
      <c r="W226" s="49">
        <v>49000</v>
      </c>
      <c r="X226" s="49">
        <v>1227171</v>
      </c>
    </row>
    <row r="227" spans="1:24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457</v>
      </c>
      <c r="G227" s="58" t="s">
        <v>464</v>
      </c>
      <c r="H227" s="49">
        <v>100872734.83</v>
      </c>
      <c r="I227" s="49">
        <v>22766</v>
      </c>
      <c r="J227" s="49">
        <v>0</v>
      </c>
      <c r="K227" s="49">
        <v>17292105.75</v>
      </c>
      <c r="L227" s="49">
        <v>15000</v>
      </c>
      <c r="M227" s="49">
        <v>380396</v>
      </c>
      <c r="N227" s="49">
        <v>9005513.59</v>
      </c>
      <c r="O227" s="49">
        <v>4483700</v>
      </c>
      <c r="P227" s="49">
        <v>34141048.67</v>
      </c>
      <c r="Q227" s="49">
        <v>3823590</v>
      </c>
      <c r="R227" s="49">
        <v>20587290.35</v>
      </c>
      <c r="S227" s="49">
        <v>2609871.41</v>
      </c>
      <c r="T227" s="49">
        <v>4878105.27</v>
      </c>
      <c r="U227" s="49">
        <v>54846</v>
      </c>
      <c r="V227" s="49">
        <v>172000</v>
      </c>
      <c r="W227" s="49">
        <v>150000</v>
      </c>
      <c r="X227" s="49">
        <v>3256501.79</v>
      </c>
    </row>
    <row r="228" spans="1:24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457</v>
      </c>
      <c r="G228" s="58" t="s">
        <v>465</v>
      </c>
      <c r="H228" s="49">
        <v>79726949.63</v>
      </c>
      <c r="I228" s="49">
        <v>2264751</v>
      </c>
      <c r="J228" s="49">
        <v>234114</v>
      </c>
      <c r="K228" s="49">
        <v>9796578</v>
      </c>
      <c r="L228" s="49">
        <v>0</v>
      </c>
      <c r="M228" s="49">
        <v>186963</v>
      </c>
      <c r="N228" s="49">
        <v>10348496</v>
      </c>
      <c r="O228" s="49">
        <v>4124588</v>
      </c>
      <c r="P228" s="49">
        <v>20123066.63</v>
      </c>
      <c r="Q228" s="49">
        <v>6475704</v>
      </c>
      <c r="R228" s="49">
        <v>11740047</v>
      </c>
      <c r="S228" s="49">
        <v>3787399</v>
      </c>
      <c r="T228" s="49">
        <v>7952357</v>
      </c>
      <c r="U228" s="49">
        <v>0</v>
      </c>
      <c r="V228" s="49">
        <v>126500</v>
      </c>
      <c r="W228" s="49">
        <v>46100</v>
      </c>
      <c r="X228" s="49">
        <v>2520286</v>
      </c>
    </row>
    <row r="229" spans="1:24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457</v>
      </c>
      <c r="G229" s="58" t="s">
        <v>466</v>
      </c>
      <c r="H229" s="49">
        <v>138773044.42</v>
      </c>
      <c r="I229" s="49">
        <v>1999</v>
      </c>
      <c r="J229" s="49">
        <v>0</v>
      </c>
      <c r="K229" s="49">
        <v>43721028.47</v>
      </c>
      <c r="L229" s="49">
        <v>0</v>
      </c>
      <c r="M229" s="49">
        <v>1261324.09</v>
      </c>
      <c r="N229" s="49">
        <v>15670888.66</v>
      </c>
      <c r="O229" s="49">
        <v>281900</v>
      </c>
      <c r="P229" s="49">
        <v>34580779.5</v>
      </c>
      <c r="Q229" s="49">
        <v>4247672</v>
      </c>
      <c r="R229" s="49">
        <v>18490603.92</v>
      </c>
      <c r="S229" s="49">
        <v>6835845.8</v>
      </c>
      <c r="T229" s="49">
        <v>7049163.54</v>
      </c>
      <c r="U229" s="49">
        <v>171690</v>
      </c>
      <c r="V229" s="49">
        <v>315534</v>
      </c>
      <c r="W229" s="49">
        <v>55685</v>
      </c>
      <c r="X229" s="49">
        <v>6088930.44</v>
      </c>
    </row>
    <row r="230" spans="1:24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457</v>
      </c>
      <c r="G230" s="58" t="s">
        <v>467</v>
      </c>
      <c r="H230" s="49">
        <v>54346769.94</v>
      </c>
      <c r="I230" s="49">
        <v>2919116</v>
      </c>
      <c r="J230" s="49">
        <v>0</v>
      </c>
      <c r="K230" s="49">
        <v>7178035</v>
      </c>
      <c r="L230" s="49">
        <v>5000</v>
      </c>
      <c r="M230" s="49">
        <v>532579</v>
      </c>
      <c r="N230" s="49">
        <v>6637030</v>
      </c>
      <c r="O230" s="49">
        <v>3483000</v>
      </c>
      <c r="P230" s="49">
        <v>16089480.94</v>
      </c>
      <c r="Q230" s="49">
        <v>1504500</v>
      </c>
      <c r="R230" s="49">
        <v>4699375</v>
      </c>
      <c r="S230" s="49">
        <v>2475137</v>
      </c>
      <c r="T230" s="49">
        <v>6317601</v>
      </c>
      <c r="U230" s="49">
        <v>33000</v>
      </c>
      <c r="V230" s="49">
        <v>338000</v>
      </c>
      <c r="W230" s="49">
        <v>366146</v>
      </c>
      <c r="X230" s="49">
        <v>1768770</v>
      </c>
    </row>
    <row r="231" spans="1:24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457</v>
      </c>
      <c r="G231" s="58" t="s">
        <v>468</v>
      </c>
      <c r="H231" s="49">
        <v>98831112.65</v>
      </c>
      <c r="I231" s="49">
        <v>0</v>
      </c>
      <c r="J231" s="49">
        <v>0</v>
      </c>
      <c r="K231" s="49">
        <v>15469142</v>
      </c>
      <c r="L231" s="49">
        <v>10000</v>
      </c>
      <c r="M231" s="49">
        <v>740693.47</v>
      </c>
      <c r="N231" s="49">
        <v>10027958.83</v>
      </c>
      <c r="O231" s="49">
        <v>4326006</v>
      </c>
      <c r="P231" s="49">
        <v>36973053.93</v>
      </c>
      <c r="Q231" s="49">
        <v>3055360</v>
      </c>
      <c r="R231" s="49">
        <v>12154469.51</v>
      </c>
      <c r="S231" s="49">
        <v>3684194.26</v>
      </c>
      <c r="T231" s="49">
        <v>7358193</v>
      </c>
      <c r="U231" s="49">
        <v>51000</v>
      </c>
      <c r="V231" s="49">
        <v>782217.92</v>
      </c>
      <c r="W231" s="49">
        <v>262500</v>
      </c>
      <c r="X231" s="49">
        <v>3936323.73</v>
      </c>
    </row>
    <row r="232" spans="1:24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457</v>
      </c>
      <c r="G232" s="58" t="s">
        <v>469</v>
      </c>
      <c r="H232" s="49">
        <v>47627094.21</v>
      </c>
      <c r="I232" s="49">
        <v>0</v>
      </c>
      <c r="J232" s="49">
        <v>0</v>
      </c>
      <c r="K232" s="49">
        <v>4346804</v>
      </c>
      <c r="L232" s="49">
        <v>300125</v>
      </c>
      <c r="M232" s="49">
        <v>5907860</v>
      </c>
      <c r="N232" s="49">
        <v>5817336</v>
      </c>
      <c r="O232" s="49">
        <v>4186489</v>
      </c>
      <c r="P232" s="49">
        <v>13072291.21</v>
      </c>
      <c r="Q232" s="49">
        <v>2295000</v>
      </c>
      <c r="R232" s="49">
        <v>3389912</v>
      </c>
      <c r="S232" s="49">
        <v>1682846</v>
      </c>
      <c r="T232" s="49">
        <v>3258513</v>
      </c>
      <c r="U232" s="49">
        <v>36400</v>
      </c>
      <c r="V232" s="49">
        <v>320391</v>
      </c>
      <c r="W232" s="49">
        <v>71257</v>
      </c>
      <c r="X232" s="49">
        <v>2941870</v>
      </c>
    </row>
    <row r="233" spans="1:24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457</v>
      </c>
      <c r="G233" s="58" t="s">
        <v>470</v>
      </c>
      <c r="H233" s="49">
        <v>40210876.91</v>
      </c>
      <c r="I233" s="49">
        <v>6891403</v>
      </c>
      <c r="J233" s="49">
        <v>0</v>
      </c>
      <c r="K233" s="49">
        <v>5186481.41</v>
      </c>
      <c r="L233" s="49">
        <v>0</v>
      </c>
      <c r="M233" s="49">
        <v>105482</v>
      </c>
      <c r="N233" s="49">
        <v>3672213.88</v>
      </c>
      <c r="O233" s="49">
        <v>3420300</v>
      </c>
      <c r="P233" s="49">
        <v>9136380.01</v>
      </c>
      <c r="Q233" s="49">
        <v>1703204.12</v>
      </c>
      <c r="R233" s="49">
        <v>4678923.53</v>
      </c>
      <c r="S233" s="49">
        <v>1831404.1</v>
      </c>
      <c r="T233" s="49">
        <v>1103887</v>
      </c>
      <c r="U233" s="49">
        <v>80000</v>
      </c>
      <c r="V233" s="49">
        <v>209668</v>
      </c>
      <c r="W233" s="49">
        <v>26026</v>
      </c>
      <c r="X233" s="49">
        <v>2165503.86</v>
      </c>
    </row>
    <row r="234" spans="1:24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457</v>
      </c>
      <c r="G234" s="58" t="s">
        <v>471</v>
      </c>
      <c r="H234" s="49">
        <v>121239111.05</v>
      </c>
      <c r="I234" s="49">
        <v>0</v>
      </c>
      <c r="J234" s="49">
        <v>0</v>
      </c>
      <c r="K234" s="49">
        <v>10672936</v>
      </c>
      <c r="L234" s="49">
        <v>221082</v>
      </c>
      <c r="M234" s="49">
        <v>2929586.35</v>
      </c>
      <c r="N234" s="49">
        <v>17585430</v>
      </c>
      <c r="O234" s="49">
        <v>5486000</v>
      </c>
      <c r="P234" s="49">
        <v>42772662.7</v>
      </c>
      <c r="Q234" s="49">
        <v>3780000</v>
      </c>
      <c r="R234" s="49">
        <v>6882830</v>
      </c>
      <c r="S234" s="49">
        <v>3372571</v>
      </c>
      <c r="T234" s="49">
        <v>19908748</v>
      </c>
      <c r="U234" s="49">
        <v>1500000</v>
      </c>
      <c r="V234" s="49">
        <v>436300</v>
      </c>
      <c r="W234" s="49">
        <v>106700</v>
      </c>
      <c r="X234" s="49">
        <v>5584265</v>
      </c>
    </row>
    <row r="235" spans="1:24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457</v>
      </c>
      <c r="G235" s="58" t="s">
        <v>472</v>
      </c>
      <c r="H235" s="49">
        <v>55425424.24</v>
      </c>
      <c r="I235" s="49">
        <v>6150</v>
      </c>
      <c r="J235" s="49">
        <v>0</v>
      </c>
      <c r="K235" s="49">
        <v>12609844.37</v>
      </c>
      <c r="L235" s="49">
        <v>117600</v>
      </c>
      <c r="M235" s="49">
        <v>381663</v>
      </c>
      <c r="N235" s="49">
        <v>5406514</v>
      </c>
      <c r="O235" s="49">
        <v>3587820</v>
      </c>
      <c r="P235" s="49">
        <v>18152346.22</v>
      </c>
      <c r="Q235" s="49">
        <v>2407800</v>
      </c>
      <c r="R235" s="49">
        <v>3229359</v>
      </c>
      <c r="S235" s="49">
        <v>2325077.19</v>
      </c>
      <c r="T235" s="49">
        <v>3727317</v>
      </c>
      <c r="U235" s="49">
        <v>80000</v>
      </c>
      <c r="V235" s="49">
        <v>147000</v>
      </c>
      <c r="W235" s="49">
        <v>105000</v>
      </c>
      <c r="X235" s="49">
        <v>3141933.46</v>
      </c>
    </row>
    <row r="236" spans="1:24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457</v>
      </c>
      <c r="G236" s="58" t="s">
        <v>473</v>
      </c>
      <c r="H236" s="49">
        <v>56730188</v>
      </c>
      <c r="I236" s="49">
        <v>0</v>
      </c>
      <c r="J236" s="49">
        <v>0</v>
      </c>
      <c r="K236" s="49">
        <v>8000646</v>
      </c>
      <c r="L236" s="49">
        <v>0</v>
      </c>
      <c r="M236" s="49">
        <v>533452</v>
      </c>
      <c r="N236" s="49">
        <v>6025080</v>
      </c>
      <c r="O236" s="49">
        <v>3906710</v>
      </c>
      <c r="P236" s="49">
        <v>21887594</v>
      </c>
      <c r="Q236" s="49">
        <v>2094300</v>
      </c>
      <c r="R236" s="49">
        <v>6162765</v>
      </c>
      <c r="S236" s="49">
        <v>1553866</v>
      </c>
      <c r="T236" s="49">
        <v>2994830</v>
      </c>
      <c r="U236" s="49">
        <v>89780</v>
      </c>
      <c r="V236" s="49">
        <v>87084</v>
      </c>
      <c r="W236" s="49">
        <v>937000</v>
      </c>
      <c r="X236" s="49">
        <v>2457081</v>
      </c>
    </row>
    <row r="237" spans="1:24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457</v>
      </c>
      <c r="G237" s="58" t="s">
        <v>474</v>
      </c>
      <c r="H237" s="49">
        <v>73344664.03</v>
      </c>
      <c r="I237" s="49">
        <v>10000</v>
      </c>
      <c r="J237" s="49">
        <v>0</v>
      </c>
      <c r="K237" s="49">
        <v>11318284</v>
      </c>
      <c r="L237" s="49">
        <v>3000</v>
      </c>
      <c r="M237" s="49">
        <v>1305877.35</v>
      </c>
      <c r="N237" s="49">
        <v>7712162</v>
      </c>
      <c r="O237" s="49">
        <v>4614911</v>
      </c>
      <c r="P237" s="49">
        <v>17328411.68</v>
      </c>
      <c r="Q237" s="49">
        <v>2907000</v>
      </c>
      <c r="R237" s="49">
        <v>16045663</v>
      </c>
      <c r="S237" s="49">
        <v>3161884</v>
      </c>
      <c r="T237" s="49">
        <v>4374686</v>
      </c>
      <c r="U237" s="49">
        <v>181900</v>
      </c>
      <c r="V237" s="49">
        <v>115500</v>
      </c>
      <c r="W237" s="49">
        <v>71000</v>
      </c>
      <c r="X237" s="49">
        <v>4194385</v>
      </c>
    </row>
    <row r="238" spans="1:24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457</v>
      </c>
      <c r="G238" s="58" t="s">
        <v>475</v>
      </c>
      <c r="H238" s="49">
        <v>72304851.2</v>
      </c>
      <c r="I238" s="49">
        <v>33545</v>
      </c>
      <c r="J238" s="49">
        <v>0</v>
      </c>
      <c r="K238" s="49">
        <v>10473914.06</v>
      </c>
      <c r="L238" s="49">
        <v>0</v>
      </c>
      <c r="M238" s="49">
        <v>120711</v>
      </c>
      <c r="N238" s="49">
        <v>8882851.88</v>
      </c>
      <c r="O238" s="49">
        <v>4230798.6</v>
      </c>
      <c r="P238" s="49">
        <v>21471743.87</v>
      </c>
      <c r="Q238" s="49">
        <v>2922323</v>
      </c>
      <c r="R238" s="49">
        <v>7229826.45</v>
      </c>
      <c r="S238" s="49">
        <v>4144624.38</v>
      </c>
      <c r="T238" s="49">
        <v>7113186.65</v>
      </c>
      <c r="U238" s="49">
        <v>33000</v>
      </c>
      <c r="V238" s="49">
        <v>789482.5</v>
      </c>
      <c r="W238" s="49">
        <v>50000</v>
      </c>
      <c r="X238" s="49">
        <v>4808843.81</v>
      </c>
    </row>
    <row r="239" spans="1:24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457</v>
      </c>
      <c r="G239" s="58" t="s">
        <v>476</v>
      </c>
      <c r="H239" s="49">
        <v>51311086.29</v>
      </c>
      <c r="I239" s="49">
        <v>4914913.45</v>
      </c>
      <c r="J239" s="49">
        <v>0</v>
      </c>
      <c r="K239" s="49">
        <v>5356291.66</v>
      </c>
      <c r="L239" s="49">
        <v>69460.24</v>
      </c>
      <c r="M239" s="49">
        <v>757005</v>
      </c>
      <c r="N239" s="49">
        <v>4331755.36</v>
      </c>
      <c r="O239" s="49">
        <v>3425240</v>
      </c>
      <c r="P239" s="49">
        <v>11126528.13</v>
      </c>
      <c r="Q239" s="49">
        <v>2700241.93</v>
      </c>
      <c r="R239" s="49">
        <v>8912959.06</v>
      </c>
      <c r="S239" s="49">
        <v>1938418.4</v>
      </c>
      <c r="T239" s="49">
        <v>5038836</v>
      </c>
      <c r="U239" s="49">
        <v>0</v>
      </c>
      <c r="V239" s="49">
        <v>483000</v>
      </c>
      <c r="W239" s="49">
        <v>67280</v>
      </c>
      <c r="X239" s="49">
        <v>2189157.06</v>
      </c>
    </row>
    <row r="240" spans="1:24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457</v>
      </c>
      <c r="G240" s="58" t="s">
        <v>477</v>
      </c>
      <c r="H240" s="49">
        <v>54069926</v>
      </c>
      <c r="I240" s="49">
        <v>2368784</v>
      </c>
      <c r="J240" s="49">
        <v>0</v>
      </c>
      <c r="K240" s="49">
        <v>11250024</v>
      </c>
      <c r="L240" s="49">
        <v>45447</v>
      </c>
      <c r="M240" s="49">
        <v>835208</v>
      </c>
      <c r="N240" s="49">
        <v>8493619</v>
      </c>
      <c r="O240" s="49">
        <v>159000</v>
      </c>
      <c r="P240" s="49">
        <v>5060789</v>
      </c>
      <c r="Q240" s="49">
        <v>156700</v>
      </c>
      <c r="R240" s="49">
        <v>19230899</v>
      </c>
      <c r="S240" s="49">
        <v>1859252</v>
      </c>
      <c r="T240" s="49">
        <v>2103032</v>
      </c>
      <c r="U240" s="49">
        <v>340000</v>
      </c>
      <c r="V240" s="49">
        <v>265400</v>
      </c>
      <c r="W240" s="49">
        <v>123000</v>
      </c>
      <c r="X240" s="49">
        <v>1778772</v>
      </c>
    </row>
    <row r="241" spans="1:24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478</v>
      </c>
      <c r="G241" s="58" t="s">
        <v>479</v>
      </c>
      <c r="H241" s="49">
        <v>1501882715.81</v>
      </c>
      <c r="I241" s="49">
        <v>75692654.67</v>
      </c>
      <c r="J241" s="49">
        <v>0</v>
      </c>
      <c r="K241" s="49">
        <v>384735728.9</v>
      </c>
      <c r="L241" s="49">
        <v>43795772.27</v>
      </c>
      <c r="M241" s="49">
        <v>6849259.67</v>
      </c>
      <c r="N241" s="49">
        <v>130892612.5</v>
      </c>
      <c r="O241" s="49">
        <v>1055452.13</v>
      </c>
      <c r="P241" s="49">
        <v>45502713.88</v>
      </c>
      <c r="Q241" s="49">
        <v>134188576.35</v>
      </c>
      <c r="R241" s="49">
        <v>8458700</v>
      </c>
      <c r="S241" s="49">
        <v>30405019.28</v>
      </c>
      <c r="T241" s="49">
        <v>2604110</v>
      </c>
      <c r="U241" s="49">
        <v>15299026.3</v>
      </c>
      <c r="V241" s="49">
        <v>135039973.69</v>
      </c>
      <c r="W241" s="49">
        <v>4835000</v>
      </c>
      <c r="X241" s="49">
        <v>482528116.17</v>
      </c>
    </row>
    <row r="242" spans="1:24" ht="12.75">
      <c r="A242" s="46">
        <v>6</v>
      </c>
      <c r="B242" s="46">
        <v>8</v>
      </c>
      <c r="C242" s="46">
        <v>1</v>
      </c>
      <c r="D242" s="41" t="s">
        <v>480</v>
      </c>
      <c r="E242" s="47">
        <v>271</v>
      </c>
      <c r="F242" s="48" t="s">
        <v>480</v>
      </c>
      <c r="G242" s="58" t="s">
        <v>481</v>
      </c>
      <c r="H242" s="49">
        <v>683631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573631</v>
      </c>
      <c r="V242" s="49">
        <v>0</v>
      </c>
      <c r="W242" s="49">
        <v>0</v>
      </c>
      <c r="X242" s="49">
        <v>110000</v>
      </c>
    </row>
    <row r="243" spans="1:24" ht="25.5">
      <c r="A243" s="46">
        <v>6</v>
      </c>
      <c r="B243" s="46">
        <v>19</v>
      </c>
      <c r="C243" s="46">
        <v>1</v>
      </c>
      <c r="D243" s="41" t="s">
        <v>480</v>
      </c>
      <c r="E243" s="47">
        <v>270</v>
      </c>
      <c r="F243" s="48" t="s">
        <v>480</v>
      </c>
      <c r="G243" s="58" t="s">
        <v>482</v>
      </c>
      <c r="H243" s="49">
        <v>3759495.98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3621495.98</v>
      </c>
      <c r="V243" s="49">
        <v>0</v>
      </c>
      <c r="W243" s="49">
        <v>0</v>
      </c>
      <c r="X243" s="49">
        <v>138000</v>
      </c>
    </row>
    <row r="244" spans="1:24" ht="25.5">
      <c r="A244" s="46">
        <v>6</v>
      </c>
      <c r="B244" s="46">
        <v>7</v>
      </c>
      <c r="C244" s="46">
        <v>1</v>
      </c>
      <c r="D244" s="41" t="s">
        <v>480</v>
      </c>
      <c r="E244" s="47">
        <v>187</v>
      </c>
      <c r="F244" s="48" t="s">
        <v>480</v>
      </c>
      <c r="G244" s="58" t="s">
        <v>489</v>
      </c>
      <c r="H244" s="49">
        <v>3397324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3387324</v>
      </c>
      <c r="V244" s="49">
        <v>0</v>
      </c>
      <c r="W244" s="49">
        <v>0</v>
      </c>
      <c r="X244" s="49">
        <v>10000</v>
      </c>
    </row>
    <row r="245" spans="1:24" ht="25.5">
      <c r="A245" s="46">
        <v>6</v>
      </c>
      <c r="B245" s="46">
        <v>1</v>
      </c>
      <c r="C245" s="46">
        <v>1</v>
      </c>
      <c r="D245" s="41" t="s">
        <v>480</v>
      </c>
      <c r="E245" s="47">
        <v>188</v>
      </c>
      <c r="F245" s="48" t="s">
        <v>480</v>
      </c>
      <c r="G245" s="58" t="s">
        <v>490</v>
      </c>
      <c r="H245" s="49">
        <v>213871.16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91141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122730.16</v>
      </c>
      <c r="V245" s="49">
        <v>0</v>
      </c>
      <c r="W245" s="49">
        <v>0</v>
      </c>
      <c r="X245" s="49">
        <v>0</v>
      </c>
    </row>
    <row r="246" spans="1:24" ht="25.5">
      <c r="A246" s="46">
        <v>6</v>
      </c>
      <c r="B246" s="46">
        <v>13</v>
      </c>
      <c r="C246" s="46">
        <v>4</v>
      </c>
      <c r="D246" s="41" t="s">
        <v>480</v>
      </c>
      <c r="E246" s="47">
        <v>186</v>
      </c>
      <c r="F246" s="48" t="s">
        <v>480</v>
      </c>
      <c r="G246" s="58" t="s">
        <v>483</v>
      </c>
      <c r="H246" s="49">
        <v>2200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2200</v>
      </c>
      <c r="V246" s="49">
        <v>0</v>
      </c>
      <c r="W246" s="49">
        <v>0</v>
      </c>
      <c r="X246" s="49">
        <v>0</v>
      </c>
    </row>
    <row r="247" spans="1:24" ht="25.5">
      <c r="A247" s="46">
        <v>6</v>
      </c>
      <c r="B247" s="46">
        <v>4</v>
      </c>
      <c r="C247" s="46">
        <v>3</v>
      </c>
      <c r="D247" s="41" t="s">
        <v>480</v>
      </c>
      <c r="E247" s="47">
        <v>218</v>
      </c>
      <c r="F247" s="48" t="s">
        <v>480</v>
      </c>
      <c r="G247" s="58" t="s">
        <v>484</v>
      </c>
      <c r="H247" s="49">
        <v>27224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27224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</row>
    <row r="248" spans="1:24" ht="25.5">
      <c r="A248" s="46">
        <v>6</v>
      </c>
      <c r="B248" s="46">
        <v>15</v>
      </c>
      <c r="C248" s="46">
        <v>0</v>
      </c>
      <c r="D248" s="41" t="s">
        <v>480</v>
      </c>
      <c r="E248" s="47">
        <v>220</v>
      </c>
      <c r="F248" s="48" t="s">
        <v>480</v>
      </c>
      <c r="G248" s="58" t="s">
        <v>485</v>
      </c>
      <c r="H248" s="49">
        <v>471621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471621</v>
      </c>
      <c r="V248" s="49">
        <v>0</v>
      </c>
      <c r="W248" s="49">
        <v>0</v>
      </c>
      <c r="X248" s="49">
        <v>0</v>
      </c>
    </row>
    <row r="249" spans="1:24" ht="12.75">
      <c r="A249" s="46">
        <v>6</v>
      </c>
      <c r="B249" s="46">
        <v>9</v>
      </c>
      <c r="C249" s="46">
        <v>1</v>
      </c>
      <c r="D249" s="41" t="s">
        <v>480</v>
      </c>
      <c r="E249" s="47">
        <v>140</v>
      </c>
      <c r="F249" s="48" t="s">
        <v>480</v>
      </c>
      <c r="G249" s="58" t="s">
        <v>486</v>
      </c>
      <c r="H249" s="49">
        <v>58940.7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58840.7</v>
      </c>
      <c r="V249" s="49">
        <v>0</v>
      </c>
      <c r="W249" s="49">
        <v>0</v>
      </c>
      <c r="X249" s="49">
        <v>100</v>
      </c>
    </row>
    <row r="250" spans="1:24" ht="12.75">
      <c r="A250" s="46">
        <v>6</v>
      </c>
      <c r="B250" s="46">
        <v>62</v>
      </c>
      <c r="C250" s="46">
        <v>1</v>
      </c>
      <c r="D250" s="41" t="s">
        <v>480</v>
      </c>
      <c r="E250" s="47">
        <v>198</v>
      </c>
      <c r="F250" s="48" t="s">
        <v>480</v>
      </c>
      <c r="G250" s="58" t="s">
        <v>487</v>
      </c>
      <c r="H250" s="49">
        <v>204942.5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204942.5</v>
      </c>
      <c r="V250" s="49">
        <v>0</v>
      </c>
      <c r="W250" s="49">
        <v>0</v>
      </c>
      <c r="X250" s="49">
        <v>0</v>
      </c>
    </row>
    <row r="251" spans="1:24" ht="12.75">
      <c r="A251" s="46">
        <v>6</v>
      </c>
      <c r="B251" s="46">
        <v>8</v>
      </c>
      <c r="C251" s="46">
        <v>1</v>
      </c>
      <c r="D251" s="41" t="s">
        <v>480</v>
      </c>
      <c r="E251" s="47">
        <v>265</v>
      </c>
      <c r="F251" s="48" t="s">
        <v>480</v>
      </c>
      <c r="G251" s="58" t="s">
        <v>488</v>
      </c>
      <c r="H251" s="49">
        <v>9391764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9151764</v>
      </c>
      <c r="V251" s="49">
        <v>0</v>
      </c>
      <c r="W251" s="49">
        <v>0</v>
      </c>
      <c r="X251" s="49">
        <v>240000</v>
      </c>
    </row>
  </sheetData>
  <sheetProtection/>
  <mergeCells count="11">
    <mergeCell ref="F7:G7"/>
    <mergeCell ref="E4:E5"/>
    <mergeCell ref="I4:X4"/>
    <mergeCell ref="F6:G6"/>
    <mergeCell ref="H6:X6"/>
    <mergeCell ref="H4:H5"/>
    <mergeCell ref="A4:A5"/>
    <mergeCell ref="B4:B5"/>
    <mergeCell ref="C4:C5"/>
    <mergeCell ref="D4:D5"/>
    <mergeCell ref="F4:G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Z251"/>
  <sheetViews>
    <sheetView zoomScale="75" zoomScaleNormal="75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A1" sqref="A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tabel'!B12</f>
        <v>Tabela 10. Wykonanie wydatków budżetowych jst wg ważniejszych działów klasyfikacji budżetowej wg stanu na koniec  4 kwartału 2015 roku.</v>
      </c>
      <c r="N2" s="18"/>
      <c r="V2" s="23"/>
      <c r="X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6" t="s">
        <v>56</v>
      </c>
      <c r="G4" s="166"/>
      <c r="H4" s="165" t="s">
        <v>65</v>
      </c>
      <c r="I4" s="168" t="s">
        <v>44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s="19" customFormat="1" ht="74.25" customHeight="1">
      <c r="A5" s="166"/>
      <c r="B5" s="166"/>
      <c r="C5" s="166"/>
      <c r="D5" s="166"/>
      <c r="E5" s="166"/>
      <c r="F5" s="166"/>
      <c r="G5" s="166"/>
      <c r="H5" s="165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81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78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6"/>
      <c r="G6" s="166"/>
      <c r="H6" s="167" t="s">
        <v>10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1">
        <v>6</v>
      </c>
      <c r="G7" s="171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257</v>
      </c>
      <c r="G8" s="56" t="s">
        <v>258</v>
      </c>
      <c r="H8" s="33">
        <v>124306164.02</v>
      </c>
      <c r="I8" s="33">
        <v>8848.23</v>
      </c>
      <c r="J8" s="33">
        <v>0</v>
      </c>
      <c r="K8" s="33">
        <v>47972069.19</v>
      </c>
      <c r="L8" s="33">
        <v>0</v>
      </c>
      <c r="M8" s="33">
        <v>2304337.03</v>
      </c>
      <c r="N8" s="33">
        <v>6278189.46</v>
      </c>
      <c r="O8" s="33">
        <v>389592.74</v>
      </c>
      <c r="P8" s="33">
        <v>28790056.16</v>
      </c>
      <c r="Q8" s="33">
        <v>367918.76</v>
      </c>
      <c r="R8" s="33">
        <v>11852560.95</v>
      </c>
      <c r="S8" s="33">
        <v>736632.77</v>
      </c>
      <c r="T8" s="33">
        <v>658112.89</v>
      </c>
      <c r="U8" s="33">
        <v>16479303.52</v>
      </c>
      <c r="V8" s="33">
        <v>2579749</v>
      </c>
      <c r="W8" s="33">
        <v>3450579.79</v>
      </c>
      <c r="X8" s="33">
        <v>2438213.53</v>
      </c>
    </row>
    <row r="9" spans="1:24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257</v>
      </c>
      <c r="G9" s="56" t="s">
        <v>259</v>
      </c>
      <c r="H9" s="33">
        <v>47189776.79</v>
      </c>
      <c r="I9" s="33">
        <v>6937.55</v>
      </c>
      <c r="J9" s="33">
        <v>0</v>
      </c>
      <c r="K9" s="33">
        <v>1641418.97</v>
      </c>
      <c r="L9" s="33">
        <v>4498.35</v>
      </c>
      <c r="M9" s="33">
        <v>1503705.5</v>
      </c>
      <c r="N9" s="33">
        <v>5492336.11</v>
      </c>
      <c r="O9" s="33">
        <v>87094.63</v>
      </c>
      <c r="P9" s="33">
        <v>21821348.44</v>
      </c>
      <c r="Q9" s="33">
        <v>416852.64</v>
      </c>
      <c r="R9" s="33">
        <v>7164956.35</v>
      </c>
      <c r="S9" s="33">
        <v>689824.28</v>
      </c>
      <c r="T9" s="33">
        <v>1806947.6</v>
      </c>
      <c r="U9" s="33">
        <v>4106905.98</v>
      </c>
      <c r="V9" s="33">
        <v>1250000</v>
      </c>
      <c r="W9" s="33">
        <v>213383.08</v>
      </c>
      <c r="X9" s="33">
        <v>983567.31</v>
      </c>
    </row>
    <row r="10" spans="1:24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257</v>
      </c>
      <c r="G10" s="56" t="s">
        <v>260</v>
      </c>
      <c r="H10" s="33">
        <v>60954360.17</v>
      </c>
      <c r="I10" s="33">
        <v>88330.18</v>
      </c>
      <c r="J10" s="33">
        <v>0</v>
      </c>
      <c r="K10" s="33">
        <v>1704196.44</v>
      </c>
      <c r="L10" s="33">
        <v>0</v>
      </c>
      <c r="M10" s="33">
        <v>6287994.78</v>
      </c>
      <c r="N10" s="33">
        <v>5724611.62</v>
      </c>
      <c r="O10" s="33">
        <v>26584.38</v>
      </c>
      <c r="P10" s="33">
        <v>18689251.12</v>
      </c>
      <c r="Q10" s="33">
        <v>280084.08</v>
      </c>
      <c r="R10" s="33">
        <v>9437448.97</v>
      </c>
      <c r="S10" s="33">
        <v>0</v>
      </c>
      <c r="T10" s="33">
        <v>1017030.1</v>
      </c>
      <c r="U10" s="33">
        <v>13344971.56</v>
      </c>
      <c r="V10" s="33">
        <v>1736085.09</v>
      </c>
      <c r="W10" s="33">
        <v>1314521.71</v>
      </c>
      <c r="X10" s="33">
        <v>1303250.14</v>
      </c>
    </row>
    <row r="11" spans="1:24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257</v>
      </c>
      <c r="G11" s="56" t="s">
        <v>261</v>
      </c>
      <c r="H11" s="33">
        <v>56025520.98</v>
      </c>
      <c r="I11" s="33">
        <v>109598.83</v>
      </c>
      <c r="J11" s="33">
        <v>0</v>
      </c>
      <c r="K11" s="33">
        <v>2662510.44</v>
      </c>
      <c r="L11" s="33">
        <v>0</v>
      </c>
      <c r="M11" s="33">
        <v>486114.81</v>
      </c>
      <c r="N11" s="33">
        <v>4776308.12</v>
      </c>
      <c r="O11" s="33">
        <v>396404.7</v>
      </c>
      <c r="P11" s="33">
        <v>19165813.17</v>
      </c>
      <c r="Q11" s="33">
        <v>338152.2</v>
      </c>
      <c r="R11" s="33">
        <v>11299404.87</v>
      </c>
      <c r="S11" s="33">
        <v>661978.29</v>
      </c>
      <c r="T11" s="33">
        <v>900513.82</v>
      </c>
      <c r="U11" s="33">
        <v>7707860.74</v>
      </c>
      <c r="V11" s="33">
        <v>4853576.06</v>
      </c>
      <c r="W11" s="33">
        <v>2105814.71</v>
      </c>
      <c r="X11" s="33">
        <v>561470.22</v>
      </c>
    </row>
    <row r="12" spans="1:24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257</v>
      </c>
      <c r="G12" s="56" t="s">
        <v>262</v>
      </c>
      <c r="H12" s="33">
        <v>98571191.08</v>
      </c>
      <c r="I12" s="33">
        <v>13805.83</v>
      </c>
      <c r="J12" s="33">
        <v>0</v>
      </c>
      <c r="K12" s="33">
        <v>4666716.18</v>
      </c>
      <c r="L12" s="33">
        <v>0</v>
      </c>
      <c r="M12" s="33">
        <v>4604744.95</v>
      </c>
      <c r="N12" s="33">
        <v>8274465.75</v>
      </c>
      <c r="O12" s="33">
        <v>929070.94</v>
      </c>
      <c r="P12" s="33">
        <v>43266194.13</v>
      </c>
      <c r="Q12" s="33">
        <v>728201.77</v>
      </c>
      <c r="R12" s="33">
        <v>15429036.62</v>
      </c>
      <c r="S12" s="33">
        <v>830011.97</v>
      </c>
      <c r="T12" s="33">
        <v>1385513.57</v>
      </c>
      <c r="U12" s="33">
        <v>11819409.07</v>
      </c>
      <c r="V12" s="33">
        <v>2217000</v>
      </c>
      <c r="W12" s="33">
        <v>2173351.29</v>
      </c>
      <c r="X12" s="33">
        <v>2233669.01</v>
      </c>
    </row>
    <row r="13" spans="1:24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257</v>
      </c>
      <c r="G13" s="56" t="s">
        <v>263</v>
      </c>
      <c r="H13" s="33">
        <v>77426409.5</v>
      </c>
      <c r="I13" s="33">
        <v>9574.6</v>
      </c>
      <c r="J13" s="33">
        <v>0</v>
      </c>
      <c r="K13" s="33">
        <v>2042168.26</v>
      </c>
      <c r="L13" s="33">
        <v>0</v>
      </c>
      <c r="M13" s="33">
        <v>2166375.18</v>
      </c>
      <c r="N13" s="33">
        <v>7294274.61</v>
      </c>
      <c r="O13" s="33">
        <v>21200</v>
      </c>
      <c r="P13" s="33">
        <v>33024316.07</v>
      </c>
      <c r="Q13" s="33">
        <v>438747.93</v>
      </c>
      <c r="R13" s="33">
        <v>10102544.63</v>
      </c>
      <c r="S13" s="33">
        <v>52279.13</v>
      </c>
      <c r="T13" s="33">
        <v>238927.7</v>
      </c>
      <c r="U13" s="33">
        <v>13146560.55</v>
      </c>
      <c r="V13" s="33">
        <v>5587558.01</v>
      </c>
      <c r="W13" s="33">
        <v>2292152.67</v>
      </c>
      <c r="X13" s="33">
        <v>1009730.16</v>
      </c>
    </row>
    <row r="14" spans="1:24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257</v>
      </c>
      <c r="G14" s="56" t="s">
        <v>264</v>
      </c>
      <c r="H14" s="33">
        <v>84237071.26</v>
      </c>
      <c r="I14" s="33">
        <v>31708.38</v>
      </c>
      <c r="J14" s="33">
        <v>0</v>
      </c>
      <c r="K14" s="33">
        <v>5308990.03</v>
      </c>
      <c r="L14" s="33">
        <v>0</v>
      </c>
      <c r="M14" s="33">
        <v>1499834.55</v>
      </c>
      <c r="N14" s="33">
        <v>9043506.62</v>
      </c>
      <c r="O14" s="33">
        <v>30794.2</v>
      </c>
      <c r="P14" s="33">
        <v>39501579.66</v>
      </c>
      <c r="Q14" s="33">
        <v>578782.25</v>
      </c>
      <c r="R14" s="33">
        <v>12089756.96</v>
      </c>
      <c r="S14" s="33">
        <v>0</v>
      </c>
      <c r="T14" s="33">
        <v>927014.48</v>
      </c>
      <c r="U14" s="33">
        <v>7448624.2</v>
      </c>
      <c r="V14" s="33">
        <v>2726385.87</v>
      </c>
      <c r="W14" s="33">
        <v>3451291.57</v>
      </c>
      <c r="X14" s="33">
        <v>1598802.49</v>
      </c>
    </row>
    <row r="15" spans="1:24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257</v>
      </c>
      <c r="G15" s="56" t="s">
        <v>265</v>
      </c>
      <c r="H15" s="33">
        <v>49492048.97</v>
      </c>
      <c r="I15" s="33">
        <v>9658.76</v>
      </c>
      <c r="J15" s="33">
        <v>0</v>
      </c>
      <c r="K15" s="33">
        <v>956513.5</v>
      </c>
      <c r="L15" s="33">
        <v>0</v>
      </c>
      <c r="M15" s="33">
        <v>1984750.99</v>
      </c>
      <c r="N15" s="33">
        <v>4282955.22</v>
      </c>
      <c r="O15" s="33">
        <v>363041.35</v>
      </c>
      <c r="P15" s="33">
        <v>20092758.97</v>
      </c>
      <c r="Q15" s="33">
        <v>363579.68</v>
      </c>
      <c r="R15" s="33">
        <v>10715469.55</v>
      </c>
      <c r="S15" s="33">
        <v>424698.39</v>
      </c>
      <c r="T15" s="33">
        <v>2123950.63</v>
      </c>
      <c r="U15" s="33">
        <v>3250772.43</v>
      </c>
      <c r="V15" s="33">
        <v>1306300</v>
      </c>
      <c r="W15" s="33">
        <v>1803172.66</v>
      </c>
      <c r="X15" s="33">
        <v>1814426.84</v>
      </c>
    </row>
    <row r="16" spans="1:24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257</v>
      </c>
      <c r="G16" s="56" t="s">
        <v>266</v>
      </c>
      <c r="H16" s="33">
        <v>215767556.11</v>
      </c>
      <c r="I16" s="33">
        <v>30380.59</v>
      </c>
      <c r="J16" s="33">
        <v>0</v>
      </c>
      <c r="K16" s="33">
        <v>16880030.49</v>
      </c>
      <c r="L16" s="33">
        <v>51838.46</v>
      </c>
      <c r="M16" s="33">
        <v>8497761.02</v>
      </c>
      <c r="N16" s="33">
        <v>15670432.25</v>
      </c>
      <c r="O16" s="33">
        <v>1852346.44</v>
      </c>
      <c r="P16" s="33">
        <v>67760528.13</v>
      </c>
      <c r="Q16" s="33">
        <v>1875854.2</v>
      </c>
      <c r="R16" s="33">
        <v>33080280.85</v>
      </c>
      <c r="S16" s="33">
        <v>1207380.66</v>
      </c>
      <c r="T16" s="33">
        <v>2019398.95</v>
      </c>
      <c r="U16" s="33">
        <v>46082775.7</v>
      </c>
      <c r="V16" s="33">
        <v>7182351.05</v>
      </c>
      <c r="W16" s="33">
        <v>8054891.72</v>
      </c>
      <c r="X16" s="33">
        <v>5521305.6</v>
      </c>
    </row>
    <row r="17" spans="1:24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257</v>
      </c>
      <c r="G17" s="56" t="s">
        <v>267</v>
      </c>
      <c r="H17" s="33">
        <v>49725159.2</v>
      </c>
      <c r="I17" s="33">
        <v>42369.02</v>
      </c>
      <c r="J17" s="33">
        <v>0</v>
      </c>
      <c r="K17" s="33">
        <v>1112495.96</v>
      </c>
      <c r="L17" s="33">
        <v>20644.43</v>
      </c>
      <c r="M17" s="33">
        <v>526301.61</v>
      </c>
      <c r="N17" s="33">
        <v>4427734.52</v>
      </c>
      <c r="O17" s="33">
        <v>415805.43</v>
      </c>
      <c r="P17" s="33">
        <v>16634450.32</v>
      </c>
      <c r="Q17" s="33">
        <v>300586.01</v>
      </c>
      <c r="R17" s="33">
        <v>8041676.06</v>
      </c>
      <c r="S17" s="33">
        <v>0</v>
      </c>
      <c r="T17" s="33">
        <v>719864.73</v>
      </c>
      <c r="U17" s="33">
        <v>13393330.42</v>
      </c>
      <c r="V17" s="33">
        <v>1615597.01</v>
      </c>
      <c r="W17" s="33">
        <v>2098566.65</v>
      </c>
      <c r="X17" s="33">
        <v>375737.03</v>
      </c>
    </row>
    <row r="18" spans="1:24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257</v>
      </c>
      <c r="G18" s="56" t="s">
        <v>268</v>
      </c>
      <c r="H18" s="33">
        <v>17452673.61</v>
      </c>
      <c r="I18" s="33">
        <v>29403.35</v>
      </c>
      <c r="J18" s="33">
        <v>0</v>
      </c>
      <c r="K18" s="33">
        <v>43813.92</v>
      </c>
      <c r="L18" s="33">
        <v>0</v>
      </c>
      <c r="M18" s="33">
        <v>483801.37</v>
      </c>
      <c r="N18" s="33">
        <v>1940888.78</v>
      </c>
      <c r="O18" s="33">
        <v>162700.07</v>
      </c>
      <c r="P18" s="33">
        <v>4581532.21</v>
      </c>
      <c r="Q18" s="33">
        <v>48586.61</v>
      </c>
      <c r="R18" s="33">
        <v>3962433.19</v>
      </c>
      <c r="S18" s="33">
        <v>15000</v>
      </c>
      <c r="T18" s="33">
        <v>216077.01</v>
      </c>
      <c r="U18" s="33">
        <v>4975461.87</v>
      </c>
      <c r="V18" s="33">
        <v>280000</v>
      </c>
      <c r="W18" s="33">
        <v>207738.15</v>
      </c>
      <c r="X18" s="33">
        <v>505237.08</v>
      </c>
    </row>
    <row r="19" spans="1:24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257</v>
      </c>
      <c r="G19" s="56" t="s">
        <v>269</v>
      </c>
      <c r="H19" s="33">
        <v>9474695.06</v>
      </c>
      <c r="I19" s="33">
        <v>10379.45</v>
      </c>
      <c r="J19" s="33">
        <v>0</v>
      </c>
      <c r="K19" s="33">
        <v>89395.1</v>
      </c>
      <c r="L19" s="33">
        <v>0</v>
      </c>
      <c r="M19" s="33">
        <v>93920.43</v>
      </c>
      <c r="N19" s="33">
        <v>1326469.53</v>
      </c>
      <c r="O19" s="33">
        <v>77154.18</v>
      </c>
      <c r="P19" s="33">
        <v>3904922.55</v>
      </c>
      <c r="Q19" s="33">
        <v>98349.23</v>
      </c>
      <c r="R19" s="33">
        <v>1271333.74</v>
      </c>
      <c r="S19" s="33">
        <v>76680</v>
      </c>
      <c r="T19" s="33">
        <v>91510.91</v>
      </c>
      <c r="U19" s="33">
        <v>1392471.21</v>
      </c>
      <c r="V19" s="33">
        <v>240244.4</v>
      </c>
      <c r="W19" s="33">
        <v>612943.34</v>
      </c>
      <c r="X19" s="33">
        <v>188920.99</v>
      </c>
    </row>
    <row r="20" spans="1:24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257</v>
      </c>
      <c r="G20" s="56" t="s">
        <v>270</v>
      </c>
      <c r="H20" s="33">
        <v>103610824.69</v>
      </c>
      <c r="I20" s="33">
        <v>62358.49</v>
      </c>
      <c r="J20" s="33">
        <v>0</v>
      </c>
      <c r="K20" s="33">
        <v>7125082.06</v>
      </c>
      <c r="L20" s="33">
        <v>0</v>
      </c>
      <c r="M20" s="33">
        <v>3663716.55</v>
      </c>
      <c r="N20" s="33">
        <v>10871480.6</v>
      </c>
      <c r="O20" s="33">
        <v>1334256.51</v>
      </c>
      <c r="P20" s="33">
        <v>39774638.65</v>
      </c>
      <c r="Q20" s="33">
        <v>795108.31</v>
      </c>
      <c r="R20" s="33">
        <v>16645515.69</v>
      </c>
      <c r="S20" s="33">
        <v>1233494.51</v>
      </c>
      <c r="T20" s="33">
        <v>1552279.99</v>
      </c>
      <c r="U20" s="33">
        <v>14510860.45</v>
      </c>
      <c r="V20" s="33">
        <v>3845097.25</v>
      </c>
      <c r="W20" s="33">
        <v>1541829.71</v>
      </c>
      <c r="X20" s="33">
        <v>655105.92</v>
      </c>
    </row>
    <row r="21" spans="1:24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257</v>
      </c>
      <c r="G21" s="56" t="s">
        <v>271</v>
      </c>
      <c r="H21" s="33">
        <v>19414154.48</v>
      </c>
      <c r="I21" s="33">
        <v>2787.18</v>
      </c>
      <c r="J21" s="33">
        <v>0</v>
      </c>
      <c r="K21" s="33">
        <v>1289020.54</v>
      </c>
      <c r="L21" s="33">
        <v>0</v>
      </c>
      <c r="M21" s="33">
        <v>180416.41</v>
      </c>
      <c r="N21" s="33">
        <v>2101162.85</v>
      </c>
      <c r="O21" s="33">
        <v>98121.1</v>
      </c>
      <c r="P21" s="33">
        <v>5317918.99</v>
      </c>
      <c r="Q21" s="33">
        <v>146303.65</v>
      </c>
      <c r="R21" s="33">
        <v>2915406.77</v>
      </c>
      <c r="S21" s="33">
        <v>0</v>
      </c>
      <c r="T21" s="33">
        <v>225229.27</v>
      </c>
      <c r="U21" s="33">
        <v>5881139.14</v>
      </c>
      <c r="V21" s="33">
        <v>675258.57</v>
      </c>
      <c r="W21" s="33">
        <v>83968.2</v>
      </c>
      <c r="X21" s="33">
        <v>497421.81</v>
      </c>
    </row>
    <row r="22" spans="1:24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257</v>
      </c>
      <c r="G22" s="56" t="s">
        <v>272</v>
      </c>
      <c r="H22" s="33">
        <v>68077283.17</v>
      </c>
      <c r="I22" s="33">
        <v>2506.51</v>
      </c>
      <c r="J22" s="33">
        <v>0</v>
      </c>
      <c r="K22" s="33">
        <v>15797760.99</v>
      </c>
      <c r="L22" s="33">
        <v>0</v>
      </c>
      <c r="M22" s="33">
        <v>1436902.69</v>
      </c>
      <c r="N22" s="33">
        <v>4785822.7</v>
      </c>
      <c r="O22" s="33">
        <v>364786.75</v>
      </c>
      <c r="P22" s="33">
        <v>23841511.04</v>
      </c>
      <c r="Q22" s="33">
        <v>372933.98</v>
      </c>
      <c r="R22" s="33">
        <v>9169617.14</v>
      </c>
      <c r="S22" s="33">
        <v>147070.26</v>
      </c>
      <c r="T22" s="33">
        <v>794395.7</v>
      </c>
      <c r="U22" s="33">
        <v>3986294.1</v>
      </c>
      <c r="V22" s="33">
        <v>2398858.23</v>
      </c>
      <c r="W22" s="33">
        <v>4085526.96</v>
      </c>
      <c r="X22" s="33">
        <v>893296.12</v>
      </c>
    </row>
    <row r="23" spans="1:24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257</v>
      </c>
      <c r="G23" s="56" t="s">
        <v>273</v>
      </c>
      <c r="H23" s="33">
        <v>39374628.63</v>
      </c>
      <c r="I23" s="33">
        <v>43452.06</v>
      </c>
      <c r="J23" s="33">
        <v>0</v>
      </c>
      <c r="K23" s="33">
        <v>2331241.71</v>
      </c>
      <c r="L23" s="33">
        <v>2000</v>
      </c>
      <c r="M23" s="33">
        <v>1331390.78</v>
      </c>
      <c r="N23" s="33">
        <v>3253400.07</v>
      </c>
      <c r="O23" s="33">
        <v>451721.61</v>
      </c>
      <c r="P23" s="33">
        <v>16692474.67</v>
      </c>
      <c r="Q23" s="33">
        <v>300899.43</v>
      </c>
      <c r="R23" s="33">
        <v>8132204.4</v>
      </c>
      <c r="S23" s="33">
        <v>135065.04</v>
      </c>
      <c r="T23" s="33">
        <v>561797.51</v>
      </c>
      <c r="U23" s="33">
        <v>1297995.16</v>
      </c>
      <c r="V23" s="33">
        <v>1112465.44</v>
      </c>
      <c r="W23" s="33">
        <v>1710612.82</v>
      </c>
      <c r="X23" s="33">
        <v>2017907.93</v>
      </c>
    </row>
    <row r="24" spans="1:24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257</v>
      </c>
      <c r="G24" s="56" t="s">
        <v>274</v>
      </c>
      <c r="H24" s="33">
        <v>13466392.9</v>
      </c>
      <c r="I24" s="33">
        <v>406519.15</v>
      </c>
      <c r="J24" s="33">
        <v>285547.06</v>
      </c>
      <c r="K24" s="33">
        <v>554502.87</v>
      </c>
      <c r="L24" s="33">
        <v>0</v>
      </c>
      <c r="M24" s="33">
        <v>175004.86</v>
      </c>
      <c r="N24" s="33">
        <v>1330405.14</v>
      </c>
      <c r="O24" s="33">
        <v>130539.37</v>
      </c>
      <c r="P24" s="33">
        <v>5843766.94</v>
      </c>
      <c r="Q24" s="33">
        <v>61816.78</v>
      </c>
      <c r="R24" s="33">
        <v>1674048.27</v>
      </c>
      <c r="S24" s="33">
        <v>0</v>
      </c>
      <c r="T24" s="33">
        <v>252960.19</v>
      </c>
      <c r="U24" s="33">
        <v>2406250.86</v>
      </c>
      <c r="V24" s="33">
        <v>155704.67</v>
      </c>
      <c r="W24" s="33">
        <v>46632.2</v>
      </c>
      <c r="X24" s="33">
        <v>142694.54</v>
      </c>
    </row>
    <row r="25" spans="1:24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257</v>
      </c>
      <c r="G25" s="56" t="s">
        <v>275</v>
      </c>
      <c r="H25" s="33">
        <v>17568467.07</v>
      </c>
      <c r="I25" s="33">
        <v>371883.84</v>
      </c>
      <c r="J25" s="33">
        <v>0</v>
      </c>
      <c r="K25" s="33">
        <v>1828779.02</v>
      </c>
      <c r="L25" s="33">
        <v>0</v>
      </c>
      <c r="M25" s="33">
        <v>61936.44</v>
      </c>
      <c r="N25" s="33">
        <v>1975286.01</v>
      </c>
      <c r="O25" s="33">
        <v>117290.85</v>
      </c>
      <c r="P25" s="33">
        <v>7637664.57</v>
      </c>
      <c r="Q25" s="33">
        <v>52685.83</v>
      </c>
      <c r="R25" s="33">
        <v>3590270.99</v>
      </c>
      <c r="S25" s="33">
        <v>30203.77</v>
      </c>
      <c r="T25" s="33">
        <v>262730.5</v>
      </c>
      <c r="U25" s="33">
        <v>646356.81</v>
      </c>
      <c r="V25" s="33">
        <v>742029.74</v>
      </c>
      <c r="W25" s="33">
        <v>142904.25</v>
      </c>
      <c r="X25" s="33">
        <v>108444.45</v>
      </c>
    </row>
    <row r="26" spans="1:24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257</v>
      </c>
      <c r="G26" s="56" t="s">
        <v>275</v>
      </c>
      <c r="H26" s="33">
        <v>13536102.98</v>
      </c>
      <c r="I26" s="33">
        <v>292367.09</v>
      </c>
      <c r="J26" s="33">
        <v>0</v>
      </c>
      <c r="K26" s="33">
        <v>2690129.47</v>
      </c>
      <c r="L26" s="33">
        <v>0</v>
      </c>
      <c r="M26" s="33">
        <v>82309.96</v>
      </c>
      <c r="N26" s="33">
        <v>1827666.7</v>
      </c>
      <c r="O26" s="33">
        <v>255225.86</v>
      </c>
      <c r="P26" s="33">
        <v>4715188.73</v>
      </c>
      <c r="Q26" s="33">
        <v>51285.74</v>
      </c>
      <c r="R26" s="33">
        <v>2358994.9</v>
      </c>
      <c r="S26" s="33">
        <v>0</v>
      </c>
      <c r="T26" s="33">
        <v>147215.25</v>
      </c>
      <c r="U26" s="33">
        <v>848322.03</v>
      </c>
      <c r="V26" s="33">
        <v>118435.95</v>
      </c>
      <c r="W26" s="33">
        <v>38730</v>
      </c>
      <c r="X26" s="33">
        <v>110231.3</v>
      </c>
    </row>
    <row r="27" spans="1:24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257</v>
      </c>
      <c r="G27" s="56" t="s">
        <v>276</v>
      </c>
      <c r="H27" s="33">
        <v>9737291.96</v>
      </c>
      <c r="I27" s="33">
        <v>210911.53</v>
      </c>
      <c r="J27" s="33">
        <v>85916.11</v>
      </c>
      <c r="K27" s="33">
        <v>665612.9</v>
      </c>
      <c r="L27" s="33">
        <v>0</v>
      </c>
      <c r="M27" s="33">
        <v>296601.83</v>
      </c>
      <c r="N27" s="33">
        <v>1285159.05</v>
      </c>
      <c r="O27" s="33">
        <v>51325.11</v>
      </c>
      <c r="P27" s="33">
        <v>3876893.97</v>
      </c>
      <c r="Q27" s="33">
        <v>30784.05</v>
      </c>
      <c r="R27" s="33">
        <v>2049924.68</v>
      </c>
      <c r="S27" s="33">
        <v>0</v>
      </c>
      <c r="T27" s="33">
        <v>137245</v>
      </c>
      <c r="U27" s="33">
        <v>719812.6</v>
      </c>
      <c r="V27" s="33">
        <v>184310.75</v>
      </c>
      <c r="W27" s="33">
        <v>86121.06</v>
      </c>
      <c r="X27" s="33">
        <v>56673.32</v>
      </c>
    </row>
    <row r="28" spans="1:24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257</v>
      </c>
      <c r="G28" s="56" t="s">
        <v>277</v>
      </c>
      <c r="H28" s="33">
        <v>12343965.8</v>
      </c>
      <c r="I28" s="33">
        <v>1151233.05</v>
      </c>
      <c r="J28" s="33">
        <v>109344.38</v>
      </c>
      <c r="K28" s="33">
        <v>864330.23</v>
      </c>
      <c r="L28" s="33">
        <v>4767.82</v>
      </c>
      <c r="M28" s="33">
        <v>57484.17</v>
      </c>
      <c r="N28" s="33">
        <v>1335138.75</v>
      </c>
      <c r="O28" s="33">
        <v>77740.45</v>
      </c>
      <c r="P28" s="33">
        <v>4492783.74</v>
      </c>
      <c r="Q28" s="33">
        <v>41839.33</v>
      </c>
      <c r="R28" s="33">
        <v>1807009.06</v>
      </c>
      <c r="S28" s="33">
        <v>0</v>
      </c>
      <c r="T28" s="33">
        <v>42187.26</v>
      </c>
      <c r="U28" s="33">
        <v>1566591.26</v>
      </c>
      <c r="V28" s="33">
        <v>677749.18</v>
      </c>
      <c r="W28" s="33">
        <v>0</v>
      </c>
      <c r="X28" s="33">
        <v>115767.12</v>
      </c>
    </row>
    <row r="29" spans="1:24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257</v>
      </c>
      <c r="G29" s="56" t="s">
        <v>278</v>
      </c>
      <c r="H29" s="33">
        <v>12931548.93</v>
      </c>
      <c r="I29" s="33">
        <v>321234.22</v>
      </c>
      <c r="J29" s="33">
        <v>296185.7</v>
      </c>
      <c r="K29" s="33">
        <v>782628.13</v>
      </c>
      <c r="L29" s="33">
        <v>0</v>
      </c>
      <c r="M29" s="33">
        <v>11257</v>
      </c>
      <c r="N29" s="33">
        <v>1710408.59</v>
      </c>
      <c r="O29" s="33">
        <v>168950.99</v>
      </c>
      <c r="P29" s="33">
        <v>3866770.55</v>
      </c>
      <c r="Q29" s="33">
        <v>15220.92</v>
      </c>
      <c r="R29" s="33">
        <v>1647149.26</v>
      </c>
      <c r="S29" s="33">
        <v>0</v>
      </c>
      <c r="T29" s="33">
        <v>72585.83</v>
      </c>
      <c r="U29" s="33">
        <v>3301284.31</v>
      </c>
      <c r="V29" s="33">
        <v>335800</v>
      </c>
      <c r="W29" s="33">
        <v>192622.58</v>
      </c>
      <c r="X29" s="33">
        <v>209450.85</v>
      </c>
    </row>
    <row r="30" spans="1:24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257</v>
      </c>
      <c r="G30" s="56" t="s">
        <v>279</v>
      </c>
      <c r="H30" s="33">
        <v>14117583.91</v>
      </c>
      <c r="I30" s="33">
        <v>1039304.7</v>
      </c>
      <c r="J30" s="33">
        <v>0</v>
      </c>
      <c r="K30" s="33">
        <v>132974.23</v>
      </c>
      <c r="L30" s="33">
        <v>43978.05</v>
      </c>
      <c r="M30" s="33">
        <v>62392.96</v>
      </c>
      <c r="N30" s="33">
        <v>1400495.62</v>
      </c>
      <c r="O30" s="33">
        <v>110426.11</v>
      </c>
      <c r="P30" s="33">
        <v>8683742.44</v>
      </c>
      <c r="Q30" s="33">
        <v>22657.67</v>
      </c>
      <c r="R30" s="33">
        <v>1630405</v>
      </c>
      <c r="S30" s="33">
        <v>0</v>
      </c>
      <c r="T30" s="33">
        <v>35292.34</v>
      </c>
      <c r="U30" s="33">
        <v>397754.83</v>
      </c>
      <c r="V30" s="33">
        <v>297018.12</v>
      </c>
      <c r="W30" s="33">
        <v>92255.1</v>
      </c>
      <c r="X30" s="33">
        <v>168886.74</v>
      </c>
    </row>
    <row r="31" spans="1:24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257</v>
      </c>
      <c r="G31" s="56" t="s">
        <v>280</v>
      </c>
      <c r="H31" s="33">
        <v>36272588.42</v>
      </c>
      <c r="I31" s="33">
        <v>2261728.71</v>
      </c>
      <c r="J31" s="33">
        <v>0</v>
      </c>
      <c r="K31" s="33">
        <v>2972502.55</v>
      </c>
      <c r="L31" s="33">
        <v>0</v>
      </c>
      <c r="M31" s="33">
        <v>263152.2</v>
      </c>
      <c r="N31" s="33">
        <v>3275881.18</v>
      </c>
      <c r="O31" s="33">
        <v>169593.88</v>
      </c>
      <c r="P31" s="33">
        <v>15618642.85</v>
      </c>
      <c r="Q31" s="33">
        <v>117472.81</v>
      </c>
      <c r="R31" s="33">
        <v>7113894.79</v>
      </c>
      <c r="S31" s="33">
        <v>152805</v>
      </c>
      <c r="T31" s="33">
        <v>556493.98</v>
      </c>
      <c r="U31" s="33">
        <v>1531711.07</v>
      </c>
      <c r="V31" s="33">
        <v>1626547.31</v>
      </c>
      <c r="W31" s="33">
        <v>62902.93</v>
      </c>
      <c r="X31" s="33">
        <v>549259.16</v>
      </c>
    </row>
    <row r="32" spans="1:24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257</v>
      </c>
      <c r="G32" s="56" t="s">
        <v>281</v>
      </c>
      <c r="H32" s="33">
        <v>8945406.29</v>
      </c>
      <c r="I32" s="33">
        <v>342181.23</v>
      </c>
      <c r="J32" s="33">
        <v>187748.6</v>
      </c>
      <c r="K32" s="33">
        <v>508512.43</v>
      </c>
      <c r="L32" s="33">
        <v>0</v>
      </c>
      <c r="M32" s="33">
        <v>48513.5</v>
      </c>
      <c r="N32" s="33">
        <v>1427939.21</v>
      </c>
      <c r="O32" s="33">
        <v>82557.1</v>
      </c>
      <c r="P32" s="33">
        <v>3291988.32</v>
      </c>
      <c r="Q32" s="33">
        <v>28189.29</v>
      </c>
      <c r="R32" s="33">
        <v>1815443.87</v>
      </c>
      <c r="S32" s="33">
        <v>2500</v>
      </c>
      <c r="T32" s="33">
        <v>94771.8</v>
      </c>
      <c r="U32" s="33">
        <v>619550.76</v>
      </c>
      <c r="V32" s="33">
        <v>371316.44</v>
      </c>
      <c r="W32" s="33">
        <v>14981.84</v>
      </c>
      <c r="X32" s="33">
        <v>109211.9</v>
      </c>
    </row>
    <row r="33" spans="1:24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257</v>
      </c>
      <c r="G33" s="56" t="s">
        <v>258</v>
      </c>
      <c r="H33" s="33">
        <v>49163214.73</v>
      </c>
      <c r="I33" s="33">
        <v>5780981.41</v>
      </c>
      <c r="J33" s="33">
        <v>435869.29</v>
      </c>
      <c r="K33" s="33">
        <v>3503520.34</v>
      </c>
      <c r="L33" s="33">
        <v>20699.32</v>
      </c>
      <c r="M33" s="33">
        <v>584574.38</v>
      </c>
      <c r="N33" s="33">
        <v>6465776.98</v>
      </c>
      <c r="O33" s="33">
        <v>728371.98</v>
      </c>
      <c r="P33" s="33">
        <v>14733093.82</v>
      </c>
      <c r="Q33" s="33">
        <v>100812.3</v>
      </c>
      <c r="R33" s="33">
        <v>7549056.47</v>
      </c>
      <c r="S33" s="33">
        <v>0</v>
      </c>
      <c r="T33" s="33">
        <v>200029.9</v>
      </c>
      <c r="U33" s="33">
        <v>2048731.28</v>
      </c>
      <c r="V33" s="33">
        <v>985517.32</v>
      </c>
      <c r="W33" s="33">
        <v>199119.44</v>
      </c>
      <c r="X33" s="33">
        <v>5827060.5</v>
      </c>
    </row>
    <row r="34" spans="1:24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257</v>
      </c>
      <c r="G34" s="56" t="s">
        <v>282</v>
      </c>
      <c r="H34" s="33">
        <v>15350606.95</v>
      </c>
      <c r="I34" s="33">
        <v>995871.67</v>
      </c>
      <c r="J34" s="33">
        <v>2459396.51</v>
      </c>
      <c r="K34" s="33">
        <v>196867.25</v>
      </c>
      <c r="L34" s="33">
        <v>0</v>
      </c>
      <c r="M34" s="33">
        <v>24722.75</v>
      </c>
      <c r="N34" s="33">
        <v>2197164.68</v>
      </c>
      <c r="O34" s="33">
        <v>168831.56</v>
      </c>
      <c r="P34" s="33">
        <v>3672175.82</v>
      </c>
      <c r="Q34" s="33">
        <v>789039.82</v>
      </c>
      <c r="R34" s="33">
        <v>2291147.08</v>
      </c>
      <c r="S34" s="33">
        <v>64205.3</v>
      </c>
      <c r="T34" s="33">
        <v>134742.64</v>
      </c>
      <c r="U34" s="33">
        <v>658944.77</v>
      </c>
      <c r="V34" s="33">
        <v>480816.8</v>
      </c>
      <c r="W34" s="33">
        <v>34546.79</v>
      </c>
      <c r="X34" s="33">
        <v>1182133.51</v>
      </c>
    </row>
    <row r="35" spans="1:24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257</v>
      </c>
      <c r="G35" s="56" t="s">
        <v>283</v>
      </c>
      <c r="H35" s="33">
        <v>18905483.23</v>
      </c>
      <c r="I35" s="33">
        <v>1630510.37</v>
      </c>
      <c r="J35" s="33">
        <v>0</v>
      </c>
      <c r="K35" s="33">
        <v>829604.21</v>
      </c>
      <c r="L35" s="33">
        <v>0</v>
      </c>
      <c r="M35" s="33">
        <v>169844.29</v>
      </c>
      <c r="N35" s="33">
        <v>2108394.39</v>
      </c>
      <c r="O35" s="33">
        <v>324071.64</v>
      </c>
      <c r="P35" s="33">
        <v>7322544.4</v>
      </c>
      <c r="Q35" s="33">
        <v>25090.61</v>
      </c>
      <c r="R35" s="33">
        <v>3776454.65</v>
      </c>
      <c r="S35" s="33">
        <v>0</v>
      </c>
      <c r="T35" s="33">
        <v>267442.06</v>
      </c>
      <c r="U35" s="33">
        <v>1783314.01</v>
      </c>
      <c r="V35" s="33">
        <v>412713.74</v>
      </c>
      <c r="W35" s="33">
        <v>58033.22</v>
      </c>
      <c r="X35" s="33">
        <v>197465.64</v>
      </c>
    </row>
    <row r="36" spans="1:24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257</v>
      </c>
      <c r="G36" s="56" t="s">
        <v>284</v>
      </c>
      <c r="H36" s="33">
        <v>10675939.22</v>
      </c>
      <c r="I36" s="33">
        <v>375339.21</v>
      </c>
      <c r="J36" s="33">
        <v>0</v>
      </c>
      <c r="K36" s="33">
        <v>1112656.58</v>
      </c>
      <c r="L36" s="33">
        <v>0</v>
      </c>
      <c r="M36" s="33">
        <v>0</v>
      </c>
      <c r="N36" s="33">
        <v>1860961.66</v>
      </c>
      <c r="O36" s="33">
        <v>288127.32</v>
      </c>
      <c r="P36" s="33">
        <v>4037774.69</v>
      </c>
      <c r="Q36" s="33">
        <v>67894.74</v>
      </c>
      <c r="R36" s="33">
        <v>1821916.66</v>
      </c>
      <c r="S36" s="33">
        <v>0</v>
      </c>
      <c r="T36" s="33">
        <v>57997.93</v>
      </c>
      <c r="U36" s="33">
        <v>531418.44</v>
      </c>
      <c r="V36" s="33">
        <v>236721.96</v>
      </c>
      <c r="W36" s="33">
        <v>93605.84</v>
      </c>
      <c r="X36" s="33">
        <v>191524.19</v>
      </c>
    </row>
    <row r="37" spans="1:24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257</v>
      </c>
      <c r="G37" s="56" t="s">
        <v>285</v>
      </c>
      <c r="H37" s="33">
        <v>51374708.13</v>
      </c>
      <c r="I37" s="33">
        <v>2070455.51</v>
      </c>
      <c r="J37" s="33">
        <v>0</v>
      </c>
      <c r="K37" s="33">
        <v>9387632.03</v>
      </c>
      <c r="L37" s="33">
        <v>90739.48</v>
      </c>
      <c r="M37" s="33">
        <v>225464.36</v>
      </c>
      <c r="N37" s="33">
        <v>5401049.92</v>
      </c>
      <c r="O37" s="33">
        <v>312917.56</v>
      </c>
      <c r="P37" s="33">
        <v>15660107.83</v>
      </c>
      <c r="Q37" s="33">
        <v>100305.97</v>
      </c>
      <c r="R37" s="33">
        <v>6250367.33</v>
      </c>
      <c r="S37" s="33">
        <v>0</v>
      </c>
      <c r="T37" s="33">
        <v>237928.04</v>
      </c>
      <c r="U37" s="33">
        <v>9649101.51</v>
      </c>
      <c r="V37" s="33">
        <v>848177.9</v>
      </c>
      <c r="W37" s="33">
        <v>404752.73</v>
      </c>
      <c r="X37" s="33">
        <v>735707.96</v>
      </c>
    </row>
    <row r="38" spans="1:24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257</v>
      </c>
      <c r="G38" s="56" t="s">
        <v>286</v>
      </c>
      <c r="H38" s="33">
        <v>18588039.23</v>
      </c>
      <c r="I38" s="33">
        <v>378803.28</v>
      </c>
      <c r="J38" s="33">
        <v>0</v>
      </c>
      <c r="K38" s="33">
        <v>1256850.44</v>
      </c>
      <c r="L38" s="33">
        <v>0</v>
      </c>
      <c r="M38" s="33">
        <v>17129.91</v>
      </c>
      <c r="N38" s="33">
        <v>2675089.05</v>
      </c>
      <c r="O38" s="33">
        <v>219794.48</v>
      </c>
      <c r="P38" s="33">
        <v>8283664.78</v>
      </c>
      <c r="Q38" s="33">
        <v>84756.02</v>
      </c>
      <c r="R38" s="33">
        <v>3784640.32</v>
      </c>
      <c r="S38" s="33">
        <v>0</v>
      </c>
      <c r="T38" s="33">
        <v>308040.98</v>
      </c>
      <c r="U38" s="33">
        <v>754915.39</v>
      </c>
      <c r="V38" s="33">
        <v>623177.47</v>
      </c>
      <c r="W38" s="33">
        <v>80712.98</v>
      </c>
      <c r="X38" s="33">
        <v>120464.13</v>
      </c>
    </row>
    <row r="39" spans="1:24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257</v>
      </c>
      <c r="G39" s="56" t="s">
        <v>287</v>
      </c>
      <c r="H39" s="33">
        <v>11199136.97</v>
      </c>
      <c r="I39" s="33">
        <v>470719.12</v>
      </c>
      <c r="J39" s="33">
        <v>0</v>
      </c>
      <c r="K39" s="33">
        <v>977548.98</v>
      </c>
      <c r="L39" s="33">
        <v>0</v>
      </c>
      <c r="M39" s="33">
        <v>0</v>
      </c>
      <c r="N39" s="33">
        <v>1598686.76</v>
      </c>
      <c r="O39" s="33">
        <v>97533.77</v>
      </c>
      <c r="P39" s="33">
        <v>3323827.23</v>
      </c>
      <c r="Q39" s="33">
        <v>12610.97</v>
      </c>
      <c r="R39" s="33">
        <v>1308310.85</v>
      </c>
      <c r="S39" s="33">
        <v>0</v>
      </c>
      <c r="T39" s="33">
        <v>51536.89</v>
      </c>
      <c r="U39" s="33">
        <v>2929253.48</v>
      </c>
      <c r="V39" s="33">
        <v>295848.64</v>
      </c>
      <c r="W39" s="33">
        <v>18889.36</v>
      </c>
      <c r="X39" s="33">
        <v>114370.92</v>
      </c>
    </row>
    <row r="40" spans="1:24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257</v>
      </c>
      <c r="G40" s="56" t="s">
        <v>288</v>
      </c>
      <c r="H40" s="33">
        <v>27731338.92</v>
      </c>
      <c r="I40" s="33">
        <v>598952.5</v>
      </c>
      <c r="J40" s="33">
        <v>501731.48</v>
      </c>
      <c r="K40" s="33">
        <v>3311540.26</v>
      </c>
      <c r="L40" s="33">
        <v>0</v>
      </c>
      <c r="M40" s="33">
        <v>138738.15</v>
      </c>
      <c r="N40" s="33">
        <v>3975510.83</v>
      </c>
      <c r="O40" s="33">
        <v>722508.58</v>
      </c>
      <c r="P40" s="33">
        <v>11156637.74</v>
      </c>
      <c r="Q40" s="33">
        <v>126597.18</v>
      </c>
      <c r="R40" s="33">
        <v>4219454.49</v>
      </c>
      <c r="S40" s="33">
        <v>0</v>
      </c>
      <c r="T40" s="33">
        <v>302532.93</v>
      </c>
      <c r="U40" s="33">
        <v>1471196.59</v>
      </c>
      <c r="V40" s="33">
        <v>786985.98</v>
      </c>
      <c r="W40" s="33">
        <v>203063.14</v>
      </c>
      <c r="X40" s="33">
        <v>215889.07</v>
      </c>
    </row>
    <row r="41" spans="1:24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257</v>
      </c>
      <c r="G41" s="56" t="s">
        <v>289</v>
      </c>
      <c r="H41" s="33">
        <v>13891559.4</v>
      </c>
      <c r="I41" s="33">
        <v>442930.39</v>
      </c>
      <c r="J41" s="33">
        <v>0</v>
      </c>
      <c r="K41" s="33">
        <v>787778.6</v>
      </c>
      <c r="L41" s="33">
        <v>0</v>
      </c>
      <c r="M41" s="33">
        <v>26885.15</v>
      </c>
      <c r="N41" s="33">
        <v>2014520.5</v>
      </c>
      <c r="O41" s="33">
        <v>290114.12</v>
      </c>
      <c r="P41" s="33">
        <v>5557643.91</v>
      </c>
      <c r="Q41" s="33">
        <v>50435.07</v>
      </c>
      <c r="R41" s="33">
        <v>2424515.96</v>
      </c>
      <c r="S41" s="33">
        <v>0</v>
      </c>
      <c r="T41" s="33">
        <v>268324.55</v>
      </c>
      <c r="U41" s="33">
        <v>1647346.77</v>
      </c>
      <c r="V41" s="33">
        <v>210543.41</v>
      </c>
      <c r="W41" s="33">
        <v>75677.29</v>
      </c>
      <c r="X41" s="33">
        <v>94843.68</v>
      </c>
    </row>
    <row r="42" spans="1:24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257</v>
      </c>
      <c r="G42" s="56" t="s">
        <v>290</v>
      </c>
      <c r="H42" s="33">
        <v>15307749.52</v>
      </c>
      <c r="I42" s="33">
        <v>1182879.07</v>
      </c>
      <c r="J42" s="33">
        <v>12300</v>
      </c>
      <c r="K42" s="33">
        <v>1198836.23</v>
      </c>
      <c r="L42" s="33">
        <v>177734.34</v>
      </c>
      <c r="M42" s="33">
        <v>235434.3</v>
      </c>
      <c r="N42" s="33">
        <v>2589265.83</v>
      </c>
      <c r="O42" s="33">
        <v>309420.34</v>
      </c>
      <c r="P42" s="33">
        <v>4569616.54</v>
      </c>
      <c r="Q42" s="33">
        <v>63303.22</v>
      </c>
      <c r="R42" s="33">
        <v>3272215.07</v>
      </c>
      <c r="S42" s="33">
        <v>0</v>
      </c>
      <c r="T42" s="33">
        <v>224772.1</v>
      </c>
      <c r="U42" s="33">
        <v>743713.59</v>
      </c>
      <c r="V42" s="33">
        <v>466368.36</v>
      </c>
      <c r="W42" s="33">
        <v>111172.85</v>
      </c>
      <c r="X42" s="33">
        <v>150717.68</v>
      </c>
    </row>
    <row r="43" spans="1:24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257</v>
      </c>
      <c r="G43" s="56" t="s">
        <v>291</v>
      </c>
      <c r="H43" s="33">
        <v>18956712.8</v>
      </c>
      <c r="I43" s="33">
        <v>1114439.93</v>
      </c>
      <c r="J43" s="33">
        <v>0</v>
      </c>
      <c r="K43" s="33">
        <v>5732770.45</v>
      </c>
      <c r="L43" s="33">
        <v>0</v>
      </c>
      <c r="M43" s="33">
        <v>95749.97</v>
      </c>
      <c r="N43" s="33">
        <v>1941197.22</v>
      </c>
      <c r="O43" s="33">
        <v>182449.2</v>
      </c>
      <c r="P43" s="33">
        <v>5423037.89</v>
      </c>
      <c r="Q43" s="33">
        <v>53864.32</v>
      </c>
      <c r="R43" s="33">
        <v>2641591.9</v>
      </c>
      <c r="S43" s="33">
        <v>54214.63</v>
      </c>
      <c r="T43" s="33">
        <v>127466.43</v>
      </c>
      <c r="U43" s="33">
        <v>704854.64</v>
      </c>
      <c r="V43" s="33">
        <v>607080.29</v>
      </c>
      <c r="W43" s="33">
        <v>43796.51</v>
      </c>
      <c r="X43" s="33">
        <v>234199.42</v>
      </c>
    </row>
    <row r="44" spans="1:24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257</v>
      </c>
      <c r="G44" s="56" t="s">
        <v>292</v>
      </c>
      <c r="H44" s="33">
        <v>21627243.14</v>
      </c>
      <c r="I44" s="33">
        <v>1842965.97</v>
      </c>
      <c r="J44" s="33">
        <v>153536.07</v>
      </c>
      <c r="K44" s="33">
        <v>1590732.41</v>
      </c>
      <c r="L44" s="33">
        <v>11798.52</v>
      </c>
      <c r="M44" s="33">
        <v>538651.49</v>
      </c>
      <c r="N44" s="33">
        <v>2468868.67</v>
      </c>
      <c r="O44" s="33">
        <v>250918.37</v>
      </c>
      <c r="P44" s="33">
        <v>6852991.47</v>
      </c>
      <c r="Q44" s="33">
        <v>38240.02</v>
      </c>
      <c r="R44" s="33">
        <v>5076699.04</v>
      </c>
      <c r="S44" s="33">
        <v>0</v>
      </c>
      <c r="T44" s="33">
        <v>311871.01</v>
      </c>
      <c r="U44" s="33">
        <v>1526851.75</v>
      </c>
      <c r="V44" s="33">
        <v>541476.65</v>
      </c>
      <c r="W44" s="33">
        <v>75714.39</v>
      </c>
      <c r="X44" s="33">
        <v>345927.31</v>
      </c>
    </row>
    <row r="45" spans="1:24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257</v>
      </c>
      <c r="G45" s="56" t="s">
        <v>293</v>
      </c>
      <c r="H45" s="33">
        <v>19842498.77</v>
      </c>
      <c r="I45" s="33">
        <v>3269619.51</v>
      </c>
      <c r="J45" s="33">
        <v>267819.41</v>
      </c>
      <c r="K45" s="33">
        <v>514732.08</v>
      </c>
      <c r="L45" s="33">
        <v>0</v>
      </c>
      <c r="M45" s="33">
        <v>73605.24</v>
      </c>
      <c r="N45" s="33">
        <v>2047513.76</v>
      </c>
      <c r="O45" s="33">
        <v>361830.18</v>
      </c>
      <c r="P45" s="33">
        <v>7466804.51</v>
      </c>
      <c r="Q45" s="33">
        <v>73954.44</v>
      </c>
      <c r="R45" s="33">
        <v>3035334.38</v>
      </c>
      <c r="S45" s="33">
        <v>0</v>
      </c>
      <c r="T45" s="33">
        <v>241310.5</v>
      </c>
      <c r="U45" s="33">
        <v>1699334.95</v>
      </c>
      <c r="V45" s="33">
        <v>520963.02</v>
      </c>
      <c r="W45" s="33">
        <v>1475</v>
      </c>
      <c r="X45" s="33">
        <v>268201.79</v>
      </c>
    </row>
    <row r="46" spans="1:24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257</v>
      </c>
      <c r="G46" s="56" t="s">
        <v>294</v>
      </c>
      <c r="H46" s="33">
        <v>6585245.72</v>
      </c>
      <c r="I46" s="33">
        <v>234724.6</v>
      </c>
      <c r="J46" s="33">
        <v>23599.51</v>
      </c>
      <c r="K46" s="33">
        <v>57480.01</v>
      </c>
      <c r="L46" s="33">
        <v>778.48</v>
      </c>
      <c r="M46" s="33">
        <v>468418.52</v>
      </c>
      <c r="N46" s="33">
        <v>964107.74</v>
      </c>
      <c r="O46" s="33">
        <v>70960.67</v>
      </c>
      <c r="P46" s="33">
        <v>2102493.53</v>
      </c>
      <c r="Q46" s="33">
        <v>14374.8</v>
      </c>
      <c r="R46" s="33">
        <v>1861348.64</v>
      </c>
      <c r="S46" s="33">
        <v>0</v>
      </c>
      <c r="T46" s="33">
        <v>173266.9</v>
      </c>
      <c r="U46" s="33">
        <v>189978.79</v>
      </c>
      <c r="V46" s="33">
        <v>256202.01</v>
      </c>
      <c r="W46" s="33">
        <v>642.86</v>
      </c>
      <c r="X46" s="33">
        <v>166868.66</v>
      </c>
    </row>
    <row r="47" spans="1:24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257</v>
      </c>
      <c r="G47" s="56" t="s">
        <v>295</v>
      </c>
      <c r="H47" s="33">
        <v>13582259.35</v>
      </c>
      <c r="I47" s="33">
        <v>432610.18</v>
      </c>
      <c r="J47" s="33">
        <v>0</v>
      </c>
      <c r="K47" s="33">
        <v>1649637.75</v>
      </c>
      <c r="L47" s="33">
        <v>0</v>
      </c>
      <c r="M47" s="33">
        <v>390253.77</v>
      </c>
      <c r="N47" s="33">
        <v>1749355.5</v>
      </c>
      <c r="O47" s="33">
        <v>122756.23</v>
      </c>
      <c r="P47" s="33">
        <v>5239965.89</v>
      </c>
      <c r="Q47" s="33">
        <v>62313.57</v>
      </c>
      <c r="R47" s="33">
        <v>2488717.05</v>
      </c>
      <c r="S47" s="33">
        <v>0</v>
      </c>
      <c r="T47" s="33">
        <v>245070.27</v>
      </c>
      <c r="U47" s="33">
        <v>603789.98</v>
      </c>
      <c r="V47" s="33">
        <v>395631.35</v>
      </c>
      <c r="W47" s="33">
        <v>122600.18</v>
      </c>
      <c r="X47" s="33">
        <v>79557.63</v>
      </c>
    </row>
    <row r="48" spans="1:24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257</v>
      </c>
      <c r="G48" s="56" t="s">
        <v>296</v>
      </c>
      <c r="H48" s="33">
        <v>22045436.02</v>
      </c>
      <c r="I48" s="33">
        <v>1893937.34</v>
      </c>
      <c r="J48" s="33">
        <v>113911.27</v>
      </c>
      <c r="K48" s="33">
        <v>959213.64</v>
      </c>
      <c r="L48" s="33">
        <v>0</v>
      </c>
      <c r="M48" s="33">
        <v>22749.64</v>
      </c>
      <c r="N48" s="33">
        <v>2614766.43</v>
      </c>
      <c r="O48" s="33">
        <v>212914.92</v>
      </c>
      <c r="P48" s="33">
        <v>7711093.42</v>
      </c>
      <c r="Q48" s="33">
        <v>81220.98</v>
      </c>
      <c r="R48" s="33">
        <v>3164134.6</v>
      </c>
      <c r="S48" s="33">
        <v>0</v>
      </c>
      <c r="T48" s="33">
        <v>159232.4</v>
      </c>
      <c r="U48" s="33">
        <v>4118872.29</v>
      </c>
      <c r="V48" s="33">
        <v>494602.77</v>
      </c>
      <c r="W48" s="33">
        <v>165671.43</v>
      </c>
      <c r="X48" s="33">
        <v>333114.89</v>
      </c>
    </row>
    <row r="49" spans="1:24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257</v>
      </c>
      <c r="G49" s="56" t="s">
        <v>297</v>
      </c>
      <c r="H49" s="33">
        <v>13489646.23</v>
      </c>
      <c r="I49" s="33">
        <v>323140.5</v>
      </c>
      <c r="J49" s="33">
        <v>269975.67</v>
      </c>
      <c r="K49" s="33">
        <v>1645661.02</v>
      </c>
      <c r="L49" s="33">
        <v>0</v>
      </c>
      <c r="M49" s="33">
        <v>0</v>
      </c>
      <c r="N49" s="33">
        <v>2529790.43</v>
      </c>
      <c r="O49" s="33">
        <v>131392.34</v>
      </c>
      <c r="P49" s="33">
        <v>5401258.74</v>
      </c>
      <c r="Q49" s="33">
        <v>45389.49</v>
      </c>
      <c r="R49" s="33">
        <v>1746041.65</v>
      </c>
      <c r="S49" s="33">
        <v>0</v>
      </c>
      <c r="T49" s="33">
        <v>85243.4</v>
      </c>
      <c r="U49" s="33">
        <v>833715.43</v>
      </c>
      <c r="V49" s="33">
        <v>171839.39</v>
      </c>
      <c r="W49" s="33">
        <v>64534</v>
      </c>
      <c r="X49" s="33">
        <v>241664.17</v>
      </c>
    </row>
    <row r="50" spans="1:24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257</v>
      </c>
      <c r="G50" s="56" t="s">
        <v>298</v>
      </c>
      <c r="H50" s="33">
        <v>22900610.33</v>
      </c>
      <c r="I50" s="33">
        <v>285498.14</v>
      </c>
      <c r="J50" s="33">
        <v>244738.4</v>
      </c>
      <c r="K50" s="33">
        <v>592226.01</v>
      </c>
      <c r="L50" s="33">
        <v>0</v>
      </c>
      <c r="M50" s="33">
        <v>91212.45</v>
      </c>
      <c r="N50" s="33">
        <v>2189146.07</v>
      </c>
      <c r="O50" s="33">
        <v>372286.1</v>
      </c>
      <c r="P50" s="33">
        <v>11850027.45</v>
      </c>
      <c r="Q50" s="33">
        <v>95057.79</v>
      </c>
      <c r="R50" s="33">
        <v>4050510.58</v>
      </c>
      <c r="S50" s="33">
        <v>0</v>
      </c>
      <c r="T50" s="33">
        <v>400988.14</v>
      </c>
      <c r="U50" s="33">
        <v>1679130.8</v>
      </c>
      <c r="V50" s="33">
        <v>341029.56</v>
      </c>
      <c r="W50" s="33">
        <v>392775.74</v>
      </c>
      <c r="X50" s="33">
        <v>315983.1</v>
      </c>
    </row>
    <row r="51" spans="1:24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257</v>
      </c>
      <c r="G51" s="56" t="s">
        <v>299</v>
      </c>
      <c r="H51" s="33">
        <v>31338281.29</v>
      </c>
      <c r="I51" s="33">
        <v>1356547.5</v>
      </c>
      <c r="J51" s="33">
        <v>267126.16</v>
      </c>
      <c r="K51" s="33">
        <v>4403378.23</v>
      </c>
      <c r="L51" s="33">
        <v>4022.41</v>
      </c>
      <c r="M51" s="33">
        <v>197058.43</v>
      </c>
      <c r="N51" s="33">
        <v>2058733.58</v>
      </c>
      <c r="O51" s="33">
        <v>378224.47</v>
      </c>
      <c r="P51" s="33">
        <v>10742644.49</v>
      </c>
      <c r="Q51" s="33">
        <v>104833.15</v>
      </c>
      <c r="R51" s="33">
        <v>3864162.3</v>
      </c>
      <c r="S51" s="33">
        <v>124685.11</v>
      </c>
      <c r="T51" s="33">
        <v>381885.84</v>
      </c>
      <c r="U51" s="33">
        <v>6542726.76</v>
      </c>
      <c r="V51" s="33">
        <v>537205.68</v>
      </c>
      <c r="W51" s="33">
        <v>248257.98</v>
      </c>
      <c r="X51" s="33">
        <v>126789.2</v>
      </c>
    </row>
    <row r="52" spans="1:24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257</v>
      </c>
      <c r="G52" s="56" t="s">
        <v>300</v>
      </c>
      <c r="H52" s="33">
        <v>32489402.01</v>
      </c>
      <c r="I52" s="33">
        <v>2203047.94</v>
      </c>
      <c r="J52" s="33">
        <v>0</v>
      </c>
      <c r="K52" s="33">
        <v>4339224.14</v>
      </c>
      <c r="L52" s="33">
        <v>0</v>
      </c>
      <c r="M52" s="33">
        <v>291512.89</v>
      </c>
      <c r="N52" s="33">
        <v>3691916.92</v>
      </c>
      <c r="O52" s="33">
        <v>373057.11</v>
      </c>
      <c r="P52" s="33">
        <v>12763877.17</v>
      </c>
      <c r="Q52" s="33">
        <v>83602.66</v>
      </c>
      <c r="R52" s="33">
        <v>3872814.26</v>
      </c>
      <c r="S52" s="33">
        <v>0</v>
      </c>
      <c r="T52" s="33">
        <v>294867.05</v>
      </c>
      <c r="U52" s="33">
        <v>2269880.43</v>
      </c>
      <c r="V52" s="33">
        <v>1569778.36</v>
      </c>
      <c r="W52" s="33">
        <v>175082.56</v>
      </c>
      <c r="X52" s="33">
        <v>560740.52</v>
      </c>
    </row>
    <row r="53" spans="1:24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257</v>
      </c>
      <c r="G53" s="56" t="s">
        <v>301</v>
      </c>
      <c r="H53" s="33">
        <v>19632457.85</v>
      </c>
      <c r="I53" s="33">
        <v>507961.18</v>
      </c>
      <c r="J53" s="33">
        <v>169901.35</v>
      </c>
      <c r="K53" s="33">
        <v>1537493.86</v>
      </c>
      <c r="L53" s="33">
        <v>0</v>
      </c>
      <c r="M53" s="33">
        <v>117713.51</v>
      </c>
      <c r="N53" s="33">
        <v>2068600.62</v>
      </c>
      <c r="O53" s="33">
        <v>301477.17</v>
      </c>
      <c r="P53" s="33">
        <v>6182495.06</v>
      </c>
      <c r="Q53" s="33">
        <v>20607.63</v>
      </c>
      <c r="R53" s="33">
        <v>3112599.15</v>
      </c>
      <c r="S53" s="33">
        <v>74578.75</v>
      </c>
      <c r="T53" s="33">
        <v>76772.5</v>
      </c>
      <c r="U53" s="33">
        <v>4255902.89</v>
      </c>
      <c r="V53" s="33">
        <v>552750</v>
      </c>
      <c r="W53" s="33">
        <v>24977.33</v>
      </c>
      <c r="X53" s="33">
        <v>628626.85</v>
      </c>
    </row>
    <row r="54" spans="1:24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257</v>
      </c>
      <c r="G54" s="56" t="s">
        <v>302</v>
      </c>
      <c r="H54" s="33">
        <v>15428525.25</v>
      </c>
      <c r="I54" s="33">
        <v>1127371.8</v>
      </c>
      <c r="J54" s="33">
        <v>194899.16</v>
      </c>
      <c r="K54" s="33">
        <v>1110710.82</v>
      </c>
      <c r="L54" s="33">
        <v>0</v>
      </c>
      <c r="M54" s="33">
        <v>73659.62</v>
      </c>
      <c r="N54" s="33">
        <v>1895610.85</v>
      </c>
      <c r="O54" s="33">
        <v>125143.12</v>
      </c>
      <c r="P54" s="33">
        <v>3391357.22</v>
      </c>
      <c r="Q54" s="33">
        <v>53275.21</v>
      </c>
      <c r="R54" s="33">
        <v>2404805.41</v>
      </c>
      <c r="S54" s="33">
        <v>0</v>
      </c>
      <c r="T54" s="33">
        <v>187296.52</v>
      </c>
      <c r="U54" s="33">
        <v>4113725.69</v>
      </c>
      <c r="V54" s="33">
        <v>412041.39</v>
      </c>
      <c r="W54" s="33">
        <v>242249.56</v>
      </c>
      <c r="X54" s="33">
        <v>96378.88</v>
      </c>
    </row>
    <row r="55" spans="1:24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257</v>
      </c>
      <c r="G55" s="56" t="s">
        <v>303</v>
      </c>
      <c r="H55" s="33">
        <v>9255752.55</v>
      </c>
      <c r="I55" s="33">
        <v>512218.2</v>
      </c>
      <c r="J55" s="33">
        <v>351170.84</v>
      </c>
      <c r="K55" s="33">
        <v>553301.86</v>
      </c>
      <c r="L55" s="33">
        <v>0</v>
      </c>
      <c r="M55" s="33">
        <v>112035.74</v>
      </c>
      <c r="N55" s="33">
        <v>1574514.88</v>
      </c>
      <c r="O55" s="33">
        <v>69903.24</v>
      </c>
      <c r="P55" s="33">
        <v>2794106.18</v>
      </c>
      <c r="Q55" s="33">
        <v>27762.27</v>
      </c>
      <c r="R55" s="33">
        <v>1377045.82</v>
      </c>
      <c r="S55" s="33">
        <v>0</v>
      </c>
      <c r="T55" s="33">
        <v>33330</v>
      </c>
      <c r="U55" s="33">
        <v>1244025.94</v>
      </c>
      <c r="V55" s="33">
        <v>364011.26</v>
      </c>
      <c r="W55" s="33">
        <v>35000</v>
      </c>
      <c r="X55" s="33">
        <v>207326.32</v>
      </c>
    </row>
    <row r="56" spans="1:24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257</v>
      </c>
      <c r="G56" s="56" t="s">
        <v>304</v>
      </c>
      <c r="H56" s="33">
        <v>19860009.55</v>
      </c>
      <c r="I56" s="33">
        <v>424812.11</v>
      </c>
      <c r="J56" s="33">
        <v>185927.27</v>
      </c>
      <c r="K56" s="33">
        <v>584836.45</v>
      </c>
      <c r="L56" s="33">
        <v>0</v>
      </c>
      <c r="M56" s="33">
        <v>4974.87</v>
      </c>
      <c r="N56" s="33">
        <v>2749985.55</v>
      </c>
      <c r="O56" s="33">
        <v>284253.45</v>
      </c>
      <c r="P56" s="33">
        <v>7990202.54</v>
      </c>
      <c r="Q56" s="33">
        <v>97436.86</v>
      </c>
      <c r="R56" s="33">
        <v>5206800.82</v>
      </c>
      <c r="S56" s="33">
        <v>0</v>
      </c>
      <c r="T56" s="33">
        <v>589101.54</v>
      </c>
      <c r="U56" s="33">
        <v>732832.31</v>
      </c>
      <c r="V56" s="33">
        <v>584050.52</v>
      </c>
      <c r="W56" s="33">
        <v>78709.75</v>
      </c>
      <c r="X56" s="33">
        <v>346085.51</v>
      </c>
    </row>
    <row r="57" spans="1:24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257</v>
      </c>
      <c r="G57" s="56" t="s">
        <v>305</v>
      </c>
      <c r="H57" s="33">
        <v>11406002.84</v>
      </c>
      <c r="I57" s="33">
        <v>653859.35</v>
      </c>
      <c r="J57" s="33">
        <v>343453.65</v>
      </c>
      <c r="K57" s="33">
        <v>438726.37</v>
      </c>
      <c r="L57" s="33">
        <v>0</v>
      </c>
      <c r="M57" s="33">
        <v>53961.13</v>
      </c>
      <c r="N57" s="33">
        <v>1464222.48</v>
      </c>
      <c r="O57" s="33">
        <v>294166.08</v>
      </c>
      <c r="P57" s="33">
        <v>4654997.96</v>
      </c>
      <c r="Q57" s="33">
        <v>14683.21</v>
      </c>
      <c r="R57" s="33">
        <v>2009118.34</v>
      </c>
      <c r="S57" s="33">
        <v>0</v>
      </c>
      <c r="T57" s="33">
        <v>527961.33</v>
      </c>
      <c r="U57" s="33">
        <v>394911.3</v>
      </c>
      <c r="V57" s="33">
        <v>434666.1</v>
      </c>
      <c r="W57" s="33">
        <v>2500</v>
      </c>
      <c r="X57" s="33">
        <v>118775.54</v>
      </c>
    </row>
    <row r="58" spans="1:24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257</v>
      </c>
      <c r="G58" s="56" t="s">
        <v>306</v>
      </c>
      <c r="H58" s="33">
        <v>17448673.43</v>
      </c>
      <c r="I58" s="33">
        <v>6259711.24</v>
      </c>
      <c r="J58" s="33">
        <v>225204.94</v>
      </c>
      <c r="K58" s="33">
        <v>1262800.32</v>
      </c>
      <c r="L58" s="33">
        <v>56064.75</v>
      </c>
      <c r="M58" s="33">
        <v>140573.77</v>
      </c>
      <c r="N58" s="33">
        <v>1335585.62</v>
      </c>
      <c r="O58" s="33">
        <v>128435.29</v>
      </c>
      <c r="P58" s="33">
        <v>2263284.9</v>
      </c>
      <c r="Q58" s="33">
        <v>19002.5</v>
      </c>
      <c r="R58" s="33">
        <v>1922574.37</v>
      </c>
      <c r="S58" s="33">
        <v>0</v>
      </c>
      <c r="T58" s="33">
        <v>97625</v>
      </c>
      <c r="U58" s="33">
        <v>3106952.04</v>
      </c>
      <c r="V58" s="33">
        <v>409985.95</v>
      </c>
      <c r="W58" s="33">
        <v>31716.18</v>
      </c>
      <c r="X58" s="33">
        <v>189156.56</v>
      </c>
    </row>
    <row r="59" spans="1:24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257</v>
      </c>
      <c r="G59" s="56" t="s">
        <v>307</v>
      </c>
      <c r="H59" s="33">
        <v>14744475.56</v>
      </c>
      <c r="I59" s="33">
        <v>379541.4</v>
      </c>
      <c r="J59" s="33">
        <v>0</v>
      </c>
      <c r="K59" s="33">
        <v>424459.36</v>
      </c>
      <c r="L59" s="33">
        <v>58336.33</v>
      </c>
      <c r="M59" s="33">
        <v>68092.65</v>
      </c>
      <c r="N59" s="33">
        <v>1375757.18</v>
      </c>
      <c r="O59" s="33">
        <v>89298.67</v>
      </c>
      <c r="P59" s="33">
        <v>4622528.52</v>
      </c>
      <c r="Q59" s="33">
        <v>33883.16</v>
      </c>
      <c r="R59" s="33">
        <v>2611777.44</v>
      </c>
      <c r="S59" s="33">
        <v>0</v>
      </c>
      <c r="T59" s="33">
        <v>134399.39</v>
      </c>
      <c r="U59" s="33">
        <v>4120628.53</v>
      </c>
      <c r="V59" s="33">
        <v>548536.28</v>
      </c>
      <c r="W59" s="33">
        <v>52964.58</v>
      </c>
      <c r="X59" s="33">
        <v>224272.07</v>
      </c>
    </row>
    <row r="60" spans="1:24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257</v>
      </c>
      <c r="G60" s="56" t="s">
        <v>308</v>
      </c>
      <c r="H60" s="33">
        <v>16689673.48</v>
      </c>
      <c r="I60" s="33">
        <v>500246.03</v>
      </c>
      <c r="J60" s="33">
        <v>0</v>
      </c>
      <c r="K60" s="33">
        <v>640292.02</v>
      </c>
      <c r="L60" s="33">
        <v>0</v>
      </c>
      <c r="M60" s="33">
        <v>16789.22</v>
      </c>
      <c r="N60" s="33">
        <v>1948987.73</v>
      </c>
      <c r="O60" s="33">
        <v>74590.94</v>
      </c>
      <c r="P60" s="33">
        <v>6347279.25</v>
      </c>
      <c r="Q60" s="33">
        <v>32657.53</v>
      </c>
      <c r="R60" s="33">
        <v>3508348.23</v>
      </c>
      <c r="S60" s="33">
        <v>0</v>
      </c>
      <c r="T60" s="33">
        <v>403596.39</v>
      </c>
      <c r="U60" s="33">
        <v>2425515.03</v>
      </c>
      <c r="V60" s="33">
        <v>656846</v>
      </c>
      <c r="W60" s="33">
        <v>0</v>
      </c>
      <c r="X60" s="33">
        <v>134525.11</v>
      </c>
    </row>
    <row r="61" spans="1:24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257</v>
      </c>
      <c r="G61" s="56" t="s">
        <v>260</v>
      </c>
      <c r="H61" s="33">
        <v>28211021.38</v>
      </c>
      <c r="I61" s="33">
        <v>1205946.86</v>
      </c>
      <c r="J61" s="33">
        <v>442480.09</v>
      </c>
      <c r="K61" s="33">
        <v>2046292.45</v>
      </c>
      <c r="L61" s="33">
        <v>0</v>
      </c>
      <c r="M61" s="33">
        <v>1043466.61</v>
      </c>
      <c r="N61" s="33">
        <v>3230337.54</v>
      </c>
      <c r="O61" s="33">
        <v>387484.08</v>
      </c>
      <c r="P61" s="33">
        <v>11147860.97</v>
      </c>
      <c r="Q61" s="33">
        <v>52373.77</v>
      </c>
      <c r="R61" s="33">
        <v>5482677.39</v>
      </c>
      <c r="S61" s="33">
        <v>0</v>
      </c>
      <c r="T61" s="33">
        <v>289517.96</v>
      </c>
      <c r="U61" s="33">
        <v>1104746.43</v>
      </c>
      <c r="V61" s="33">
        <v>1482618.2</v>
      </c>
      <c r="W61" s="33">
        <v>85229.98</v>
      </c>
      <c r="X61" s="33">
        <v>209989.05</v>
      </c>
    </row>
    <row r="62" spans="1:24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257</v>
      </c>
      <c r="G62" s="56" t="s">
        <v>309</v>
      </c>
      <c r="H62" s="33">
        <v>25720528.99</v>
      </c>
      <c r="I62" s="33">
        <v>2623704.39</v>
      </c>
      <c r="J62" s="33">
        <v>0</v>
      </c>
      <c r="K62" s="33">
        <v>1397108.02</v>
      </c>
      <c r="L62" s="33">
        <v>119993.89</v>
      </c>
      <c r="M62" s="33">
        <v>3960.14</v>
      </c>
      <c r="N62" s="33">
        <v>3184515.6</v>
      </c>
      <c r="O62" s="33">
        <v>121845.79</v>
      </c>
      <c r="P62" s="33">
        <v>8219577.27</v>
      </c>
      <c r="Q62" s="33">
        <v>92837.78</v>
      </c>
      <c r="R62" s="33">
        <v>5414534.79</v>
      </c>
      <c r="S62" s="33">
        <v>4152.4</v>
      </c>
      <c r="T62" s="33">
        <v>487983.64</v>
      </c>
      <c r="U62" s="33">
        <v>1484947.02</v>
      </c>
      <c r="V62" s="33">
        <v>692107.73</v>
      </c>
      <c r="W62" s="33">
        <v>1277432.18</v>
      </c>
      <c r="X62" s="33">
        <v>595828.35</v>
      </c>
    </row>
    <row r="63" spans="1:24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257</v>
      </c>
      <c r="G63" s="56" t="s">
        <v>310</v>
      </c>
      <c r="H63" s="33">
        <v>25051795.58</v>
      </c>
      <c r="I63" s="33">
        <v>495960.48</v>
      </c>
      <c r="J63" s="33">
        <v>0</v>
      </c>
      <c r="K63" s="33">
        <v>2570734.71</v>
      </c>
      <c r="L63" s="33">
        <v>0</v>
      </c>
      <c r="M63" s="33">
        <v>437087.61</v>
      </c>
      <c r="N63" s="33">
        <v>2252824.77</v>
      </c>
      <c r="O63" s="33">
        <v>258244.53</v>
      </c>
      <c r="P63" s="33">
        <v>9556493.11</v>
      </c>
      <c r="Q63" s="33">
        <v>103388.77</v>
      </c>
      <c r="R63" s="33">
        <v>3440954.75</v>
      </c>
      <c r="S63" s="33">
        <v>2283.23</v>
      </c>
      <c r="T63" s="33">
        <v>619384.84</v>
      </c>
      <c r="U63" s="33">
        <v>4541269.73</v>
      </c>
      <c r="V63" s="33">
        <v>410480.15</v>
      </c>
      <c r="W63" s="33">
        <v>89915.49</v>
      </c>
      <c r="X63" s="33">
        <v>272773.41</v>
      </c>
    </row>
    <row r="64" spans="1:24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257</v>
      </c>
      <c r="G64" s="56" t="s">
        <v>311</v>
      </c>
      <c r="H64" s="33">
        <v>13414778.28</v>
      </c>
      <c r="I64" s="33">
        <v>580113.74</v>
      </c>
      <c r="J64" s="33">
        <v>91205.3</v>
      </c>
      <c r="K64" s="33">
        <v>2187805.44</v>
      </c>
      <c r="L64" s="33">
        <v>0</v>
      </c>
      <c r="M64" s="33">
        <v>27236.77</v>
      </c>
      <c r="N64" s="33">
        <v>1741892.23</v>
      </c>
      <c r="O64" s="33">
        <v>135142.44</v>
      </c>
      <c r="P64" s="33">
        <v>4892522.98</v>
      </c>
      <c r="Q64" s="33">
        <v>50248.49</v>
      </c>
      <c r="R64" s="33">
        <v>1870568.16</v>
      </c>
      <c r="S64" s="33">
        <v>2795.35</v>
      </c>
      <c r="T64" s="33">
        <v>63447.06</v>
      </c>
      <c r="U64" s="33">
        <v>707611.85</v>
      </c>
      <c r="V64" s="33">
        <v>517385.6</v>
      </c>
      <c r="W64" s="33">
        <v>2308.06</v>
      </c>
      <c r="X64" s="33">
        <v>544494.81</v>
      </c>
    </row>
    <row r="65" spans="1:24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257</v>
      </c>
      <c r="G65" s="56" t="s">
        <v>312</v>
      </c>
      <c r="H65" s="33">
        <v>17599418.78</v>
      </c>
      <c r="I65" s="33">
        <v>672022.04</v>
      </c>
      <c r="J65" s="33">
        <v>0</v>
      </c>
      <c r="K65" s="33">
        <v>824211.57</v>
      </c>
      <c r="L65" s="33">
        <v>964039.19</v>
      </c>
      <c r="M65" s="33">
        <v>395802</v>
      </c>
      <c r="N65" s="33">
        <v>1850081</v>
      </c>
      <c r="O65" s="33">
        <v>120687.05</v>
      </c>
      <c r="P65" s="33">
        <v>4880253.74</v>
      </c>
      <c r="Q65" s="33">
        <v>28155.55</v>
      </c>
      <c r="R65" s="33">
        <v>1960250.63</v>
      </c>
      <c r="S65" s="33">
        <v>2889.31</v>
      </c>
      <c r="T65" s="33">
        <v>150515.24</v>
      </c>
      <c r="U65" s="33">
        <v>4561415.81</v>
      </c>
      <c r="V65" s="33">
        <v>373150.05</v>
      </c>
      <c r="W65" s="33">
        <v>524000</v>
      </c>
      <c r="X65" s="33">
        <v>291945.6</v>
      </c>
    </row>
    <row r="66" spans="1:24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257</v>
      </c>
      <c r="G66" s="56" t="s">
        <v>313</v>
      </c>
      <c r="H66" s="33">
        <v>23596980.11</v>
      </c>
      <c r="I66" s="33">
        <v>1477105.34</v>
      </c>
      <c r="J66" s="33">
        <v>166216.36</v>
      </c>
      <c r="K66" s="33">
        <v>5173246.85</v>
      </c>
      <c r="L66" s="33">
        <v>5733.66</v>
      </c>
      <c r="M66" s="33">
        <v>182045.81</v>
      </c>
      <c r="N66" s="33">
        <v>2263816.51</v>
      </c>
      <c r="O66" s="33">
        <v>71218.1</v>
      </c>
      <c r="P66" s="33">
        <v>5293821.68</v>
      </c>
      <c r="Q66" s="33">
        <v>45879.51</v>
      </c>
      <c r="R66" s="33">
        <v>2811086.73</v>
      </c>
      <c r="S66" s="33">
        <v>0</v>
      </c>
      <c r="T66" s="33">
        <v>248307.51</v>
      </c>
      <c r="U66" s="33">
        <v>5152836.52</v>
      </c>
      <c r="V66" s="33">
        <v>561946.22</v>
      </c>
      <c r="W66" s="33">
        <v>53629.86</v>
      </c>
      <c r="X66" s="33">
        <v>90089.45</v>
      </c>
    </row>
    <row r="67" spans="1:24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257</v>
      </c>
      <c r="G67" s="56" t="s">
        <v>314</v>
      </c>
      <c r="H67" s="33">
        <v>9784647.51</v>
      </c>
      <c r="I67" s="33">
        <v>503254.83</v>
      </c>
      <c r="J67" s="33">
        <v>207412.27</v>
      </c>
      <c r="K67" s="33">
        <v>542031.34</v>
      </c>
      <c r="L67" s="33">
        <v>0</v>
      </c>
      <c r="M67" s="33">
        <v>21555.34</v>
      </c>
      <c r="N67" s="33">
        <v>1253208.37</v>
      </c>
      <c r="O67" s="33">
        <v>199497.98</v>
      </c>
      <c r="P67" s="33">
        <v>4353459.23</v>
      </c>
      <c r="Q67" s="33">
        <v>21146.87</v>
      </c>
      <c r="R67" s="33">
        <v>1667848.06</v>
      </c>
      <c r="S67" s="33">
        <v>0</v>
      </c>
      <c r="T67" s="33">
        <v>35834.14</v>
      </c>
      <c r="U67" s="33">
        <v>596956.63</v>
      </c>
      <c r="V67" s="33">
        <v>238461.25</v>
      </c>
      <c r="W67" s="33">
        <v>47325.11</v>
      </c>
      <c r="X67" s="33">
        <v>96656.09</v>
      </c>
    </row>
    <row r="68" spans="1:24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257</v>
      </c>
      <c r="G68" s="56" t="s">
        <v>315</v>
      </c>
      <c r="H68" s="33">
        <v>43718953.83</v>
      </c>
      <c r="I68" s="33">
        <v>4756630.76</v>
      </c>
      <c r="J68" s="33">
        <v>0</v>
      </c>
      <c r="K68" s="33">
        <v>5075414.78</v>
      </c>
      <c r="L68" s="33">
        <v>0</v>
      </c>
      <c r="M68" s="33">
        <v>637228.82</v>
      </c>
      <c r="N68" s="33">
        <v>5189078.99</v>
      </c>
      <c r="O68" s="33">
        <v>465710.11</v>
      </c>
      <c r="P68" s="33">
        <v>13765144.14</v>
      </c>
      <c r="Q68" s="33">
        <v>130922.06</v>
      </c>
      <c r="R68" s="33">
        <v>5333796.91</v>
      </c>
      <c r="S68" s="33">
        <v>0</v>
      </c>
      <c r="T68" s="33">
        <v>630747.9</v>
      </c>
      <c r="U68" s="33">
        <v>6008155.37</v>
      </c>
      <c r="V68" s="33">
        <v>1137299.28</v>
      </c>
      <c r="W68" s="33">
        <v>229015.73</v>
      </c>
      <c r="X68" s="33">
        <v>359808.98</v>
      </c>
    </row>
    <row r="69" spans="1:24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257</v>
      </c>
      <c r="G69" s="56" t="s">
        <v>316</v>
      </c>
      <c r="H69" s="33">
        <v>12149429.87</v>
      </c>
      <c r="I69" s="33">
        <v>544574.79</v>
      </c>
      <c r="J69" s="33">
        <v>0</v>
      </c>
      <c r="K69" s="33">
        <v>565332.05</v>
      </c>
      <c r="L69" s="33">
        <v>0</v>
      </c>
      <c r="M69" s="33">
        <v>22383.23</v>
      </c>
      <c r="N69" s="33">
        <v>1401053.69</v>
      </c>
      <c r="O69" s="33">
        <v>221499.72</v>
      </c>
      <c r="P69" s="33">
        <v>2611795.68</v>
      </c>
      <c r="Q69" s="33">
        <v>34301.09</v>
      </c>
      <c r="R69" s="33">
        <v>1878356.62</v>
      </c>
      <c r="S69" s="33">
        <v>2010.86</v>
      </c>
      <c r="T69" s="33">
        <v>160148.13</v>
      </c>
      <c r="U69" s="33">
        <v>4218732.08</v>
      </c>
      <c r="V69" s="33">
        <v>278617.67</v>
      </c>
      <c r="W69" s="33">
        <v>20000</v>
      </c>
      <c r="X69" s="33">
        <v>190624.26</v>
      </c>
    </row>
    <row r="70" spans="1:24" ht="12.75">
      <c r="A70" s="34">
        <v>6</v>
      </c>
      <c r="B70" s="34">
        <v>12</v>
      </c>
      <c r="C70" s="34">
        <v>2</v>
      </c>
      <c r="D70" s="35">
        <v>2</v>
      </c>
      <c r="E70" s="36"/>
      <c r="F70" s="31" t="s">
        <v>257</v>
      </c>
      <c r="G70" s="56" t="s">
        <v>317</v>
      </c>
      <c r="H70" s="33">
        <v>20145820.64</v>
      </c>
      <c r="I70" s="33">
        <v>731230.04</v>
      </c>
      <c r="J70" s="33">
        <v>0</v>
      </c>
      <c r="K70" s="33">
        <v>1586756.84</v>
      </c>
      <c r="L70" s="33">
        <v>0</v>
      </c>
      <c r="M70" s="33">
        <v>287388.92</v>
      </c>
      <c r="N70" s="33">
        <v>2183904.75</v>
      </c>
      <c r="O70" s="33">
        <v>178290.57</v>
      </c>
      <c r="P70" s="33">
        <v>7933397.41</v>
      </c>
      <c r="Q70" s="33">
        <v>68915.51</v>
      </c>
      <c r="R70" s="33">
        <v>4598992.11</v>
      </c>
      <c r="S70" s="33">
        <v>0</v>
      </c>
      <c r="T70" s="33">
        <v>391286.11</v>
      </c>
      <c r="U70" s="33">
        <v>1029973.8</v>
      </c>
      <c r="V70" s="33">
        <v>823993.01</v>
      </c>
      <c r="W70" s="33">
        <v>120495.3</v>
      </c>
      <c r="X70" s="33">
        <v>211196.27</v>
      </c>
    </row>
    <row r="71" spans="1:24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257</v>
      </c>
      <c r="G71" s="56" t="s">
        <v>318</v>
      </c>
      <c r="H71" s="33">
        <v>13638119.26</v>
      </c>
      <c r="I71" s="33">
        <v>428690.42</v>
      </c>
      <c r="J71" s="33">
        <v>19060.94</v>
      </c>
      <c r="K71" s="33">
        <v>2317437.09</v>
      </c>
      <c r="L71" s="33">
        <v>0</v>
      </c>
      <c r="M71" s="33">
        <v>10035.26</v>
      </c>
      <c r="N71" s="33">
        <v>1916021.23</v>
      </c>
      <c r="O71" s="33">
        <v>129398.41</v>
      </c>
      <c r="P71" s="33">
        <v>4751978.78</v>
      </c>
      <c r="Q71" s="33">
        <v>40204.37</v>
      </c>
      <c r="R71" s="33">
        <v>2438444.11</v>
      </c>
      <c r="S71" s="33">
        <v>0</v>
      </c>
      <c r="T71" s="33">
        <v>123453.2</v>
      </c>
      <c r="U71" s="33">
        <v>686796.22</v>
      </c>
      <c r="V71" s="33">
        <v>514370.53</v>
      </c>
      <c r="W71" s="33">
        <v>45000</v>
      </c>
      <c r="X71" s="33">
        <v>217228.7</v>
      </c>
    </row>
    <row r="72" spans="1:24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257</v>
      </c>
      <c r="G72" s="56" t="s">
        <v>319</v>
      </c>
      <c r="H72" s="33">
        <v>19729039.82</v>
      </c>
      <c r="I72" s="33">
        <v>405433.88</v>
      </c>
      <c r="J72" s="33">
        <v>198380.74</v>
      </c>
      <c r="K72" s="33">
        <v>1120603.72</v>
      </c>
      <c r="L72" s="33">
        <v>0</v>
      </c>
      <c r="M72" s="33">
        <v>31221.49</v>
      </c>
      <c r="N72" s="33">
        <v>2317564.06</v>
      </c>
      <c r="O72" s="33">
        <v>177093.17</v>
      </c>
      <c r="P72" s="33">
        <v>7804480.16</v>
      </c>
      <c r="Q72" s="33">
        <v>86530.54</v>
      </c>
      <c r="R72" s="33">
        <v>2708464.14</v>
      </c>
      <c r="S72" s="33">
        <v>0</v>
      </c>
      <c r="T72" s="33">
        <v>917724.82</v>
      </c>
      <c r="U72" s="33">
        <v>3079940.25</v>
      </c>
      <c r="V72" s="33">
        <v>525700.39</v>
      </c>
      <c r="W72" s="33">
        <v>79595.61</v>
      </c>
      <c r="X72" s="33">
        <v>276306.85</v>
      </c>
    </row>
    <row r="73" spans="1:24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257</v>
      </c>
      <c r="G73" s="56" t="s">
        <v>320</v>
      </c>
      <c r="H73" s="33">
        <v>20458345.04</v>
      </c>
      <c r="I73" s="33">
        <v>1224236.77</v>
      </c>
      <c r="J73" s="33">
        <v>763288.32</v>
      </c>
      <c r="K73" s="33">
        <v>410959.5</v>
      </c>
      <c r="L73" s="33">
        <v>337079.39</v>
      </c>
      <c r="M73" s="33">
        <v>41024.67</v>
      </c>
      <c r="N73" s="33">
        <v>1995820.22</v>
      </c>
      <c r="O73" s="33">
        <v>194168.32</v>
      </c>
      <c r="P73" s="33">
        <v>8488088.87</v>
      </c>
      <c r="Q73" s="33">
        <v>65288.9</v>
      </c>
      <c r="R73" s="33">
        <v>3016140.22</v>
      </c>
      <c r="S73" s="33">
        <v>1640081.54</v>
      </c>
      <c r="T73" s="33">
        <v>560180.45</v>
      </c>
      <c r="U73" s="33">
        <v>768495.24</v>
      </c>
      <c r="V73" s="33">
        <v>430545</v>
      </c>
      <c r="W73" s="33">
        <v>214404.52</v>
      </c>
      <c r="X73" s="33">
        <v>308543.11</v>
      </c>
    </row>
    <row r="74" spans="1:24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257</v>
      </c>
      <c r="G74" s="56" t="s">
        <v>321</v>
      </c>
      <c r="H74" s="33">
        <v>25819513.19</v>
      </c>
      <c r="I74" s="33">
        <v>2106923.01</v>
      </c>
      <c r="J74" s="33">
        <v>0</v>
      </c>
      <c r="K74" s="33">
        <v>732455.73</v>
      </c>
      <c r="L74" s="33">
        <v>0</v>
      </c>
      <c r="M74" s="33">
        <v>79208.7</v>
      </c>
      <c r="N74" s="33">
        <v>2580938.79</v>
      </c>
      <c r="O74" s="33">
        <v>140986.52</v>
      </c>
      <c r="P74" s="33">
        <v>11259286.96</v>
      </c>
      <c r="Q74" s="33">
        <v>35632.85</v>
      </c>
      <c r="R74" s="33">
        <v>4985229.95</v>
      </c>
      <c r="S74" s="33">
        <v>0</v>
      </c>
      <c r="T74" s="33">
        <v>168800</v>
      </c>
      <c r="U74" s="33">
        <v>2256155.44</v>
      </c>
      <c r="V74" s="33">
        <v>1059236.46</v>
      </c>
      <c r="W74" s="33">
        <v>161101.28</v>
      </c>
      <c r="X74" s="33">
        <v>253557.5</v>
      </c>
    </row>
    <row r="75" spans="1:24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257</v>
      </c>
      <c r="G75" s="56" t="s">
        <v>322</v>
      </c>
      <c r="H75" s="33">
        <v>20838959.01</v>
      </c>
      <c r="I75" s="33">
        <v>763768.74</v>
      </c>
      <c r="J75" s="33">
        <v>0</v>
      </c>
      <c r="K75" s="33">
        <v>1561625.59</v>
      </c>
      <c r="L75" s="33">
        <v>0</v>
      </c>
      <c r="M75" s="33">
        <v>44162.37</v>
      </c>
      <c r="N75" s="33">
        <v>2117940.86</v>
      </c>
      <c r="O75" s="33">
        <v>348959.64</v>
      </c>
      <c r="P75" s="33">
        <v>9757072.73</v>
      </c>
      <c r="Q75" s="33">
        <v>55995.4</v>
      </c>
      <c r="R75" s="33">
        <v>4290096.96</v>
      </c>
      <c r="S75" s="33">
        <v>0</v>
      </c>
      <c r="T75" s="33">
        <v>316394.06</v>
      </c>
      <c r="U75" s="33">
        <v>869427.3</v>
      </c>
      <c r="V75" s="33">
        <v>447364.49</v>
      </c>
      <c r="W75" s="33">
        <v>50704.59</v>
      </c>
      <c r="X75" s="33">
        <v>215446.28</v>
      </c>
    </row>
    <row r="76" spans="1:24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257</v>
      </c>
      <c r="G76" s="56" t="s">
        <v>323</v>
      </c>
      <c r="H76" s="33">
        <v>19061413.64</v>
      </c>
      <c r="I76" s="33">
        <v>1118001.38</v>
      </c>
      <c r="J76" s="33">
        <v>207424.01</v>
      </c>
      <c r="K76" s="33">
        <v>7676311.25</v>
      </c>
      <c r="L76" s="33">
        <v>6124.53</v>
      </c>
      <c r="M76" s="33">
        <v>81425.74</v>
      </c>
      <c r="N76" s="33">
        <v>1935793.5</v>
      </c>
      <c r="O76" s="33">
        <v>207765.97</v>
      </c>
      <c r="P76" s="33">
        <v>3677370.9</v>
      </c>
      <c r="Q76" s="33">
        <v>29783.73</v>
      </c>
      <c r="R76" s="33">
        <v>2381793.85</v>
      </c>
      <c r="S76" s="33">
        <v>49320</v>
      </c>
      <c r="T76" s="33">
        <v>201230.82</v>
      </c>
      <c r="U76" s="33">
        <v>1029159.07</v>
      </c>
      <c r="V76" s="33">
        <v>371251.93</v>
      </c>
      <c r="W76" s="33">
        <v>1500</v>
      </c>
      <c r="X76" s="33">
        <v>87156.96</v>
      </c>
    </row>
    <row r="77" spans="1:24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257</v>
      </c>
      <c r="G77" s="56" t="s">
        <v>324</v>
      </c>
      <c r="H77" s="33">
        <v>14078329.14</v>
      </c>
      <c r="I77" s="33">
        <v>584734.84</v>
      </c>
      <c r="J77" s="33">
        <v>0</v>
      </c>
      <c r="K77" s="33">
        <v>735719.65</v>
      </c>
      <c r="L77" s="33">
        <v>0</v>
      </c>
      <c r="M77" s="33">
        <v>36020.07</v>
      </c>
      <c r="N77" s="33">
        <v>1566746.32</v>
      </c>
      <c r="O77" s="33">
        <v>197460.84</v>
      </c>
      <c r="P77" s="33">
        <v>5841188.28</v>
      </c>
      <c r="Q77" s="33">
        <v>33442.36</v>
      </c>
      <c r="R77" s="33">
        <v>2602278.72</v>
      </c>
      <c r="S77" s="33">
        <v>47896.61</v>
      </c>
      <c r="T77" s="33">
        <v>281357.77</v>
      </c>
      <c r="U77" s="33">
        <v>1269937.09</v>
      </c>
      <c r="V77" s="33">
        <v>572493.15</v>
      </c>
      <c r="W77" s="33">
        <v>26382.19</v>
      </c>
      <c r="X77" s="33">
        <v>282671.25</v>
      </c>
    </row>
    <row r="78" spans="1:24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257</v>
      </c>
      <c r="G78" s="56" t="s">
        <v>325</v>
      </c>
      <c r="H78" s="33">
        <v>14624629.04</v>
      </c>
      <c r="I78" s="33">
        <v>662127.78</v>
      </c>
      <c r="J78" s="33">
        <v>93828.79</v>
      </c>
      <c r="K78" s="33">
        <v>1943769.66</v>
      </c>
      <c r="L78" s="33">
        <v>0</v>
      </c>
      <c r="M78" s="33">
        <v>2655.9</v>
      </c>
      <c r="N78" s="33">
        <v>2288533.81</v>
      </c>
      <c r="O78" s="33">
        <v>351022.62</v>
      </c>
      <c r="P78" s="33">
        <v>4398044.81</v>
      </c>
      <c r="Q78" s="33">
        <v>11902.42</v>
      </c>
      <c r="R78" s="33">
        <v>2738918.04</v>
      </c>
      <c r="S78" s="33">
        <v>73070</v>
      </c>
      <c r="T78" s="33">
        <v>95948.25</v>
      </c>
      <c r="U78" s="33">
        <v>1211640.33</v>
      </c>
      <c r="V78" s="33">
        <v>424600</v>
      </c>
      <c r="W78" s="33">
        <v>22610.26</v>
      </c>
      <c r="X78" s="33">
        <v>305956.37</v>
      </c>
    </row>
    <row r="79" spans="1:24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257</v>
      </c>
      <c r="G79" s="56" t="s">
        <v>326</v>
      </c>
      <c r="H79" s="33">
        <v>37598603.55</v>
      </c>
      <c r="I79" s="33">
        <v>3262758.35</v>
      </c>
      <c r="J79" s="33">
        <v>403877.84</v>
      </c>
      <c r="K79" s="33">
        <v>3777189.82</v>
      </c>
      <c r="L79" s="33">
        <v>0</v>
      </c>
      <c r="M79" s="33">
        <v>398330.21</v>
      </c>
      <c r="N79" s="33">
        <v>3894032.7</v>
      </c>
      <c r="O79" s="33">
        <v>522897.62</v>
      </c>
      <c r="P79" s="33">
        <v>12356136.24</v>
      </c>
      <c r="Q79" s="33">
        <v>143475.43</v>
      </c>
      <c r="R79" s="33">
        <v>4982830.04</v>
      </c>
      <c r="S79" s="33">
        <v>0</v>
      </c>
      <c r="T79" s="33">
        <v>522634.98</v>
      </c>
      <c r="U79" s="33">
        <v>6346679.18</v>
      </c>
      <c r="V79" s="33">
        <v>560031.82</v>
      </c>
      <c r="W79" s="33">
        <v>83990</v>
      </c>
      <c r="X79" s="33">
        <v>343739.32</v>
      </c>
    </row>
    <row r="80" spans="1:24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257</v>
      </c>
      <c r="G80" s="56" t="s">
        <v>327</v>
      </c>
      <c r="H80" s="33">
        <v>21260340.48</v>
      </c>
      <c r="I80" s="33">
        <v>352832.67</v>
      </c>
      <c r="J80" s="33">
        <v>0</v>
      </c>
      <c r="K80" s="33">
        <v>1414009.52</v>
      </c>
      <c r="L80" s="33">
        <v>27433.57</v>
      </c>
      <c r="M80" s="33">
        <v>214435.16</v>
      </c>
      <c r="N80" s="33">
        <v>1941032.93</v>
      </c>
      <c r="O80" s="33">
        <v>113118.24</v>
      </c>
      <c r="P80" s="33">
        <v>5213836.48</v>
      </c>
      <c r="Q80" s="33">
        <v>33562.2</v>
      </c>
      <c r="R80" s="33">
        <v>2104847.79</v>
      </c>
      <c r="S80" s="33">
        <v>42498.06</v>
      </c>
      <c r="T80" s="33">
        <v>246738.86</v>
      </c>
      <c r="U80" s="33">
        <v>8896447.95</v>
      </c>
      <c r="V80" s="33">
        <v>372352.95</v>
      </c>
      <c r="W80" s="33">
        <v>36766.43</v>
      </c>
      <c r="X80" s="33">
        <v>250427.67</v>
      </c>
    </row>
    <row r="81" spans="1:24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257</v>
      </c>
      <c r="G81" s="56" t="s">
        <v>328</v>
      </c>
      <c r="H81" s="33">
        <v>25819397.6</v>
      </c>
      <c r="I81" s="33">
        <v>1974774.75</v>
      </c>
      <c r="J81" s="33">
        <v>9161.96</v>
      </c>
      <c r="K81" s="33">
        <v>1681748.05</v>
      </c>
      <c r="L81" s="33">
        <v>0</v>
      </c>
      <c r="M81" s="33">
        <v>111018.16</v>
      </c>
      <c r="N81" s="33">
        <v>3020581.89</v>
      </c>
      <c r="O81" s="33">
        <v>137413.63</v>
      </c>
      <c r="P81" s="33">
        <v>9994236.99</v>
      </c>
      <c r="Q81" s="33">
        <v>134863.08</v>
      </c>
      <c r="R81" s="33">
        <v>4705710.58</v>
      </c>
      <c r="S81" s="33">
        <v>11395.54</v>
      </c>
      <c r="T81" s="33">
        <v>430176.08</v>
      </c>
      <c r="U81" s="33">
        <v>2351697.67</v>
      </c>
      <c r="V81" s="33">
        <v>778036.3</v>
      </c>
      <c r="W81" s="33">
        <v>234038.82</v>
      </c>
      <c r="X81" s="33">
        <v>244544.1</v>
      </c>
    </row>
    <row r="82" spans="1:24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257</v>
      </c>
      <c r="G82" s="56" t="s">
        <v>261</v>
      </c>
      <c r="H82" s="33">
        <v>27916450.38</v>
      </c>
      <c r="I82" s="33">
        <v>614476.93</v>
      </c>
      <c r="J82" s="33">
        <v>143852.48</v>
      </c>
      <c r="K82" s="33">
        <v>3256348.67</v>
      </c>
      <c r="L82" s="33">
        <v>4203.38</v>
      </c>
      <c r="M82" s="33">
        <v>72602.73</v>
      </c>
      <c r="N82" s="33">
        <v>2820334.45</v>
      </c>
      <c r="O82" s="33">
        <v>165417.39</v>
      </c>
      <c r="P82" s="33">
        <v>11344696.35</v>
      </c>
      <c r="Q82" s="33">
        <v>143358.91</v>
      </c>
      <c r="R82" s="33">
        <v>4155816.4</v>
      </c>
      <c r="S82" s="33">
        <v>0</v>
      </c>
      <c r="T82" s="33">
        <v>231022.57</v>
      </c>
      <c r="U82" s="33">
        <v>1201933.63</v>
      </c>
      <c r="V82" s="33">
        <v>595158.37</v>
      </c>
      <c r="W82" s="33">
        <v>2647746.49</v>
      </c>
      <c r="X82" s="33">
        <v>519481.63</v>
      </c>
    </row>
    <row r="83" spans="1:24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257</v>
      </c>
      <c r="G83" s="56" t="s">
        <v>329</v>
      </c>
      <c r="H83" s="33">
        <v>9087833.53</v>
      </c>
      <c r="I83" s="33">
        <v>635166.38</v>
      </c>
      <c r="J83" s="33">
        <v>383862.5</v>
      </c>
      <c r="K83" s="33">
        <v>59881.74</v>
      </c>
      <c r="L83" s="33">
        <v>0</v>
      </c>
      <c r="M83" s="33">
        <v>124897.17</v>
      </c>
      <c r="N83" s="33">
        <v>1339540.84</v>
      </c>
      <c r="O83" s="33">
        <v>85050.58</v>
      </c>
      <c r="P83" s="33">
        <v>3199568.16</v>
      </c>
      <c r="Q83" s="33">
        <v>22635.16</v>
      </c>
      <c r="R83" s="33">
        <v>2121518.94</v>
      </c>
      <c r="S83" s="33">
        <v>0</v>
      </c>
      <c r="T83" s="33">
        <v>140503.02</v>
      </c>
      <c r="U83" s="33">
        <v>535998.33</v>
      </c>
      <c r="V83" s="33">
        <v>165868.98</v>
      </c>
      <c r="W83" s="33">
        <v>60996.43</v>
      </c>
      <c r="X83" s="33">
        <v>212345.3</v>
      </c>
    </row>
    <row r="84" spans="1:24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257</v>
      </c>
      <c r="G84" s="56" t="s">
        <v>262</v>
      </c>
      <c r="H84" s="33">
        <v>21338547.57</v>
      </c>
      <c r="I84" s="33">
        <v>300378.32</v>
      </c>
      <c r="J84" s="33">
        <v>241864.98</v>
      </c>
      <c r="K84" s="33">
        <v>759756.75</v>
      </c>
      <c r="L84" s="33">
        <v>0</v>
      </c>
      <c r="M84" s="33">
        <v>172397.03</v>
      </c>
      <c r="N84" s="33">
        <v>1959447.8</v>
      </c>
      <c r="O84" s="33">
        <v>69143.52</v>
      </c>
      <c r="P84" s="33">
        <v>8607810.82</v>
      </c>
      <c r="Q84" s="33">
        <v>76016.16</v>
      </c>
      <c r="R84" s="33">
        <v>3238759.14</v>
      </c>
      <c r="S84" s="33">
        <v>0</v>
      </c>
      <c r="T84" s="33">
        <v>372554.94</v>
      </c>
      <c r="U84" s="33">
        <v>5028816.47</v>
      </c>
      <c r="V84" s="33">
        <v>187638.86</v>
      </c>
      <c r="W84" s="33">
        <v>126203.41</v>
      </c>
      <c r="X84" s="33">
        <v>197759.37</v>
      </c>
    </row>
    <row r="85" spans="1:24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257</v>
      </c>
      <c r="G85" s="56" t="s">
        <v>330</v>
      </c>
      <c r="H85" s="33">
        <v>9740868.13</v>
      </c>
      <c r="I85" s="33">
        <v>329258.11</v>
      </c>
      <c r="J85" s="33">
        <v>246608.78</v>
      </c>
      <c r="K85" s="33">
        <v>1056771.61</v>
      </c>
      <c r="L85" s="33">
        <v>0</v>
      </c>
      <c r="M85" s="33">
        <v>198972.69</v>
      </c>
      <c r="N85" s="33">
        <v>1551041.01</v>
      </c>
      <c r="O85" s="33">
        <v>133053.68</v>
      </c>
      <c r="P85" s="33">
        <v>3496702.63</v>
      </c>
      <c r="Q85" s="33">
        <v>17919.32</v>
      </c>
      <c r="R85" s="33">
        <v>1569624.03</v>
      </c>
      <c r="S85" s="33">
        <v>0</v>
      </c>
      <c r="T85" s="33">
        <v>74315.9</v>
      </c>
      <c r="U85" s="33">
        <v>651494.12</v>
      </c>
      <c r="V85" s="33">
        <v>334999.78</v>
      </c>
      <c r="W85" s="33">
        <v>13329.13</v>
      </c>
      <c r="X85" s="33">
        <v>66777.34</v>
      </c>
    </row>
    <row r="86" spans="1:24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257</v>
      </c>
      <c r="G86" s="56" t="s">
        <v>331</v>
      </c>
      <c r="H86" s="33">
        <v>13165529.74</v>
      </c>
      <c r="I86" s="33">
        <v>634409.3</v>
      </c>
      <c r="J86" s="33">
        <v>238367.64</v>
      </c>
      <c r="K86" s="33">
        <v>2376746.82</v>
      </c>
      <c r="L86" s="33">
        <v>0</v>
      </c>
      <c r="M86" s="33">
        <v>20549.27</v>
      </c>
      <c r="N86" s="33">
        <v>1533116</v>
      </c>
      <c r="O86" s="33">
        <v>167130.08</v>
      </c>
      <c r="P86" s="33">
        <v>4278930.66</v>
      </c>
      <c r="Q86" s="33">
        <v>44905.42</v>
      </c>
      <c r="R86" s="33">
        <v>1973014.63</v>
      </c>
      <c r="S86" s="33">
        <v>0</v>
      </c>
      <c r="T86" s="33">
        <v>450270.57</v>
      </c>
      <c r="U86" s="33">
        <v>888518.18</v>
      </c>
      <c r="V86" s="33">
        <v>442182.5</v>
      </c>
      <c r="W86" s="33">
        <v>20384.12</v>
      </c>
      <c r="X86" s="33">
        <v>97004.55</v>
      </c>
    </row>
    <row r="87" spans="1:24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257</v>
      </c>
      <c r="G87" s="56" t="s">
        <v>332</v>
      </c>
      <c r="H87" s="33">
        <v>33480505.86</v>
      </c>
      <c r="I87" s="33">
        <v>1102937.7</v>
      </c>
      <c r="J87" s="33">
        <v>0</v>
      </c>
      <c r="K87" s="33">
        <v>1417996.36</v>
      </c>
      <c r="L87" s="33">
        <v>0</v>
      </c>
      <c r="M87" s="33">
        <v>581286.78</v>
      </c>
      <c r="N87" s="33">
        <v>2864478.88</v>
      </c>
      <c r="O87" s="33">
        <v>309617.57</v>
      </c>
      <c r="P87" s="33">
        <v>16339988.21</v>
      </c>
      <c r="Q87" s="33">
        <v>119443.29</v>
      </c>
      <c r="R87" s="33">
        <v>7850741</v>
      </c>
      <c r="S87" s="33">
        <v>25127</v>
      </c>
      <c r="T87" s="33">
        <v>1038120.47</v>
      </c>
      <c r="U87" s="33">
        <v>864560.7</v>
      </c>
      <c r="V87" s="33">
        <v>493756.89</v>
      </c>
      <c r="W87" s="33">
        <v>152726.36</v>
      </c>
      <c r="X87" s="33">
        <v>319724.65</v>
      </c>
    </row>
    <row r="88" spans="1:24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257</v>
      </c>
      <c r="G88" s="56" t="s">
        <v>333</v>
      </c>
      <c r="H88" s="33">
        <v>20558428.97</v>
      </c>
      <c r="I88" s="33">
        <v>1793033.64</v>
      </c>
      <c r="J88" s="33">
        <v>19428.72</v>
      </c>
      <c r="K88" s="33">
        <v>1552302.82</v>
      </c>
      <c r="L88" s="33">
        <v>0</v>
      </c>
      <c r="M88" s="33">
        <v>0</v>
      </c>
      <c r="N88" s="33">
        <v>1567774.91</v>
      </c>
      <c r="O88" s="33">
        <v>238323.15</v>
      </c>
      <c r="P88" s="33">
        <v>9524661.86</v>
      </c>
      <c r="Q88" s="33">
        <v>69647.4</v>
      </c>
      <c r="R88" s="33">
        <v>3265834.99</v>
      </c>
      <c r="S88" s="33">
        <v>3000</v>
      </c>
      <c r="T88" s="33">
        <v>324581.16</v>
      </c>
      <c r="U88" s="33">
        <v>1101384.51</v>
      </c>
      <c r="V88" s="33">
        <v>369884.75</v>
      </c>
      <c r="W88" s="33">
        <v>564959.29</v>
      </c>
      <c r="X88" s="33">
        <v>163611.77</v>
      </c>
    </row>
    <row r="89" spans="1:24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257</v>
      </c>
      <c r="G89" s="56" t="s">
        <v>334</v>
      </c>
      <c r="H89" s="33">
        <v>20298498.67</v>
      </c>
      <c r="I89" s="33">
        <v>352721.73</v>
      </c>
      <c r="J89" s="33">
        <v>0</v>
      </c>
      <c r="K89" s="33">
        <v>1136747.18</v>
      </c>
      <c r="L89" s="33">
        <v>0</v>
      </c>
      <c r="M89" s="33">
        <v>222827.02</v>
      </c>
      <c r="N89" s="33">
        <v>2015456.05</v>
      </c>
      <c r="O89" s="33">
        <v>163546</v>
      </c>
      <c r="P89" s="33">
        <v>9434502.17</v>
      </c>
      <c r="Q89" s="33">
        <v>95854.81</v>
      </c>
      <c r="R89" s="33">
        <v>4125459.76</v>
      </c>
      <c r="S89" s="33">
        <v>10000</v>
      </c>
      <c r="T89" s="33">
        <v>509126.09</v>
      </c>
      <c r="U89" s="33">
        <v>1096086.06</v>
      </c>
      <c r="V89" s="33">
        <v>623351.69</v>
      </c>
      <c r="W89" s="33">
        <v>84059.8</v>
      </c>
      <c r="X89" s="33">
        <v>428760.31</v>
      </c>
    </row>
    <row r="90" spans="1:24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257</v>
      </c>
      <c r="G90" s="56" t="s">
        <v>335</v>
      </c>
      <c r="H90" s="33">
        <v>13336670.01</v>
      </c>
      <c r="I90" s="33">
        <v>427912.81</v>
      </c>
      <c r="J90" s="33">
        <v>341450.66</v>
      </c>
      <c r="K90" s="33">
        <v>478174.29</v>
      </c>
      <c r="L90" s="33">
        <v>0</v>
      </c>
      <c r="M90" s="33">
        <v>150655.06</v>
      </c>
      <c r="N90" s="33">
        <v>1808929.13</v>
      </c>
      <c r="O90" s="33">
        <v>133593.45</v>
      </c>
      <c r="P90" s="33">
        <v>5106315.05</v>
      </c>
      <c r="Q90" s="33">
        <v>42887.1</v>
      </c>
      <c r="R90" s="33">
        <v>2326780.28</v>
      </c>
      <c r="S90" s="33">
        <v>0</v>
      </c>
      <c r="T90" s="33">
        <v>186349.37</v>
      </c>
      <c r="U90" s="33">
        <v>1564815.01</v>
      </c>
      <c r="V90" s="33">
        <v>565287.29</v>
      </c>
      <c r="W90" s="33">
        <v>46646</v>
      </c>
      <c r="X90" s="33">
        <v>156874.51</v>
      </c>
    </row>
    <row r="91" spans="1:24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257</v>
      </c>
      <c r="G91" s="56" t="s">
        <v>336</v>
      </c>
      <c r="H91" s="33">
        <v>17798478.93</v>
      </c>
      <c r="I91" s="33">
        <v>552678.46</v>
      </c>
      <c r="J91" s="33">
        <v>0</v>
      </c>
      <c r="K91" s="33">
        <v>1119511.56</v>
      </c>
      <c r="L91" s="33">
        <v>6464983.09</v>
      </c>
      <c r="M91" s="33">
        <v>90880.57</v>
      </c>
      <c r="N91" s="33">
        <v>1726523.94</v>
      </c>
      <c r="O91" s="33">
        <v>96478.42</v>
      </c>
      <c r="P91" s="33">
        <v>3623293.15</v>
      </c>
      <c r="Q91" s="33">
        <v>19084.39</v>
      </c>
      <c r="R91" s="33">
        <v>3122335.29</v>
      </c>
      <c r="S91" s="33">
        <v>0</v>
      </c>
      <c r="T91" s="33">
        <v>142231.69</v>
      </c>
      <c r="U91" s="33">
        <v>433572.96</v>
      </c>
      <c r="V91" s="33">
        <v>181742.36</v>
      </c>
      <c r="W91" s="33">
        <v>62297.32</v>
      </c>
      <c r="X91" s="33">
        <v>162865.73</v>
      </c>
    </row>
    <row r="92" spans="1:24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257</v>
      </c>
      <c r="G92" s="56" t="s">
        <v>263</v>
      </c>
      <c r="H92" s="33">
        <v>35031226.17</v>
      </c>
      <c r="I92" s="33">
        <v>336679.98</v>
      </c>
      <c r="J92" s="33">
        <v>0</v>
      </c>
      <c r="K92" s="33">
        <v>4429242.23</v>
      </c>
      <c r="L92" s="33">
        <v>0</v>
      </c>
      <c r="M92" s="33">
        <v>684736.08</v>
      </c>
      <c r="N92" s="33">
        <v>3487760.53</v>
      </c>
      <c r="O92" s="33">
        <v>116201.13</v>
      </c>
      <c r="P92" s="33">
        <v>12937176.75</v>
      </c>
      <c r="Q92" s="33">
        <v>103530.28</v>
      </c>
      <c r="R92" s="33">
        <v>5594777.75</v>
      </c>
      <c r="S92" s="33">
        <v>0</v>
      </c>
      <c r="T92" s="33">
        <v>255826.77</v>
      </c>
      <c r="U92" s="33">
        <v>5076776.42</v>
      </c>
      <c r="V92" s="33">
        <v>853000</v>
      </c>
      <c r="W92" s="33">
        <v>493348.46</v>
      </c>
      <c r="X92" s="33">
        <v>662169.79</v>
      </c>
    </row>
    <row r="93" spans="1:24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257</v>
      </c>
      <c r="G93" s="56" t="s">
        <v>337</v>
      </c>
      <c r="H93" s="33">
        <v>19527840.52</v>
      </c>
      <c r="I93" s="33">
        <v>1755078.79</v>
      </c>
      <c r="J93" s="33">
        <v>258858.31</v>
      </c>
      <c r="K93" s="33">
        <v>450860.08</v>
      </c>
      <c r="L93" s="33">
        <v>1582</v>
      </c>
      <c r="M93" s="33">
        <v>29622.78</v>
      </c>
      <c r="N93" s="33">
        <v>2854781.12</v>
      </c>
      <c r="O93" s="33">
        <v>226122.08</v>
      </c>
      <c r="P93" s="33">
        <v>7266157.22</v>
      </c>
      <c r="Q93" s="33">
        <v>67959.71</v>
      </c>
      <c r="R93" s="33">
        <v>3100702.64</v>
      </c>
      <c r="S93" s="33">
        <v>167656.78</v>
      </c>
      <c r="T93" s="33">
        <v>228908.8</v>
      </c>
      <c r="U93" s="33">
        <v>1008023.05</v>
      </c>
      <c r="V93" s="33">
        <v>1680318.97</v>
      </c>
      <c r="W93" s="33">
        <v>94788.48</v>
      </c>
      <c r="X93" s="33">
        <v>336419.71</v>
      </c>
    </row>
    <row r="94" spans="1:24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257</v>
      </c>
      <c r="G94" s="56" t="s">
        <v>338</v>
      </c>
      <c r="H94" s="33">
        <v>18977808.13</v>
      </c>
      <c r="I94" s="33">
        <v>358403.87</v>
      </c>
      <c r="J94" s="33">
        <v>92031.46</v>
      </c>
      <c r="K94" s="33">
        <v>738018.19</v>
      </c>
      <c r="L94" s="33">
        <v>0</v>
      </c>
      <c r="M94" s="33">
        <v>0</v>
      </c>
      <c r="N94" s="33">
        <v>1974585.1</v>
      </c>
      <c r="O94" s="33">
        <v>271491.53</v>
      </c>
      <c r="P94" s="33">
        <v>7850400.47</v>
      </c>
      <c r="Q94" s="33">
        <v>44556.43</v>
      </c>
      <c r="R94" s="33">
        <v>3274691.7</v>
      </c>
      <c r="S94" s="33">
        <v>0</v>
      </c>
      <c r="T94" s="33">
        <v>277858.9</v>
      </c>
      <c r="U94" s="33">
        <v>3402285.47</v>
      </c>
      <c r="V94" s="33">
        <v>317338.18</v>
      </c>
      <c r="W94" s="33">
        <v>117838.61</v>
      </c>
      <c r="X94" s="33">
        <v>258308.22</v>
      </c>
    </row>
    <row r="95" spans="1:24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257</v>
      </c>
      <c r="G95" s="56" t="s">
        <v>339</v>
      </c>
      <c r="H95" s="33">
        <v>13564340.41</v>
      </c>
      <c r="I95" s="33">
        <v>338212.46</v>
      </c>
      <c r="J95" s="33">
        <v>388592.27</v>
      </c>
      <c r="K95" s="33">
        <v>1005209.24</v>
      </c>
      <c r="L95" s="33">
        <v>0</v>
      </c>
      <c r="M95" s="33">
        <v>302686.88</v>
      </c>
      <c r="N95" s="33">
        <v>1612706.24</v>
      </c>
      <c r="O95" s="33">
        <v>206429.24</v>
      </c>
      <c r="P95" s="33">
        <v>5508983.87</v>
      </c>
      <c r="Q95" s="33">
        <v>57929.68</v>
      </c>
      <c r="R95" s="33">
        <v>2785101.99</v>
      </c>
      <c r="S95" s="33">
        <v>0</v>
      </c>
      <c r="T95" s="33">
        <v>156660</v>
      </c>
      <c r="U95" s="33">
        <v>593056.47</v>
      </c>
      <c r="V95" s="33">
        <v>373719.09</v>
      </c>
      <c r="W95" s="33">
        <v>125943.69</v>
      </c>
      <c r="X95" s="33">
        <v>109109.29</v>
      </c>
    </row>
    <row r="96" spans="1:24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257</v>
      </c>
      <c r="G96" s="56" t="s">
        <v>340</v>
      </c>
      <c r="H96" s="33">
        <v>15532070.85</v>
      </c>
      <c r="I96" s="33">
        <v>1011061.71</v>
      </c>
      <c r="J96" s="33">
        <v>0</v>
      </c>
      <c r="K96" s="33">
        <v>913258.11</v>
      </c>
      <c r="L96" s="33">
        <v>0</v>
      </c>
      <c r="M96" s="33">
        <v>514170.87</v>
      </c>
      <c r="N96" s="33">
        <v>1955415.84</v>
      </c>
      <c r="O96" s="33">
        <v>200761.1</v>
      </c>
      <c r="P96" s="33">
        <v>6420231.29</v>
      </c>
      <c r="Q96" s="33">
        <v>39507.36</v>
      </c>
      <c r="R96" s="33">
        <v>2411090.96</v>
      </c>
      <c r="S96" s="33">
        <v>0</v>
      </c>
      <c r="T96" s="33">
        <v>230447.36</v>
      </c>
      <c r="U96" s="33">
        <v>868691.61</v>
      </c>
      <c r="V96" s="33">
        <v>644077.57</v>
      </c>
      <c r="W96" s="33">
        <v>130510.44</v>
      </c>
      <c r="X96" s="33">
        <v>192846.63</v>
      </c>
    </row>
    <row r="97" spans="1:24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257</v>
      </c>
      <c r="G97" s="56" t="s">
        <v>341</v>
      </c>
      <c r="H97" s="33">
        <v>19582303.79</v>
      </c>
      <c r="I97" s="33">
        <v>484832.12</v>
      </c>
      <c r="J97" s="33">
        <v>241825.94</v>
      </c>
      <c r="K97" s="33">
        <v>3121570.26</v>
      </c>
      <c r="L97" s="33">
        <v>0</v>
      </c>
      <c r="M97" s="33">
        <v>87645.23</v>
      </c>
      <c r="N97" s="33">
        <v>1511511.59</v>
      </c>
      <c r="O97" s="33">
        <v>462805.33</v>
      </c>
      <c r="P97" s="33">
        <v>3874888.3</v>
      </c>
      <c r="Q97" s="33">
        <v>26462.51</v>
      </c>
      <c r="R97" s="33">
        <v>2099981.72</v>
      </c>
      <c r="S97" s="33">
        <v>0</v>
      </c>
      <c r="T97" s="33">
        <v>105173.02</v>
      </c>
      <c r="U97" s="33">
        <v>483874.34</v>
      </c>
      <c r="V97" s="33">
        <v>422392.58</v>
      </c>
      <c r="W97" s="33">
        <v>41208.26</v>
      </c>
      <c r="X97" s="33">
        <v>6618132.59</v>
      </c>
    </row>
    <row r="98" spans="1:24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257</v>
      </c>
      <c r="G98" s="56" t="s">
        <v>342</v>
      </c>
      <c r="H98" s="33">
        <v>11686100.76</v>
      </c>
      <c r="I98" s="33">
        <v>436108.36</v>
      </c>
      <c r="J98" s="33">
        <v>0</v>
      </c>
      <c r="K98" s="33">
        <v>573943.89</v>
      </c>
      <c r="L98" s="33">
        <v>0</v>
      </c>
      <c r="M98" s="33">
        <v>1291.5</v>
      </c>
      <c r="N98" s="33">
        <v>1447373.37</v>
      </c>
      <c r="O98" s="33">
        <v>132065.89</v>
      </c>
      <c r="P98" s="33">
        <v>5112842.63</v>
      </c>
      <c r="Q98" s="33">
        <v>75599.3</v>
      </c>
      <c r="R98" s="33">
        <v>1815916.27</v>
      </c>
      <c r="S98" s="33">
        <v>0</v>
      </c>
      <c r="T98" s="33">
        <v>31975.2</v>
      </c>
      <c r="U98" s="33">
        <v>798777.25</v>
      </c>
      <c r="V98" s="33">
        <v>638794.82</v>
      </c>
      <c r="W98" s="33">
        <v>533128.05</v>
      </c>
      <c r="X98" s="33">
        <v>88284.23</v>
      </c>
    </row>
    <row r="99" spans="1:24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257</v>
      </c>
      <c r="G99" s="56" t="s">
        <v>264</v>
      </c>
      <c r="H99" s="33">
        <v>48840030.78</v>
      </c>
      <c r="I99" s="33">
        <v>1367615.39</v>
      </c>
      <c r="J99" s="33">
        <v>0</v>
      </c>
      <c r="K99" s="33">
        <v>4457470.44</v>
      </c>
      <c r="L99" s="33">
        <v>0</v>
      </c>
      <c r="M99" s="33">
        <v>442088.1</v>
      </c>
      <c r="N99" s="33">
        <v>4233988.48</v>
      </c>
      <c r="O99" s="33">
        <v>350741.29</v>
      </c>
      <c r="P99" s="33">
        <v>24019214.32</v>
      </c>
      <c r="Q99" s="33">
        <v>134871.79</v>
      </c>
      <c r="R99" s="33">
        <v>8727947.4</v>
      </c>
      <c r="S99" s="33">
        <v>0</v>
      </c>
      <c r="T99" s="33">
        <v>874701.02</v>
      </c>
      <c r="U99" s="33">
        <v>2002385.77</v>
      </c>
      <c r="V99" s="33">
        <v>1501285.51</v>
      </c>
      <c r="W99" s="33">
        <v>291904.66</v>
      </c>
      <c r="X99" s="33">
        <v>435816.61</v>
      </c>
    </row>
    <row r="100" spans="1:24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257</v>
      </c>
      <c r="G100" s="56" t="s">
        <v>343</v>
      </c>
      <c r="H100" s="33">
        <v>8853995.99</v>
      </c>
      <c r="I100" s="33">
        <v>233678.07</v>
      </c>
      <c r="J100" s="33">
        <v>183341.1</v>
      </c>
      <c r="K100" s="33">
        <v>387186.54</v>
      </c>
      <c r="L100" s="33">
        <v>2179.11</v>
      </c>
      <c r="M100" s="33">
        <v>24128.98</v>
      </c>
      <c r="N100" s="33">
        <v>1175491.35</v>
      </c>
      <c r="O100" s="33">
        <v>34668.83</v>
      </c>
      <c r="P100" s="33">
        <v>3390854.17</v>
      </c>
      <c r="Q100" s="33">
        <v>72266.56</v>
      </c>
      <c r="R100" s="33">
        <v>1889596.94</v>
      </c>
      <c r="S100" s="33">
        <v>0</v>
      </c>
      <c r="T100" s="33">
        <v>203300.19</v>
      </c>
      <c r="U100" s="33">
        <v>887009.68</v>
      </c>
      <c r="V100" s="33">
        <v>211682.31</v>
      </c>
      <c r="W100" s="33">
        <v>26481.41</v>
      </c>
      <c r="X100" s="33">
        <v>132130.75</v>
      </c>
    </row>
    <row r="101" spans="1:24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257</v>
      </c>
      <c r="G101" s="56" t="s">
        <v>344</v>
      </c>
      <c r="H101" s="33">
        <v>29281346.24</v>
      </c>
      <c r="I101" s="33">
        <v>348167.37</v>
      </c>
      <c r="J101" s="33">
        <v>779695.95</v>
      </c>
      <c r="K101" s="33">
        <v>1290270.84</v>
      </c>
      <c r="L101" s="33">
        <v>0</v>
      </c>
      <c r="M101" s="33">
        <v>0</v>
      </c>
      <c r="N101" s="33">
        <v>2932375.29</v>
      </c>
      <c r="O101" s="33">
        <v>244915.4</v>
      </c>
      <c r="P101" s="33">
        <v>10080349.26</v>
      </c>
      <c r="Q101" s="33">
        <v>40179.33</v>
      </c>
      <c r="R101" s="33">
        <v>4098545.64</v>
      </c>
      <c r="S101" s="33">
        <v>8994.94</v>
      </c>
      <c r="T101" s="33">
        <v>140862.65</v>
      </c>
      <c r="U101" s="33">
        <v>7732434.97</v>
      </c>
      <c r="V101" s="33">
        <v>1361275.25</v>
      </c>
      <c r="W101" s="33">
        <v>50950.96</v>
      </c>
      <c r="X101" s="33">
        <v>172328.39</v>
      </c>
    </row>
    <row r="102" spans="1:24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257</v>
      </c>
      <c r="G102" s="56" t="s">
        <v>345</v>
      </c>
      <c r="H102" s="33">
        <v>16011664.93</v>
      </c>
      <c r="I102" s="33">
        <v>796395.33</v>
      </c>
      <c r="J102" s="33">
        <v>0</v>
      </c>
      <c r="K102" s="33">
        <v>982357.1</v>
      </c>
      <c r="L102" s="33">
        <v>0</v>
      </c>
      <c r="M102" s="33">
        <v>5067</v>
      </c>
      <c r="N102" s="33">
        <v>1446758.76</v>
      </c>
      <c r="O102" s="33">
        <v>270092.5</v>
      </c>
      <c r="P102" s="33">
        <v>7382702.31</v>
      </c>
      <c r="Q102" s="33">
        <v>36131.68</v>
      </c>
      <c r="R102" s="33">
        <v>3468362.01</v>
      </c>
      <c r="S102" s="33">
        <v>15918.4</v>
      </c>
      <c r="T102" s="33">
        <v>314866.16</v>
      </c>
      <c r="U102" s="33">
        <v>709528.25</v>
      </c>
      <c r="V102" s="33">
        <v>316723.97</v>
      </c>
      <c r="W102" s="33">
        <v>77767.5</v>
      </c>
      <c r="X102" s="33">
        <v>188993.96</v>
      </c>
    </row>
    <row r="103" spans="1:24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257</v>
      </c>
      <c r="G103" s="56" t="s">
        <v>346</v>
      </c>
      <c r="H103" s="33">
        <v>19367667.38</v>
      </c>
      <c r="I103" s="33">
        <v>331427.82</v>
      </c>
      <c r="J103" s="33">
        <v>559564.43</v>
      </c>
      <c r="K103" s="33">
        <v>1253082.89</v>
      </c>
      <c r="L103" s="33">
        <v>0</v>
      </c>
      <c r="M103" s="33">
        <v>23846.14</v>
      </c>
      <c r="N103" s="33">
        <v>2067370.37</v>
      </c>
      <c r="O103" s="33">
        <v>277037.65</v>
      </c>
      <c r="P103" s="33">
        <v>7726429.32</v>
      </c>
      <c r="Q103" s="33">
        <v>84403.27</v>
      </c>
      <c r="R103" s="33">
        <v>3883878.32</v>
      </c>
      <c r="S103" s="33">
        <v>0</v>
      </c>
      <c r="T103" s="33">
        <v>711499.56</v>
      </c>
      <c r="U103" s="33">
        <v>1811273.47</v>
      </c>
      <c r="V103" s="33">
        <v>206633.7</v>
      </c>
      <c r="W103" s="33">
        <v>83640.88</v>
      </c>
      <c r="X103" s="33">
        <v>347579.56</v>
      </c>
    </row>
    <row r="104" spans="1:24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257</v>
      </c>
      <c r="G104" s="56" t="s">
        <v>265</v>
      </c>
      <c r="H104" s="33">
        <v>32104043.27</v>
      </c>
      <c r="I104" s="33">
        <v>917402.55</v>
      </c>
      <c r="J104" s="33">
        <v>945764.79</v>
      </c>
      <c r="K104" s="33">
        <v>1943026.85</v>
      </c>
      <c r="L104" s="33">
        <v>0</v>
      </c>
      <c r="M104" s="33">
        <v>123216.01</v>
      </c>
      <c r="N104" s="33">
        <v>3182840.12</v>
      </c>
      <c r="O104" s="33">
        <v>557148.13</v>
      </c>
      <c r="P104" s="33">
        <v>13646882.89</v>
      </c>
      <c r="Q104" s="33">
        <v>98347.97</v>
      </c>
      <c r="R104" s="33">
        <v>6053003.28</v>
      </c>
      <c r="S104" s="33">
        <v>7551</v>
      </c>
      <c r="T104" s="33">
        <v>317313</v>
      </c>
      <c r="U104" s="33">
        <v>2448471.38</v>
      </c>
      <c r="V104" s="33">
        <v>1075519.92</v>
      </c>
      <c r="W104" s="33">
        <v>79525</v>
      </c>
      <c r="X104" s="33">
        <v>708030.38</v>
      </c>
    </row>
    <row r="105" spans="1:24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257</v>
      </c>
      <c r="G105" s="56" t="s">
        <v>347</v>
      </c>
      <c r="H105" s="33">
        <v>19417492.41</v>
      </c>
      <c r="I105" s="33">
        <v>3972470.73</v>
      </c>
      <c r="J105" s="33">
        <v>0</v>
      </c>
      <c r="K105" s="33">
        <v>758649.22</v>
      </c>
      <c r="L105" s="33">
        <v>0</v>
      </c>
      <c r="M105" s="33">
        <v>41491.65</v>
      </c>
      <c r="N105" s="33">
        <v>1618950.53</v>
      </c>
      <c r="O105" s="33">
        <v>131718.68</v>
      </c>
      <c r="P105" s="33">
        <v>5102917.05</v>
      </c>
      <c r="Q105" s="33">
        <v>38837.57</v>
      </c>
      <c r="R105" s="33">
        <v>2471976.19</v>
      </c>
      <c r="S105" s="33">
        <v>0</v>
      </c>
      <c r="T105" s="33">
        <v>283848.18</v>
      </c>
      <c r="U105" s="33">
        <v>3985997.74</v>
      </c>
      <c r="V105" s="33">
        <v>474097.03</v>
      </c>
      <c r="W105" s="33">
        <v>150084.41</v>
      </c>
      <c r="X105" s="33">
        <v>386453.43</v>
      </c>
    </row>
    <row r="106" spans="1:24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257</v>
      </c>
      <c r="G106" s="56" t="s">
        <v>348</v>
      </c>
      <c r="H106" s="33">
        <v>26777279.57</v>
      </c>
      <c r="I106" s="33">
        <v>696056.38</v>
      </c>
      <c r="J106" s="33">
        <v>583819.68</v>
      </c>
      <c r="K106" s="33">
        <v>2340754.83</v>
      </c>
      <c r="L106" s="33">
        <v>22300</v>
      </c>
      <c r="M106" s="33">
        <v>119273.75</v>
      </c>
      <c r="N106" s="33">
        <v>3008141.96</v>
      </c>
      <c r="O106" s="33">
        <v>209563.04</v>
      </c>
      <c r="P106" s="33">
        <v>10933841.34</v>
      </c>
      <c r="Q106" s="33">
        <v>86861.79</v>
      </c>
      <c r="R106" s="33">
        <v>5191863.95</v>
      </c>
      <c r="S106" s="33">
        <v>0</v>
      </c>
      <c r="T106" s="33">
        <v>135446.25</v>
      </c>
      <c r="U106" s="33">
        <v>1531316.7</v>
      </c>
      <c r="V106" s="33">
        <v>1318049.2</v>
      </c>
      <c r="W106" s="33">
        <v>165565.41</v>
      </c>
      <c r="X106" s="33">
        <v>434425.29</v>
      </c>
    </row>
    <row r="107" spans="1:24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257</v>
      </c>
      <c r="G107" s="56" t="s">
        <v>349</v>
      </c>
      <c r="H107" s="33">
        <v>21244927.13</v>
      </c>
      <c r="I107" s="33">
        <v>1432125.41</v>
      </c>
      <c r="J107" s="33">
        <v>32964</v>
      </c>
      <c r="K107" s="33">
        <v>1672484.83</v>
      </c>
      <c r="L107" s="33">
        <v>159440.16</v>
      </c>
      <c r="M107" s="33">
        <v>1510969.65</v>
      </c>
      <c r="N107" s="33">
        <v>2460436.92</v>
      </c>
      <c r="O107" s="33">
        <v>241610.12</v>
      </c>
      <c r="P107" s="33">
        <v>7262543.4</v>
      </c>
      <c r="Q107" s="33">
        <v>59529.58</v>
      </c>
      <c r="R107" s="33">
        <v>3853100.3</v>
      </c>
      <c r="S107" s="33">
        <v>0</v>
      </c>
      <c r="T107" s="33">
        <v>226780.36</v>
      </c>
      <c r="U107" s="33">
        <v>856974.18</v>
      </c>
      <c r="V107" s="33">
        <v>1012538.74</v>
      </c>
      <c r="W107" s="33">
        <v>82176.1</v>
      </c>
      <c r="X107" s="33">
        <v>381253.38</v>
      </c>
    </row>
    <row r="108" spans="1:24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257</v>
      </c>
      <c r="G108" s="56" t="s">
        <v>350</v>
      </c>
      <c r="H108" s="33">
        <v>29656400.7</v>
      </c>
      <c r="I108" s="33">
        <v>665043.1</v>
      </c>
      <c r="J108" s="33">
        <v>0</v>
      </c>
      <c r="K108" s="33">
        <v>1209776.21</v>
      </c>
      <c r="L108" s="33">
        <v>0</v>
      </c>
      <c r="M108" s="33">
        <v>462478.1</v>
      </c>
      <c r="N108" s="33">
        <v>2913157.35</v>
      </c>
      <c r="O108" s="33">
        <v>353911.34</v>
      </c>
      <c r="P108" s="33">
        <v>14817285.58</v>
      </c>
      <c r="Q108" s="33">
        <v>122603.89</v>
      </c>
      <c r="R108" s="33">
        <v>5637138.59</v>
      </c>
      <c r="S108" s="33">
        <v>0</v>
      </c>
      <c r="T108" s="33">
        <v>180309.99</v>
      </c>
      <c r="U108" s="33">
        <v>1960256.83</v>
      </c>
      <c r="V108" s="33">
        <v>773349.91</v>
      </c>
      <c r="W108" s="33">
        <v>189999</v>
      </c>
      <c r="X108" s="33">
        <v>371090.81</v>
      </c>
    </row>
    <row r="109" spans="1:24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257</v>
      </c>
      <c r="G109" s="56" t="s">
        <v>351</v>
      </c>
      <c r="H109" s="33">
        <v>20599406.26</v>
      </c>
      <c r="I109" s="33">
        <v>459387.02</v>
      </c>
      <c r="J109" s="33">
        <v>373634.28</v>
      </c>
      <c r="K109" s="33">
        <v>1532199.63</v>
      </c>
      <c r="L109" s="33">
        <v>2420.61</v>
      </c>
      <c r="M109" s="33">
        <v>50901.85</v>
      </c>
      <c r="N109" s="33">
        <v>2070906.53</v>
      </c>
      <c r="O109" s="33">
        <v>225737.33</v>
      </c>
      <c r="P109" s="33">
        <v>8263704.99</v>
      </c>
      <c r="Q109" s="33">
        <v>87216.37</v>
      </c>
      <c r="R109" s="33">
        <v>3535840.75</v>
      </c>
      <c r="S109" s="33">
        <v>18016</v>
      </c>
      <c r="T109" s="33">
        <v>206754.2</v>
      </c>
      <c r="U109" s="33">
        <v>3062498.88</v>
      </c>
      <c r="V109" s="33">
        <v>402628.96</v>
      </c>
      <c r="W109" s="33">
        <v>68045.46</v>
      </c>
      <c r="X109" s="33">
        <v>239513.4</v>
      </c>
    </row>
    <row r="110" spans="1:24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257</v>
      </c>
      <c r="G110" s="56" t="s">
        <v>352</v>
      </c>
      <c r="H110" s="33">
        <v>17277447.28</v>
      </c>
      <c r="I110" s="33">
        <v>413981.72</v>
      </c>
      <c r="J110" s="33">
        <v>225751.72</v>
      </c>
      <c r="K110" s="33">
        <v>1314659.11</v>
      </c>
      <c r="L110" s="33">
        <v>178255.64</v>
      </c>
      <c r="M110" s="33">
        <v>232067.57</v>
      </c>
      <c r="N110" s="33">
        <v>1607991</v>
      </c>
      <c r="O110" s="33">
        <v>97209.53</v>
      </c>
      <c r="P110" s="33">
        <v>5827956.32</v>
      </c>
      <c r="Q110" s="33">
        <v>51746.87</v>
      </c>
      <c r="R110" s="33">
        <v>3410417.46</v>
      </c>
      <c r="S110" s="33">
        <v>3945.6</v>
      </c>
      <c r="T110" s="33">
        <v>451878.07</v>
      </c>
      <c r="U110" s="33">
        <v>538030.58</v>
      </c>
      <c r="V110" s="33">
        <v>456317.49</v>
      </c>
      <c r="W110" s="33">
        <v>2167549.06</v>
      </c>
      <c r="X110" s="33">
        <v>299689.54</v>
      </c>
    </row>
    <row r="111" spans="1:24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257</v>
      </c>
      <c r="G111" s="56" t="s">
        <v>353</v>
      </c>
      <c r="H111" s="33">
        <v>60054004.12</v>
      </c>
      <c r="I111" s="33">
        <v>4301289.9</v>
      </c>
      <c r="J111" s="33">
        <v>0</v>
      </c>
      <c r="K111" s="33">
        <v>5073513.41</v>
      </c>
      <c r="L111" s="33">
        <v>0</v>
      </c>
      <c r="M111" s="33">
        <v>115763.31</v>
      </c>
      <c r="N111" s="33">
        <v>5425634.59</v>
      </c>
      <c r="O111" s="33">
        <v>458043.16</v>
      </c>
      <c r="P111" s="33">
        <v>22516577.78</v>
      </c>
      <c r="Q111" s="33">
        <v>295572.03</v>
      </c>
      <c r="R111" s="33">
        <v>8073536.97</v>
      </c>
      <c r="S111" s="33">
        <v>501567.14</v>
      </c>
      <c r="T111" s="33">
        <v>391853.97</v>
      </c>
      <c r="U111" s="33">
        <v>9031296.36</v>
      </c>
      <c r="V111" s="33">
        <v>1210778.67</v>
      </c>
      <c r="W111" s="33">
        <v>667188.9</v>
      </c>
      <c r="X111" s="33">
        <v>1991387.93</v>
      </c>
    </row>
    <row r="112" spans="1:24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257</v>
      </c>
      <c r="G112" s="56" t="s">
        <v>354</v>
      </c>
      <c r="H112" s="33">
        <v>12364523.37</v>
      </c>
      <c r="I112" s="33">
        <v>331014.59</v>
      </c>
      <c r="J112" s="33">
        <v>0</v>
      </c>
      <c r="K112" s="33">
        <v>933049.47</v>
      </c>
      <c r="L112" s="33">
        <v>0</v>
      </c>
      <c r="M112" s="33">
        <v>0</v>
      </c>
      <c r="N112" s="33">
        <v>1396429.23</v>
      </c>
      <c r="O112" s="33">
        <v>116699.86</v>
      </c>
      <c r="P112" s="33">
        <v>4994294.97</v>
      </c>
      <c r="Q112" s="33">
        <v>31191.13</v>
      </c>
      <c r="R112" s="33">
        <v>3184230.45</v>
      </c>
      <c r="S112" s="33">
        <v>833.28</v>
      </c>
      <c r="T112" s="33">
        <v>59486.1</v>
      </c>
      <c r="U112" s="33">
        <v>879952.66</v>
      </c>
      <c r="V112" s="33">
        <v>164768.93</v>
      </c>
      <c r="W112" s="33">
        <v>9926.38</v>
      </c>
      <c r="X112" s="33">
        <v>262646.32</v>
      </c>
    </row>
    <row r="113" spans="1:24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257</v>
      </c>
      <c r="G113" s="56" t="s">
        <v>355</v>
      </c>
      <c r="H113" s="33">
        <v>20907508.99</v>
      </c>
      <c r="I113" s="33">
        <v>2299997.64</v>
      </c>
      <c r="J113" s="33">
        <v>0</v>
      </c>
      <c r="K113" s="33">
        <v>536023.32</v>
      </c>
      <c r="L113" s="33">
        <v>0</v>
      </c>
      <c r="M113" s="33">
        <v>242904.63</v>
      </c>
      <c r="N113" s="33">
        <v>1691521.42</v>
      </c>
      <c r="O113" s="33">
        <v>208149.8</v>
      </c>
      <c r="P113" s="33">
        <v>5776036.4</v>
      </c>
      <c r="Q113" s="33">
        <v>38002.85</v>
      </c>
      <c r="R113" s="33">
        <v>2332343.15</v>
      </c>
      <c r="S113" s="33">
        <v>0</v>
      </c>
      <c r="T113" s="33">
        <v>74500</v>
      </c>
      <c r="U113" s="33">
        <v>6747872.93</v>
      </c>
      <c r="V113" s="33">
        <v>650809.65</v>
      </c>
      <c r="W113" s="33">
        <v>127526.71</v>
      </c>
      <c r="X113" s="33">
        <v>181820.49</v>
      </c>
    </row>
    <row r="114" spans="1:24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257</v>
      </c>
      <c r="G114" s="56" t="s">
        <v>356</v>
      </c>
      <c r="H114" s="33">
        <v>15812193.79</v>
      </c>
      <c r="I114" s="33">
        <v>300476.72</v>
      </c>
      <c r="J114" s="33">
        <v>154396.2</v>
      </c>
      <c r="K114" s="33">
        <v>408627.6</v>
      </c>
      <c r="L114" s="33">
        <v>812258.19</v>
      </c>
      <c r="M114" s="33">
        <v>42206.78</v>
      </c>
      <c r="N114" s="33">
        <v>1662377.11</v>
      </c>
      <c r="O114" s="33">
        <v>196842.27</v>
      </c>
      <c r="P114" s="33">
        <v>5063241.18</v>
      </c>
      <c r="Q114" s="33">
        <v>33634.97</v>
      </c>
      <c r="R114" s="33">
        <v>2708146.83</v>
      </c>
      <c r="S114" s="33">
        <v>0</v>
      </c>
      <c r="T114" s="33">
        <v>226130.1</v>
      </c>
      <c r="U114" s="33">
        <v>3773528.2</v>
      </c>
      <c r="V114" s="33">
        <v>204291.51</v>
      </c>
      <c r="W114" s="33">
        <v>22813.17</v>
      </c>
      <c r="X114" s="33">
        <v>203222.96</v>
      </c>
    </row>
    <row r="115" spans="1:24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257</v>
      </c>
      <c r="G115" s="56" t="s">
        <v>357</v>
      </c>
      <c r="H115" s="33">
        <v>29760715</v>
      </c>
      <c r="I115" s="33">
        <v>860896.77</v>
      </c>
      <c r="J115" s="33">
        <v>20444.96</v>
      </c>
      <c r="K115" s="33">
        <v>1797396.29</v>
      </c>
      <c r="L115" s="33">
        <v>23337.24</v>
      </c>
      <c r="M115" s="33">
        <v>55104.27</v>
      </c>
      <c r="N115" s="33">
        <v>2893404.56</v>
      </c>
      <c r="O115" s="33">
        <v>294643.42</v>
      </c>
      <c r="P115" s="33">
        <v>14493159.6</v>
      </c>
      <c r="Q115" s="33">
        <v>67901.43</v>
      </c>
      <c r="R115" s="33">
        <v>3978067.45</v>
      </c>
      <c r="S115" s="33">
        <v>0</v>
      </c>
      <c r="T115" s="33">
        <v>1868454.49</v>
      </c>
      <c r="U115" s="33">
        <v>875301.65</v>
      </c>
      <c r="V115" s="33">
        <v>960867.23</v>
      </c>
      <c r="W115" s="33">
        <v>369646.7</v>
      </c>
      <c r="X115" s="33">
        <v>1202088.94</v>
      </c>
    </row>
    <row r="116" spans="1:24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257</v>
      </c>
      <c r="G116" s="56" t="s">
        <v>358</v>
      </c>
      <c r="H116" s="33">
        <v>6608582.15</v>
      </c>
      <c r="I116" s="33">
        <v>470142.25</v>
      </c>
      <c r="J116" s="33">
        <v>53502</v>
      </c>
      <c r="K116" s="33">
        <v>1382614</v>
      </c>
      <c r="L116" s="33">
        <v>11318.1</v>
      </c>
      <c r="M116" s="33">
        <v>28626.12</v>
      </c>
      <c r="N116" s="33">
        <v>1084334.89</v>
      </c>
      <c r="O116" s="33">
        <v>107209.32</v>
      </c>
      <c r="P116" s="33">
        <v>1688515.47</v>
      </c>
      <c r="Q116" s="33">
        <v>8313.72</v>
      </c>
      <c r="R116" s="33">
        <v>726524.26</v>
      </c>
      <c r="S116" s="33">
        <v>7068.55</v>
      </c>
      <c r="T116" s="33">
        <v>84154.35</v>
      </c>
      <c r="U116" s="33">
        <v>550937.91</v>
      </c>
      <c r="V116" s="33">
        <v>122682.22</v>
      </c>
      <c r="W116" s="33">
        <v>398.7</v>
      </c>
      <c r="X116" s="33">
        <v>282240.29</v>
      </c>
    </row>
    <row r="117" spans="1:24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257</v>
      </c>
      <c r="G117" s="56" t="s">
        <v>359</v>
      </c>
      <c r="H117" s="33">
        <v>15840550.98</v>
      </c>
      <c r="I117" s="33">
        <v>412683.2</v>
      </c>
      <c r="J117" s="33">
        <v>0</v>
      </c>
      <c r="K117" s="33">
        <v>1535364.62</v>
      </c>
      <c r="L117" s="33">
        <v>0</v>
      </c>
      <c r="M117" s="33">
        <v>22035.27</v>
      </c>
      <c r="N117" s="33">
        <v>1801086.79</v>
      </c>
      <c r="O117" s="33">
        <v>501205.26</v>
      </c>
      <c r="P117" s="33">
        <v>6599175.53</v>
      </c>
      <c r="Q117" s="33">
        <v>61020.01</v>
      </c>
      <c r="R117" s="33">
        <v>2567716.71</v>
      </c>
      <c r="S117" s="33">
        <v>3000</v>
      </c>
      <c r="T117" s="33">
        <v>113002.57</v>
      </c>
      <c r="U117" s="33">
        <v>1583294.09</v>
      </c>
      <c r="V117" s="33">
        <v>366714.49</v>
      </c>
      <c r="W117" s="33">
        <v>69868.04</v>
      </c>
      <c r="X117" s="33">
        <v>204384.4</v>
      </c>
    </row>
    <row r="118" spans="1:24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257</v>
      </c>
      <c r="G118" s="56" t="s">
        <v>360</v>
      </c>
      <c r="H118" s="33">
        <v>16932070.98</v>
      </c>
      <c r="I118" s="33">
        <v>370358.01</v>
      </c>
      <c r="J118" s="33">
        <v>352750</v>
      </c>
      <c r="K118" s="33">
        <v>850137.01</v>
      </c>
      <c r="L118" s="33">
        <v>0</v>
      </c>
      <c r="M118" s="33">
        <v>208710.41</v>
      </c>
      <c r="N118" s="33">
        <v>1655536.84</v>
      </c>
      <c r="O118" s="33">
        <v>252111.26</v>
      </c>
      <c r="P118" s="33">
        <v>6774427.13</v>
      </c>
      <c r="Q118" s="33">
        <v>50309.26</v>
      </c>
      <c r="R118" s="33">
        <v>2071557.2</v>
      </c>
      <c r="S118" s="33">
        <v>0</v>
      </c>
      <c r="T118" s="33">
        <v>295229.07</v>
      </c>
      <c r="U118" s="33">
        <v>3494289.73</v>
      </c>
      <c r="V118" s="33">
        <v>284950.7</v>
      </c>
      <c r="W118" s="33">
        <v>107807.24</v>
      </c>
      <c r="X118" s="33">
        <v>163897.12</v>
      </c>
    </row>
    <row r="119" spans="1:24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257</v>
      </c>
      <c r="G119" s="56" t="s">
        <v>361</v>
      </c>
      <c r="H119" s="33">
        <v>32963359.11</v>
      </c>
      <c r="I119" s="33">
        <v>565864.66</v>
      </c>
      <c r="J119" s="33">
        <v>0</v>
      </c>
      <c r="K119" s="33">
        <v>671664.98</v>
      </c>
      <c r="L119" s="33">
        <v>0</v>
      </c>
      <c r="M119" s="33">
        <v>575355.3</v>
      </c>
      <c r="N119" s="33">
        <v>4054670.86</v>
      </c>
      <c r="O119" s="33">
        <v>573422.01</v>
      </c>
      <c r="P119" s="33">
        <v>12828525.11</v>
      </c>
      <c r="Q119" s="33">
        <v>179134.88</v>
      </c>
      <c r="R119" s="33">
        <v>2239538.39</v>
      </c>
      <c r="S119" s="33">
        <v>0</v>
      </c>
      <c r="T119" s="33">
        <v>349278.06</v>
      </c>
      <c r="U119" s="33">
        <v>6534714.38</v>
      </c>
      <c r="V119" s="33">
        <v>696735.99</v>
      </c>
      <c r="W119" s="33">
        <v>204862.13</v>
      </c>
      <c r="X119" s="33">
        <v>3489592.36</v>
      </c>
    </row>
    <row r="120" spans="1:24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257</v>
      </c>
      <c r="G120" s="56" t="s">
        <v>266</v>
      </c>
      <c r="H120" s="33">
        <v>30138077.85</v>
      </c>
      <c r="I120" s="33">
        <v>343941.86</v>
      </c>
      <c r="J120" s="33">
        <v>1873248.76</v>
      </c>
      <c r="K120" s="33">
        <v>2649093.26</v>
      </c>
      <c r="L120" s="33">
        <v>8632.08</v>
      </c>
      <c r="M120" s="33">
        <v>37745.32</v>
      </c>
      <c r="N120" s="33">
        <v>2843097.52</v>
      </c>
      <c r="O120" s="33">
        <v>427771.22</v>
      </c>
      <c r="P120" s="33">
        <v>13112610.68</v>
      </c>
      <c r="Q120" s="33">
        <v>125472.98</v>
      </c>
      <c r="R120" s="33">
        <v>4946652.44</v>
      </c>
      <c r="S120" s="33">
        <v>7662.28</v>
      </c>
      <c r="T120" s="33">
        <v>355710.84</v>
      </c>
      <c r="U120" s="33">
        <v>2103101.28</v>
      </c>
      <c r="V120" s="33">
        <v>710854.2</v>
      </c>
      <c r="W120" s="33">
        <v>470692.08</v>
      </c>
      <c r="X120" s="33">
        <v>121791.05</v>
      </c>
    </row>
    <row r="121" spans="1:24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257</v>
      </c>
      <c r="G121" s="56" t="s">
        <v>362</v>
      </c>
      <c r="H121" s="33">
        <v>13877805.25</v>
      </c>
      <c r="I121" s="33">
        <v>339691.61</v>
      </c>
      <c r="J121" s="33">
        <v>308967.51</v>
      </c>
      <c r="K121" s="33">
        <v>346215.75</v>
      </c>
      <c r="L121" s="33">
        <v>0</v>
      </c>
      <c r="M121" s="33">
        <v>37088.19</v>
      </c>
      <c r="N121" s="33">
        <v>2252880.96</v>
      </c>
      <c r="O121" s="33">
        <v>147177.87</v>
      </c>
      <c r="P121" s="33">
        <v>6269026.52</v>
      </c>
      <c r="Q121" s="33">
        <v>21254.23</v>
      </c>
      <c r="R121" s="33">
        <v>2878529.43</v>
      </c>
      <c r="S121" s="33">
        <v>0</v>
      </c>
      <c r="T121" s="33">
        <v>155212.73</v>
      </c>
      <c r="U121" s="33">
        <v>522885.05</v>
      </c>
      <c r="V121" s="33">
        <v>262223.03</v>
      </c>
      <c r="W121" s="33">
        <v>108293.63</v>
      </c>
      <c r="X121" s="33">
        <v>228358.74</v>
      </c>
    </row>
    <row r="122" spans="1:24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257</v>
      </c>
      <c r="G122" s="56" t="s">
        <v>363</v>
      </c>
      <c r="H122" s="33">
        <v>14894503.15</v>
      </c>
      <c r="I122" s="33">
        <v>559215.56</v>
      </c>
      <c r="J122" s="33">
        <v>390998.53</v>
      </c>
      <c r="K122" s="33">
        <v>488018.92</v>
      </c>
      <c r="L122" s="33">
        <v>0</v>
      </c>
      <c r="M122" s="33">
        <v>191931.74</v>
      </c>
      <c r="N122" s="33">
        <v>1770931.02</v>
      </c>
      <c r="O122" s="33">
        <v>240484.72</v>
      </c>
      <c r="P122" s="33">
        <v>5759838</v>
      </c>
      <c r="Q122" s="33">
        <v>32842.46</v>
      </c>
      <c r="R122" s="33">
        <v>3169789.93</v>
      </c>
      <c r="S122" s="33">
        <v>0</v>
      </c>
      <c r="T122" s="33">
        <v>94297</v>
      </c>
      <c r="U122" s="33">
        <v>1615856.42</v>
      </c>
      <c r="V122" s="33">
        <v>299467.29</v>
      </c>
      <c r="W122" s="33">
        <v>38761.5</v>
      </c>
      <c r="X122" s="33">
        <v>242070.06</v>
      </c>
    </row>
    <row r="123" spans="1:24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257</v>
      </c>
      <c r="G123" s="56" t="s">
        <v>267</v>
      </c>
      <c r="H123" s="33">
        <v>27096411.38</v>
      </c>
      <c r="I123" s="33">
        <v>1708733.79</v>
      </c>
      <c r="J123" s="33">
        <v>562753.11</v>
      </c>
      <c r="K123" s="33">
        <v>1469877.92</v>
      </c>
      <c r="L123" s="33">
        <v>0</v>
      </c>
      <c r="M123" s="33">
        <v>34271.44</v>
      </c>
      <c r="N123" s="33">
        <v>2339642.89</v>
      </c>
      <c r="O123" s="33">
        <v>847866.31</v>
      </c>
      <c r="P123" s="33">
        <v>10649102.98</v>
      </c>
      <c r="Q123" s="33">
        <v>43870.18</v>
      </c>
      <c r="R123" s="33">
        <v>4642097.42</v>
      </c>
      <c r="S123" s="33">
        <v>0</v>
      </c>
      <c r="T123" s="33">
        <v>268746.54</v>
      </c>
      <c r="U123" s="33">
        <v>2373746.42</v>
      </c>
      <c r="V123" s="33">
        <v>1569995.76</v>
      </c>
      <c r="W123" s="33">
        <v>182120.27</v>
      </c>
      <c r="X123" s="33">
        <v>403586.35</v>
      </c>
    </row>
    <row r="124" spans="1:24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257</v>
      </c>
      <c r="G124" s="56" t="s">
        <v>268</v>
      </c>
      <c r="H124" s="33">
        <v>13343452.54</v>
      </c>
      <c r="I124" s="33">
        <v>631459.8</v>
      </c>
      <c r="J124" s="33">
        <v>405944.02</v>
      </c>
      <c r="K124" s="33">
        <v>575292.24</v>
      </c>
      <c r="L124" s="33">
        <v>0</v>
      </c>
      <c r="M124" s="33">
        <v>147530.06</v>
      </c>
      <c r="N124" s="33">
        <v>1439233.39</v>
      </c>
      <c r="O124" s="33">
        <v>181303.07</v>
      </c>
      <c r="P124" s="33">
        <v>4992966.16</v>
      </c>
      <c r="Q124" s="33">
        <v>30572.36</v>
      </c>
      <c r="R124" s="33">
        <v>3297781.06</v>
      </c>
      <c r="S124" s="33">
        <v>0</v>
      </c>
      <c r="T124" s="33">
        <v>146388</v>
      </c>
      <c r="U124" s="33">
        <v>571512.93</v>
      </c>
      <c r="V124" s="33">
        <v>594983</v>
      </c>
      <c r="W124" s="33">
        <v>17840.08</v>
      </c>
      <c r="X124" s="33">
        <v>310646.37</v>
      </c>
    </row>
    <row r="125" spans="1:24" ht="12.75">
      <c r="A125" s="34">
        <v>6</v>
      </c>
      <c r="B125" s="34">
        <v>3</v>
      </c>
      <c r="C125" s="34">
        <v>15</v>
      </c>
      <c r="D125" s="35">
        <v>2</v>
      </c>
      <c r="E125" s="36"/>
      <c r="F125" s="31" t="s">
        <v>257</v>
      </c>
      <c r="G125" s="56" t="s">
        <v>364</v>
      </c>
      <c r="H125" s="33">
        <v>17702130.03</v>
      </c>
      <c r="I125" s="33">
        <v>370566.68</v>
      </c>
      <c r="J125" s="33">
        <v>520766.42</v>
      </c>
      <c r="K125" s="33">
        <v>2181332.03</v>
      </c>
      <c r="L125" s="33">
        <v>16801.67</v>
      </c>
      <c r="M125" s="33">
        <v>118819.11</v>
      </c>
      <c r="N125" s="33">
        <v>2144625.45</v>
      </c>
      <c r="O125" s="33">
        <v>139808.9</v>
      </c>
      <c r="P125" s="33">
        <v>5465423.22</v>
      </c>
      <c r="Q125" s="33">
        <v>40341.84</v>
      </c>
      <c r="R125" s="33">
        <v>4032484.47</v>
      </c>
      <c r="S125" s="33">
        <v>0</v>
      </c>
      <c r="T125" s="33">
        <v>279562.69</v>
      </c>
      <c r="U125" s="33">
        <v>1201137.2</v>
      </c>
      <c r="V125" s="33">
        <v>656619.41</v>
      </c>
      <c r="W125" s="33">
        <v>239524.46</v>
      </c>
      <c r="X125" s="33">
        <v>294316.48</v>
      </c>
    </row>
    <row r="126" spans="1:24" ht="12.75">
      <c r="A126" s="34">
        <v>6</v>
      </c>
      <c r="B126" s="34">
        <v>1</v>
      </c>
      <c r="C126" s="34">
        <v>12</v>
      </c>
      <c r="D126" s="35">
        <v>2</v>
      </c>
      <c r="E126" s="36"/>
      <c r="F126" s="31" t="s">
        <v>257</v>
      </c>
      <c r="G126" s="56" t="s">
        <v>365</v>
      </c>
      <c r="H126" s="33">
        <v>11031200.87</v>
      </c>
      <c r="I126" s="33">
        <v>516558.07</v>
      </c>
      <c r="J126" s="33">
        <v>0</v>
      </c>
      <c r="K126" s="33">
        <v>1407368.81</v>
      </c>
      <c r="L126" s="33">
        <v>2040</v>
      </c>
      <c r="M126" s="33">
        <v>11037.01</v>
      </c>
      <c r="N126" s="33">
        <v>1131249.8</v>
      </c>
      <c r="O126" s="33">
        <v>124639.76</v>
      </c>
      <c r="P126" s="33">
        <v>3383963.65</v>
      </c>
      <c r="Q126" s="33">
        <v>27426.18</v>
      </c>
      <c r="R126" s="33">
        <v>1486427.29</v>
      </c>
      <c r="S126" s="33">
        <v>0</v>
      </c>
      <c r="T126" s="33">
        <v>240273.58</v>
      </c>
      <c r="U126" s="33">
        <v>2236499.9</v>
      </c>
      <c r="V126" s="33">
        <v>340090.41</v>
      </c>
      <c r="W126" s="33">
        <v>39455.86</v>
      </c>
      <c r="X126" s="33">
        <v>84170.55</v>
      </c>
    </row>
    <row r="127" spans="1:24" ht="12.75">
      <c r="A127" s="34">
        <v>6</v>
      </c>
      <c r="B127" s="34">
        <v>1</v>
      </c>
      <c r="C127" s="34">
        <v>13</v>
      </c>
      <c r="D127" s="35">
        <v>2</v>
      </c>
      <c r="E127" s="36"/>
      <c r="F127" s="31" t="s">
        <v>257</v>
      </c>
      <c r="G127" s="56" t="s">
        <v>366</v>
      </c>
      <c r="H127" s="33">
        <v>10518130.82</v>
      </c>
      <c r="I127" s="33">
        <v>222195.86</v>
      </c>
      <c r="J127" s="33">
        <v>0</v>
      </c>
      <c r="K127" s="33">
        <v>3303284.29</v>
      </c>
      <c r="L127" s="33">
        <v>0</v>
      </c>
      <c r="M127" s="33">
        <v>31183.56</v>
      </c>
      <c r="N127" s="33">
        <v>1114114.99</v>
      </c>
      <c r="O127" s="33">
        <v>104580.33</v>
      </c>
      <c r="P127" s="33">
        <v>2605858.82</v>
      </c>
      <c r="Q127" s="33">
        <v>19868.62</v>
      </c>
      <c r="R127" s="33">
        <v>1218615.57</v>
      </c>
      <c r="S127" s="33">
        <v>0</v>
      </c>
      <c r="T127" s="33">
        <v>91707.27</v>
      </c>
      <c r="U127" s="33">
        <v>1332716.11</v>
      </c>
      <c r="V127" s="33">
        <v>270392.23</v>
      </c>
      <c r="W127" s="33">
        <v>12503.51</v>
      </c>
      <c r="X127" s="33">
        <v>191109.66</v>
      </c>
    </row>
    <row r="128" spans="1:24" ht="12.75">
      <c r="A128" s="34">
        <v>6</v>
      </c>
      <c r="B128" s="34">
        <v>3</v>
      </c>
      <c r="C128" s="34">
        <v>9</v>
      </c>
      <c r="D128" s="35">
        <v>2</v>
      </c>
      <c r="E128" s="36"/>
      <c r="F128" s="31" t="s">
        <v>257</v>
      </c>
      <c r="G128" s="56" t="s">
        <v>367</v>
      </c>
      <c r="H128" s="33">
        <v>14312115</v>
      </c>
      <c r="I128" s="33">
        <v>1319624.91</v>
      </c>
      <c r="J128" s="33">
        <v>0</v>
      </c>
      <c r="K128" s="33">
        <v>708894.22</v>
      </c>
      <c r="L128" s="33">
        <v>4118.07</v>
      </c>
      <c r="M128" s="33">
        <v>156309.25</v>
      </c>
      <c r="N128" s="33">
        <v>1783476.21</v>
      </c>
      <c r="O128" s="33">
        <v>57640.59</v>
      </c>
      <c r="P128" s="33">
        <v>4040863.86</v>
      </c>
      <c r="Q128" s="33">
        <v>24973.52</v>
      </c>
      <c r="R128" s="33">
        <v>4198743.2</v>
      </c>
      <c r="S128" s="33">
        <v>5660</v>
      </c>
      <c r="T128" s="33">
        <v>449141</v>
      </c>
      <c r="U128" s="33">
        <v>660091.09</v>
      </c>
      <c r="V128" s="33">
        <v>661782.46</v>
      </c>
      <c r="W128" s="33">
        <v>79354.24</v>
      </c>
      <c r="X128" s="33">
        <v>161442.38</v>
      </c>
    </row>
    <row r="129" spans="1:24" ht="12.75">
      <c r="A129" s="34">
        <v>6</v>
      </c>
      <c r="B129" s="34">
        <v>6</v>
      </c>
      <c r="C129" s="34">
        <v>9</v>
      </c>
      <c r="D129" s="35">
        <v>2</v>
      </c>
      <c r="E129" s="36"/>
      <c r="F129" s="31" t="s">
        <v>257</v>
      </c>
      <c r="G129" s="56" t="s">
        <v>368</v>
      </c>
      <c r="H129" s="33">
        <v>9129103.84</v>
      </c>
      <c r="I129" s="33">
        <v>412016.94</v>
      </c>
      <c r="J129" s="33">
        <v>389040.54</v>
      </c>
      <c r="K129" s="33">
        <v>602678.53</v>
      </c>
      <c r="L129" s="33">
        <v>0</v>
      </c>
      <c r="M129" s="33">
        <v>233874.19</v>
      </c>
      <c r="N129" s="33">
        <v>957729.87</v>
      </c>
      <c r="O129" s="33">
        <v>104729.85</v>
      </c>
      <c r="P129" s="33">
        <v>3505879.79</v>
      </c>
      <c r="Q129" s="33">
        <v>36271.57</v>
      </c>
      <c r="R129" s="33">
        <v>2082271.07</v>
      </c>
      <c r="S129" s="33">
        <v>74866.56</v>
      </c>
      <c r="T129" s="33">
        <v>126262</v>
      </c>
      <c r="U129" s="33">
        <v>356873.34</v>
      </c>
      <c r="V129" s="33">
        <v>186713.5</v>
      </c>
      <c r="W129" s="33">
        <v>0</v>
      </c>
      <c r="X129" s="33">
        <v>59896.09</v>
      </c>
    </row>
    <row r="130" spans="1:24" ht="12.75">
      <c r="A130" s="34">
        <v>6</v>
      </c>
      <c r="B130" s="34">
        <v>17</v>
      </c>
      <c r="C130" s="34">
        <v>4</v>
      </c>
      <c r="D130" s="35">
        <v>2</v>
      </c>
      <c r="E130" s="36"/>
      <c r="F130" s="31" t="s">
        <v>257</v>
      </c>
      <c r="G130" s="56" t="s">
        <v>369</v>
      </c>
      <c r="H130" s="33">
        <v>10406352.58</v>
      </c>
      <c r="I130" s="33">
        <v>854787.89</v>
      </c>
      <c r="J130" s="33">
        <v>204912.69</v>
      </c>
      <c r="K130" s="33">
        <v>551730.12</v>
      </c>
      <c r="L130" s="33">
        <v>0</v>
      </c>
      <c r="M130" s="33">
        <v>129041.39</v>
      </c>
      <c r="N130" s="33">
        <v>1721604.54</v>
      </c>
      <c r="O130" s="33">
        <v>121589.29</v>
      </c>
      <c r="P130" s="33">
        <v>2969210.99</v>
      </c>
      <c r="Q130" s="33">
        <v>24861.06</v>
      </c>
      <c r="R130" s="33">
        <v>1574974.77</v>
      </c>
      <c r="S130" s="33">
        <v>0</v>
      </c>
      <c r="T130" s="33">
        <v>45243</v>
      </c>
      <c r="U130" s="33">
        <v>1349709.38</v>
      </c>
      <c r="V130" s="33">
        <v>555977.14</v>
      </c>
      <c r="W130" s="33">
        <v>50093.79</v>
      </c>
      <c r="X130" s="33">
        <v>252616.53</v>
      </c>
    </row>
    <row r="131" spans="1:24" ht="12.75">
      <c r="A131" s="34">
        <v>6</v>
      </c>
      <c r="B131" s="34">
        <v>3</v>
      </c>
      <c r="C131" s="34">
        <v>10</v>
      </c>
      <c r="D131" s="35">
        <v>2</v>
      </c>
      <c r="E131" s="36"/>
      <c r="F131" s="31" t="s">
        <v>257</v>
      </c>
      <c r="G131" s="56" t="s">
        <v>370</v>
      </c>
      <c r="H131" s="33">
        <v>16969899.74</v>
      </c>
      <c r="I131" s="33">
        <v>618661.99</v>
      </c>
      <c r="J131" s="33">
        <v>225445.79</v>
      </c>
      <c r="K131" s="33">
        <v>51903.89</v>
      </c>
      <c r="L131" s="33">
        <v>41340.5</v>
      </c>
      <c r="M131" s="33">
        <v>223330.28</v>
      </c>
      <c r="N131" s="33">
        <v>2045684.08</v>
      </c>
      <c r="O131" s="33">
        <v>90441.68</v>
      </c>
      <c r="P131" s="33">
        <v>7513237.48</v>
      </c>
      <c r="Q131" s="33">
        <v>41048.38</v>
      </c>
      <c r="R131" s="33">
        <v>4468464.91</v>
      </c>
      <c r="S131" s="33">
        <v>72221</v>
      </c>
      <c r="T131" s="33">
        <v>237099.43</v>
      </c>
      <c r="U131" s="33">
        <v>738403.15</v>
      </c>
      <c r="V131" s="33">
        <v>286751.11</v>
      </c>
      <c r="W131" s="33">
        <v>61665.05</v>
      </c>
      <c r="X131" s="33">
        <v>254201.02</v>
      </c>
    </row>
    <row r="132" spans="1:24" ht="12.75">
      <c r="A132" s="34">
        <v>6</v>
      </c>
      <c r="B132" s="34">
        <v>8</v>
      </c>
      <c r="C132" s="34">
        <v>12</v>
      </c>
      <c r="D132" s="35">
        <v>2</v>
      </c>
      <c r="E132" s="36"/>
      <c r="F132" s="31" t="s">
        <v>257</v>
      </c>
      <c r="G132" s="56" t="s">
        <v>371</v>
      </c>
      <c r="H132" s="33">
        <v>12782885.93</v>
      </c>
      <c r="I132" s="33">
        <v>267595.4</v>
      </c>
      <c r="J132" s="33">
        <v>220526.61</v>
      </c>
      <c r="K132" s="33">
        <v>1387312.95</v>
      </c>
      <c r="L132" s="33">
        <v>0</v>
      </c>
      <c r="M132" s="33">
        <v>186447.75</v>
      </c>
      <c r="N132" s="33">
        <v>1509195.11</v>
      </c>
      <c r="O132" s="33">
        <v>163022.47</v>
      </c>
      <c r="P132" s="33">
        <v>5817007.45</v>
      </c>
      <c r="Q132" s="33">
        <v>27731.95</v>
      </c>
      <c r="R132" s="33">
        <v>2108621.62</v>
      </c>
      <c r="S132" s="33">
        <v>0</v>
      </c>
      <c r="T132" s="33">
        <v>108620.45</v>
      </c>
      <c r="U132" s="33">
        <v>570453.44</v>
      </c>
      <c r="V132" s="33">
        <v>307210.53</v>
      </c>
      <c r="W132" s="33">
        <v>24180.09</v>
      </c>
      <c r="X132" s="33">
        <v>84960.11</v>
      </c>
    </row>
    <row r="133" spans="1:24" ht="12.75">
      <c r="A133" s="34">
        <v>6</v>
      </c>
      <c r="B133" s="34">
        <v>11</v>
      </c>
      <c r="C133" s="34">
        <v>6</v>
      </c>
      <c r="D133" s="35">
        <v>2</v>
      </c>
      <c r="E133" s="36"/>
      <c r="F133" s="31" t="s">
        <v>257</v>
      </c>
      <c r="G133" s="56" t="s">
        <v>372</v>
      </c>
      <c r="H133" s="33">
        <v>12900974.59</v>
      </c>
      <c r="I133" s="33">
        <v>1672584.73</v>
      </c>
      <c r="J133" s="33">
        <v>172396.65</v>
      </c>
      <c r="K133" s="33">
        <v>662817.59</v>
      </c>
      <c r="L133" s="33">
        <v>0</v>
      </c>
      <c r="M133" s="33">
        <v>6730.77</v>
      </c>
      <c r="N133" s="33">
        <v>1583061.23</v>
      </c>
      <c r="O133" s="33">
        <v>42229.4</v>
      </c>
      <c r="P133" s="33">
        <v>5021776.22</v>
      </c>
      <c r="Q133" s="33">
        <v>19194.47</v>
      </c>
      <c r="R133" s="33">
        <v>2559767.08</v>
      </c>
      <c r="S133" s="33">
        <v>0</v>
      </c>
      <c r="T133" s="33">
        <v>206852.71</v>
      </c>
      <c r="U133" s="33">
        <v>520215.99</v>
      </c>
      <c r="V133" s="33">
        <v>216551.54</v>
      </c>
      <c r="W133" s="33">
        <v>36551.6</v>
      </c>
      <c r="X133" s="33">
        <v>180244.61</v>
      </c>
    </row>
    <row r="134" spans="1:24" ht="12.75">
      <c r="A134" s="34">
        <v>6</v>
      </c>
      <c r="B134" s="34">
        <v>13</v>
      </c>
      <c r="C134" s="34">
        <v>6</v>
      </c>
      <c r="D134" s="35">
        <v>2</v>
      </c>
      <c r="E134" s="36"/>
      <c r="F134" s="31" t="s">
        <v>257</v>
      </c>
      <c r="G134" s="56" t="s">
        <v>373</v>
      </c>
      <c r="H134" s="33">
        <v>18806023.6</v>
      </c>
      <c r="I134" s="33">
        <v>735849.56</v>
      </c>
      <c r="J134" s="33">
        <v>0</v>
      </c>
      <c r="K134" s="33">
        <v>1175062.77</v>
      </c>
      <c r="L134" s="33">
        <v>0</v>
      </c>
      <c r="M134" s="33">
        <v>145740.97</v>
      </c>
      <c r="N134" s="33">
        <v>1423316.3</v>
      </c>
      <c r="O134" s="33">
        <v>696916.71</v>
      </c>
      <c r="P134" s="33">
        <v>5571649.2</v>
      </c>
      <c r="Q134" s="33">
        <v>44223.57</v>
      </c>
      <c r="R134" s="33">
        <v>2836578.77</v>
      </c>
      <c r="S134" s="33">
        <v>0</v>
      </c>
      <c r="T134" s="33">
        <v>167416.74</v>
      </c>
      <c r="U134" s="33">
        <v>4517226.11</v>
      </c>
      <c r="V134" s="33">
        <v>471422.09</v>
      </c>
      <c r="W134" s="33">
        <v>311524.61</v>
      </c>
      <c r="X134" s="33">
        <v>709096.2</v>
      </c>
    </row>
    <row r="135" spans="1:24" ht="12.75">
      <c r="A135" s="34">
        <v>6</v>
      </c>
      <c r="B135" s="34">
        <v>6</v>
      </c>
      <c r="C135" s="34">
        <v>10</v>
      </c>
      <c r="D135" s="35">
        <v>2</v>
      </c>
      <c r="E135" s="36"/>
      <c r="F135" s="31" t="s">
        <v>257</v>
      </c>
      <c r="G135" s="56" t="s">
        <v>374</v>
      </c>
      <c r="H135" s="33">
        <v>14048341</v>
      </c>
      <c r="I135" s="33">
        <v>901809.3</v>
      </c>
      <c r="J135" s="33">
        <v>197470.44</v>
      </c>
      <c r="K135" s="33">
        <v>539988.1</v>
      </c>
      <c r="L135" s="33">
        <v>5926.94</v>
      </c>
      <c r="M135" s="33">
        <v>62912.9</v>
      </c>
      <c r="N135" s="33">
        <v>1727424.92</v>
      </c>
      <c r="O135" s="33">
        <v>102072.06</v>
      </c>
      <c r="P135" s="33">
        <v>3628922.98</v>
      </c>
      <c r="Q135" s="33">
        <v>33121.69</v>
      </c>
      <c r="R135" s="33">
        <v>1714806.45</v>
      </c>
      <c r="S135" s="33">
        <v>0</v>
      </c>
      <c r="T135" s="33">
        <v>150300.23</v>
      </c>
      <c r="U135" s="33">
        <v>4443609.63</v>
      </c>
      <c r="V135" s="33">
        <v>389845.87</v>
      </c>
      <c r="W135" s="33">
        <v>36137.05</v>
      </c>
      <c r="X135" s="33">
        <v>113992.44</v>
      </c>
    </row>
    <row r="136" spans="1:24" ht="12.75">
      <c r="A136" s="34">
        <v>6</v>
      </c>
      <c r="B136" s="34">
        <v>20</v>
      </c>
      <c r="C136" s="34">
        <v>9</v>
      </c>
      <c r="D136" s="35">
        <v>2</v>
      </c>
      <c r="E136" s="36"/>
      <c r="F136" s="31" t="s">
        <v>257</v>
      </c>
      <c r="G136" s="56" t="s">
        <v>375</v>
      </c>
      <c r="H136" s="33">
        <v>24357870.11</v>
      </c>
      <c r="I136" s="33">
        <v>503501.96</v>
      </c>
      <c r="J136" s="33">
        <v>133123.74</v>
      </c>
      <c r="K136" s="33">
        <v>592591.55</v>
      </c>
      <c r="L136" s="33">
        <v>0</v>
      </c>
      <c r="M136" s="33">
        <v>92933.03</v>
      </c>
      <c r="N136" s="33">
        <v>2034775.34</v>
      </c>
      <c r="O136" s="33">
        <v>344602.98</v>
      </c>
      <c r="P136" s="33">
        <v>8955496.5</v>
      </c>
      <c r="Q136" s="33">
        <v>83336.77</v>
      </c>
      <c r="R136" s="33">
        <v>3304834.17</v>
      </c>
      <c r="S136" s="33">
        <v>0</v>
      </c>
      <c r="T136" s="33">
        <v>131317.2</v>
      </c>
      <c r="U136" s="33">
        <v>6527051.92</v>
      </c>
      <c r="V136" s="33">
        <v>1218198.65</v>
      </c>
      <c r="W136" s="33">
        <v>135072.92</v>
      </c>
      <c r="X136" s="33">
        <v>301033.38</v>
      </c>
    </row>
    <row r="137" spans="1:24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31" t="s">
        <v>257</v>
      </c>
      <c r="G137" s="56" t="s">
        <v>376</v>
      </c>
      <c r="H137" s="33">
        <v>14637317.22</v>
      </c>
      <c r="I137" s="33">
        <v>574351.36</v>
      </c>
      <c r="J137" s="33">
        <v>740551.84</v>
      </c>
      <c r="K137" s="33">
        <v>574010.83</v>
      </c>
      <c r="L137" s="33">
        <v>0</v>
      </c>
      <c r="M137" s="33">
        <v>41362.94</v>
      </c>
      <c r="N137" s="33">
        <v>1808823.58</v>
      </c>
      <c r="O137" s="33">
        <v>143299.36</v>
      </c>
      <c r="P137" s="33">
        <v>5321864.27</v>
      </c>
      <c r="Q137" s="33">
        <v>36610.88</v>
      </c>
      <c r="R137" s="33">
        <v>2518005.57</v>
      </c>
      <c r="S137" s="33">
        <v>63951.22</v>
      </c>
      <c r="T137" s="33">
        <v>92839.62</v>
      </c>
      <c r="U137" s="33">
        <v>1621440.82</v>
      </c>
      <c r="V137" s="33">
        <v>742511.53</v>
      </c>
      <c r="W137" s="33">
        <v>13876.79</v>
      </c>
      <c r="X137" s="33">
        <v>343816.61</v>
      </c>
    </row>
    <row r="138" spans="1:24" ht="12.75">
      <c r="A138" s="34">
        <v>6</v>
      </c>
      <c r="B138" s="34">
        <v>1</v>
      </c>
      <c r="C138" s="34">
        <v>14</v>
      </c>
      <c r="D138" s="35">
        <v>2</v>
      </c>
      <c r="E138" s="36"/>
      <c r="F138" s="31" t="s">
        <v>257</v>
      </c>
      <c r="G138" s="56" t="s">
        <v>377</v>
      </c>
      <c r="H138" s="33">
        <v>7894179.39</v>
      </c>
      <c r="I138" s="33">
        <v>186561.16</v>
      </c>
      <c r="J138" s="33">
        <v>0</v>
      </c>
      <c r="K138" s="33">
        <v>646146.12</v>
      </c>
      <c r="L138" s="33">
        <v>2315.38</v>
      </c>
      <c r="M138" s="33">
        <v>320220.24</v>
      </c>
      <c r="N138" s="33">
        <v>1262890.43</v>
      </c>
      <c r="O138" s="33">
        <v>97329.31</v>
      </c>
      <c r="P138" s="33">
        <v>2658147.86</v>
      </c>
      <c r="Q138" s="33">
        <v>20076.15</v>
      </c>
      <c r="R138" s="33">
        <v>1860344.93</v>
      </c>
      <c r="S138" s="33">
        <v>0</v>
      </c>
      <c r="T138" s="33">
        <v>191677.08</v>
      </c>
      <c r="U138" s="33">
        <v>279760.54</v>
      </c>
      <c r="V138" s="33">
        <v>259856.78</v>
      </c>
      <c r="W138" s="33">
        <v>37306.69</v>
      </c>
      <c r="X138" s="33">
        <v>71546.72</v>
      </c>
    </row>
    <row r="139" spans="1:24" ht="12.75">
      <c r="A139" s="34">
        <v>6</v>
      </c>
      <c r="B139" s="34">
        <v>13</v>
      </c>
      <c r="C139" s="34">
        <v>7</v>
      </c>
      <c r="D139" s="35">
        <v>2</v>
      </c>
      <c r="E139" s="36"/>
      <c r="F139" s="31" t="s">
        <v>257</v>
      </c>
      <c r="G139" s="56" t="s">
        <v>378</v>
      </c>
      <c r="H139" s="33">
        <v>8597097.8</v>
      </c>
      <c r="I139" s="33">
        <v>472319.86</v>
      </c>
      <c r="J139" s="33">
        <v>202568.24</v>
      </c>
      <c r="K139" s="33">
        <v>222680.18</v>
      </c>
      <c r="L139" s="33">
        <v>63210.6</v>
      </c>
      <c r="M139" s="33">
        <v>9275.91</v>
      </c>
      <c r="N139" s="33">
        <v>1723603.42</v>
      </c>
      <c r="O139" s="33">
        <v>136441.72</v>
      </c>
      <c r="P139" s="33">
        <v>2870456.45</v>
      </c>
      <c r="Q139" s="33">
        <v>43660.23</v>
      </c>
      <c r="R139" s="33">
        <v>1827930.71</v>
      </c>
      <c r="S139" s="33">
        <v>0</v>
      </c>
      <c r="T139" s="33">
        <v>85330</v>
      </c>
      <c r="U139" s="33">
        <v>429128.85</v>
      </c>
      <c r="V139" s="33">
        <v>367153.32</v>
      </c>
      <c r="W139" s="33">
        <v>15768.9</v>
      </c>
      <c r="X139" s="33">
        <v>127569.41</v>
      </c>
    </row>
    <row r="140" spans="1:24" ht="12.75">
      <c r="A140" s="34">
        <v>6</v>
      </c>
      <c r="B140" s="34">
        <v>1</v>
      </c>
      <c r="C140" s="34">
        <v>15</v>
      </c>
      <c r="D140" s="35">
        <v>2</v>
      </c>
      <c r="E140" s="36"/>
      <c r="F140" s="31" t="s">
        <v>257</v>
      </c>
      <c r="G140" s="56" t="s">
        <v>379</v>
      </c>
      <c r="H140" s="33">
        <v>7425609.04</v>
      </c>
      <c r="I140" s="33">
        <v>579833.58</v>
      </c>
      <c r="J140" s="33">
        <v>122408.76</v>
      </c>
      <c r="K140" s="33">
        <v>917755.12</v>
      </c>
      <c r="L140" s="33">
        <v>1000</v>
      </c>
      <c r="M140" s="33">
        <v>27565.66</v>
      </c>
      <c r="N140" s="33">
        <v>1322601.98</v>
      </c>
      <c r="O140" s="33">
        <v>134515.13</v>
      </c>
      <c r="P140" s="33">
        <v>2359697.93</v>
      </c>
      <c r="Q140" s="33">
        <v>12579.25</v>
      </c>
      <c r="R140" s="33">
        <v>1385522.41</v>
      </c>
      <c r="S140" s="33">
        <v>0</v>
      </c>
      <c r="T140" s="33">
        <v>99700.56</v>
      </c>
      <c r="U140" s="33">
        <v>87605.78</v>
      </c>
      <c r="V140" s="33">
        <v>207481.21</v>
      </c>
      <c r="W140" s="33">
        <v>8311.52</v>
      </c>
      <c r="X140" s="33">
        <v>159030.15</v>
      </c>
    </row>
    <row r="141" spans="1:24" ht="12.75">
      <c r="A141" s="34">
        <v>6</v>
      </c>
      <c r="B141" s="34">
        <v>10</v>
      </c>
      <c r="C141" s="34">
        <v>6</v>
      </c>
      <c r="D141" s="35">
        <v>2</v>
      </c>
      <c r="E141" s="36"/>
      <c r="F141" s="31" t="s">
        <v>257</v>
      </c>
      <c r="G141" s="56" t="s">
        <v>380</v>
      </c>
      <c r="H141" s="33">
        <v>15903142.07</v>
      </c>
      <c r="I141" s="33">
        <v>684082.86</v>
      </c>
      <c r="J141" s="33">
        <v>109466.59</v>
      </c>
      <c r="K141" s="33">
        <v>811852.89</v>
      </c>
      <c r="L141" s="33">
        <v>388455.08</v>
      </c>
      <c r="M141" s="33">
        <v>60256.88</v>
      </c>
      <c r="N141" s="33">
        <v>1812000.6</v>
      </c>
      <c r="O141" s="33">
        <v>147166.86</v>
      </c>
      <c r="P141" s="33">
        <v>6642945.66</v>
      </c>
      <c r="Q141" s="33">
        <v>55701.27</v>
      </c>
      <c r="R141" s="33">
        <v>2854965.07</v>
      </c>
      <c r="S141" s="33">
        <v>0</v>
      </c>
      <c r="T141" s="33">
        <v>110562.76</v>
      </c>
      <c r="U141" s="33">
        <v>933388.72</v>
      </c>
      <c r="V141" s="33">
        <v>981875.03</v>
      </c>
      <c r="W141" s="33">
        <v>157788.91</v>
      </c>
      <c r="X141" s="33">
        <v>152632.89</v>
      </c>
    </row>
    <row r="142" spans="1:24" ht="12.75">
      <c r="A142" s="34">
        <v>6</v>
      </c>
      <c r="B142" s="34">
        <v>11</v>
      </c>
      <c r="C142" s="34">
        <v>7</v>
      </c>
      <c r="D142" s="35">
        <v>2</v>
      </c>
      <c r="E142" s="36"/>
      <c r="F142" s="31" t="s">
        <v>257</v>
      </c>
      <c r="G142" s="56" t="s">
        <v>381</v>
      </c>
      <c r="H142" s="33">
        <v>33363765.56</v>
      </c>
      <c r="I142" s="33">
        <v>525034.99</v>
      </c>
      <c r="J142" s="33">
        <v>43241.61</v>
      </c>
      <c r="K142" s="33">
        <v>3897986.8</v>
      </c>
      <c r="L142" s="33">
        <v>11977.51</v>
      </c>
      <c r="M142" s="33">
        <v>80748.04</v>
      </c>
      <c r="N142" s="33">
        <v>2773053.74</v>
      </c>
      <c r="O142" s="33">
        <v>85941.18</v>
      </c>
      <c r="P142" s="33">
        <v>16787741.08</v>
      </c>
      <c r="Q142" s="33">
        <v>67205.5</v>
      </c>
      <c r="R142" s="33">
        <v>6212799.1</v>
      </c>
      <c r="S142" s="33">
        <v>0</v>
      </c>
      <c r="T142" s="33">
        <v>636815.77</v>
      </c>
      <c r="U142" s="33">
        <v>1068876.52</v>
      </c>
      <c r="V142" s="33">
        <v>550202.7</v>
      </c>
      <c r="W142" s="33">
        <v>201055.52</v>
      </c>
      <c r="X142" s="33">
        <v>421085.5</v>
      </c>
    </row>
    <row r="143" spans="1:24" ht="12.75">
      <c r="A143" s="34">
        <v>6</v>
      </c>
      <c r="B143" s="34">
        <v>19</v>
      </c>
      <c r="C143" s="34">
        <v>4</v>
      </c>
      <c r="D143" s="35">
        <v>2</v>
      </c>
      <c r="E143" s="36"/>
      <c r="F143" s="31" t="s">
        <v>257</v>
      </c>
      <c r="G143" s="56" t="s">
        <v>382</v>
      </c>
      <c r="H143" s="33">
        <v>7878600.16</v>
      </c>
      <c r="I143" s="33">
        <v>617215.71</v>
      </c>
      <c r="J143" s="33">
        <v>73017.45</v>
      </c>
      <c r="K143" s="33">
        <v>177547.48</v>
      </c>
      <c r="L143" s="33">
        <v>0</v>
      </c>
      <c r="M143" s="33">
        <v>29458.1</v>
      </c>
      <c r="N143" s="33">
        <v>1258129.55</v>
      </c>
      <c r="O143" s="33">
        <v>65336.55</v>
      </c>
      <c r="P143" s="33">
        <v>2372644.64</v>
      </c>
      <c r="Q143" s="33">
        <v>17526.6</v>
      </c>
      <c r="R143" s="33">
        <v>2105768.57</v>
      </c>
      <c r="S143" s="33">
        <v>0</v>
      </c>
      <c r="T143" s="33">
        <v>117799.44</v>
      </c>
      <c r="U143" s="33">
        <v>773325.62</v>
      </c>
      <c r="V143" s="33">
        <v>159192.67</v>
      </c>
      <c r="W143" s="33">
        <v>2998.88</v>
      </c>
      <c r="X143" s="33">
        <v>108638.9</v>
      </c>
    </row>
    <row r="144" spans="1:24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31" t="s">
        <v>257</v>
      </c>
      <c r="G144" s="56" t="s">
        <v>383</v>
      </c>
      <c r="H144" s="33">
        <v>13998730.15</v>
      </c>
      <c r="I144" s="33">
        <v>432349.52</v>
      </c>
      <c r="J144" s="33">
        <v>104890.79</v>
      </c>
      <c r="K144" s="33">
        <v>612591.06</v>
      </c>
      <c r="L144" s="33">
        <v>0</v>
      </c>
      <c r="M144" s="33">
        <v>163175.28</v>
      </c>
      <c r="N144" s="33">
        <v>1861816.6</v>
      </c>
      <c r="O144" s="33">
        <v>443884.65</v>
      </c>
      <c r="P144" s="33">
        <v>5552793.53</v>
      </c>
      <c r="Q144" s="33">
        <v>34407.44</v>
      </c>
      <c r="R144" s="33">
        <v>3186156.52</v>
      </c>
      <c r="S144" s="33">
        <v>0</v>
      </c>
      <c r="T144" s="33">
        <v>153590</v>
      </c>
      <c r="U144" s="33">
        <v>622831.27</v>
      </c>
      <c r="V144" s="33">
        <v>387359.97</v>
      </c>
      <c r="W144" s="33">
        <v>228732.93</v>
      </c>
      <c r="X144" s="33">
        <v>214150.59</v>
      </c>
    </row>
    <row r="145" spans="1:24" ht="12.75">
      <c r="A145" s="34">
        <v>6</v>
      </c>
      <c r="B145" s="34">
        <v>16</v>
      </c>
      <c r="C145" s="34">
        <v>5</v>
      </c>
      <c r="D145" s="35">
        <v>2</v>
      </c>
      <c r="E145" s="36"/>
      <c r="F145" s="31" t="s">
        <v>257</v>
      </c>
      <c r="G145" s="56" t="s">
        <v>384</v>
      </c>
      <c r="H145" s="33">
        <v>16375879.57</v>
      </c>
      <c r="I145" s="33">
        <v>668825.26</v>
      </c>
      <c r="J145" s="33">
        <v>12482.96</v>
      </c>
      <c r="K145" s="33">
        <v>807185.79</v>
      </c>
      <c r="L145" s="33">
        <v>0</v>
      </c>
      <c r="M145" s="33">
        <v>9149.79</v>
      </c>
      <c r="N145" s="33">
        <v>1588911.45</v>
      </c>
      <c r="O145" s="33">
        <v>161878.15</v>
      </c>
      <c r="P145" s="33">
        <v>7529277.54</v>
      </c>
      <c r="Q145" s="33">
        <v>57770.38</v>
      </c>
      <c r="R145" s="33">
        <v>2335569.17</v>
      </c>
      <c r="S145" s="33">
        <v>0</v>
      </c>
      <c r="T145" s="33">
        <v>86773.49</v>
      </c>
      <c r="U145" s="33">
        <v>1802699.25</v>
      </c>
      <c r="V145" s="33">
        <v>751083.73</v>
      </c>
      <c r="W145" s="33">
        <v>98380</v>
      </c>
      <c r="X145" s="33">
        <v>465892.61</v>
      </c>
    </row>
    <row r="146" spans="1:24" ht="12.75">
      <c r="A146" s="34">
        <v>6</v>
      </c>
      <c r="B146" s="34">
        <v>11</v>
      </c>
      <c r="C146" s="34">
        <v>8</v>
      </c>
      <c r="D146" s="35">
        <v>2</v>
      </c>
      <c r="E146" s="36"/>
      <c r="F146" s="31" t="s">
        <v>257</v>
      </c>
      <c r="G146" s="56" t="s">
        <v>269</v>
      </c>
      <c r="H146" s="33">
        <v>22656479.16</v>
      </c>
      <c r="I146" s="33">
        <v>542478.88</v>
      </c>
      <c r="J146" s="33">
        <v>0</v>
      </c>
      <c r="K146" s="33">
        <v>1619068.2</v>
      </c>
      <c r="L146" s="33">
        <v>0</v>
      </c>
      <c r="M146" s="33">
        <v>68871.08</v>
      </c>
      <c r="N146" s="33">
        <v>2257579.3</v>
      </c>
      <c r="O146" s="33">
        <v>143216.54</v>
      </c>
      <c r="P146" s="33">
        <v>12322635.91</v>
      </c>
      <c r="Q146" s="33">
        <v>47345.96</v>
      </c>
      <c r="R146" s="33">
        <v>3890300.65</v>
      </c>
      <c r="S146" s="33">
        <v>10000</v>
      </c>
      <c r="T146" s="33">
        <v>283434.4</v>
      </c>
      <c r="U146" s="33">
        <v>665571.3</v>
      </c>
      <c r="V146" s="33">
        <v>447752.1</v>
      </c>
      <c r="W146" s="33">
        <v>39434.52</v>
      </c>
      <c r="X146" s="33">
        <v>318790.32</v>
      </c>
    </row>
    <row r="147" spans="1:24" ht="12.75">
      <c r="A147" s="34">
        <v>6</v>
      </c>
      <c r="B147" s="34">
        <v>9</v>
      </c>
      <c r="C147" s="34">
        <v>12</v>
      </c>
      <c r="D147" s="35">
        <v>2</v>
      </c>
      <c r="E147" s="36"/>
      <c r="F147" s="31" t="s">
        <v>257</v>
      </c>
      <c r="G147" s="56" t="s">
        <v>385</v>
      </c>
      <c r="H147" s="33">
        <v>19692370.28</v>
      </c>
      <c r="I147" s="33">
        <v>582852.49</v>
      </c>
      <c r="J147" s="33">
        <v>0</v>
      </c>
      <c r="K147" s="33">
        <v>2313163.2</v>
      </c>
      <c r="L147" s="33">
        <v>0</v>
      </c>
      <c r="M147" s="33">
        <v>89538.9</v>
      </c>
      <c r="N147" s="33">
        <v>2819007.38</v>
      </c>
      <c r="O147" s="33">
        <v>193555.12</v>
      </c>
      <c r="P147" s="33">
        <v>7747147.36</v>
      </c>
      <c r="Q147" s="33">
        <v>53235.72</v>
      </c>
      <c r="R147" s="33">
        <v>3540156.57</v>
      </c>
      <c r="S147" s="33">
        <v>0</v>
      </c>
      <c r="T147" s="33">
        <v>182786.09</v>
      </c>
      <c r="U147" s="33">
        <v>1196158.82</v>
      </c>
      <c r="V147" s="33">
        <v>583617</v>
      </c>
      <c r="W147" s="33">
        <v>94611.32</v>
      </c>
      <c r="X147" s="33">
        <v>296540.31</v>
      </c>
    </row>
    <row r="148" spans="1:24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31" t="s">
        <v>257</v>
      </c>
      <c r="G148" s="56" t="s">
        <v>386</v>
      </c>
      <c r="H148" s="33">
        <v>16737020.44</v>
      </c>
      <c r="I148" s="33">
        <v>392750.71</v>
      </c>
      <c r="J148" s="33">
        <v>95694.13</v>
      </c>
      <c r="K148" s="33">
        <v>655919.36</v>
      </c>
      <c r="L148" s="33">
        <v>5789.63</v>
      </c>
      <c r="M148" s="33">
        <v>336954.41</v>
      </c>
      <c r="N148" s="33">
        <v>1469637.86</v>
      </c>
      <c r="O148" s="33">
        <v>244659.89</v>
      </c>
      <c r="P148" s="33">
        <v>5075992.47</v>
      </c>
      <c r="Q148" s="33">
        <v>37262.07</v>
      </c>
      <c r="R148" s="33">
        <v>2716880.18</v>
      </c>
      <c r="S148" s="33">
        <v>65035.5</v>
      </c>
      <c r="T148" s="33">
        <v>96078.8</v>
      </c>
      <c r="U148" s="33">
        <v>5248640.26</v>
      </c>
      <c r="V148" s="33">
        <v>163214.75</v>
      </c>
      <c r="W148" s="33">
        <v>22000</v>
      </c>
      <c r="X148" s="33">
        <v>110510.42</v>
      </c>
    </row>
    <row r="149" spans="1:24" ht="12.75">
      <c r="A149" s="34">
        <v>6</v>
      </c>
      <c r="B149" s="34">
        <v>18</v>
      </c>
      <c r="C149" s="34">
        <v>8</v>
      </c>
      <c r="D149" s="35">
        <v>2</v>
      </c>
      <c r="E149" s="36"/>
      <c r="F149" s="31" t="s">
        <v>257</v>
      </c>
      <c r="G149" s="56" t="s">
        <v>387</v>
      </c>
      <c r="H149" s="33">
        <v>22608947.16</v>
      </c>
      <c r="I149" s="33">
        <v>362975.97</v>
      </c>
      <c r="J149" s="33">
        <v>0</v>
      </c>
      <c r="K149" s="33">
        <v>2482799.15</v>
      </c>
      <c r="L149" s="33">
        <v>178553.4</v>
      </c>
      <c r="M149" s="33">
        <v>165697.88</v>
      </c>
      <c r="N149" s="33">
        <v>2455382.98</v>
      </c>
      <c r="O149" s="33">
        <v>310622.96</v>
      </c>
      <c r="P149" s="33">
        <v>7914833.36</v>
      </c>
      <c r="Q149" s="33">
        <v>59169.58</v>
      </c>
      <c r="R149" s="33">
        <v>4691858.75</v>
      </c>
      <c r="S149" s="33">
        <v>243432.65</v>
      </c>
      <c r="T149" s="33">
        <v>573144.08</v>
      </c>
      <c r="U149" s="33">
        <v>2174929.64</v>
      </c>
      <c r="V149" s="33">
        <v>669292.94</v>
      </c>
      <c r="W149" s="33">
        <v>157702.71</v>
      </c>
      <c r="X149" s="33">
        <v>168551.11</v>
      </c>
    </row>
    <row r="150" spans="1:24" ht="12.75">
      <c r="A150" s="34">
        <v>6</v>
      </c>
      <c r="B150" s="34">
        <v>7</v>
      </c>
      <c r="C150" s="34">
        <v>6</v>
      </c>
      <c r="D150" s="35">
        <v>2</v>
      </c>
      <c r="E150" s="36"/>
      <c r="F150" s="31" t="s">
        <v>257</v>
      </c>
      <c r="G150" s="56" t="s">
        <v>388</v>
      </c>
      <c r="H150" s="33">
        <v>21256223.85</v>
      </c>
      <c r="I150" s="33">
        <v>339067.16</v>
      </c>
      <c r="J150" s="33">
        <v>273154.85</v>
      </c>
      <c r="K150" s="33">
        <v>930839.02</v>
      </c>
      <c r="L150" s="33">
        <v>0</v>
      </c>
      <c r="M150" s="33">
        <v>53151.47</v>
      </c>
      <c r="N150" s="33">
        <v>2090355.92</v>
      </c>
      <c r="O150" s="33">
        <v>269015.39</v>
      </c>
      <c r="P150" s="33">
        <v>7696759.57</v>
      </c>
      <c r="Q150" s="33">
        <v>63721.16</v>
      </c>
      <c r="R150" s="33">
        <v>3298259.8</v>
      </c>
      <c r="S150" s="33">
        <v>0</v>
      </c>
      <c r="T150" s="33">
        <v>679722.45</v>
      </c>
      <c r="U150" s="33">
        <v>4625322.3</v>
      </c>
      <c r="V150" s="33">
        <v>539537.19</v>
      </c>
      <c r="W150" s="33">
        <v>70431.2</v>
      </c>
      <c r="X150" s="33">
        <v>326886.37</v>
      </c>
    </row>
    <row r="151" spans="1:24" ht="12.75">
      <c r="A151" s="34">
        <v>6</v>
      </c>
      <c r="B151" s="34">
        <v>18</v>
      </c>
      <c r="C151" s="34">
        <v>9</v>
      </c>
      <c r="D151" s="35">
        <v>2</v>
      </c>
      <c r="E151" s="36"/>
      <c r="F151" s="31" t="s">
        <v>257</v>
      </c>
      <c r="G151" s="56" t="s">
        <v>389</v>
      </c>
      <c r="H151" s="33">
        <v>12337940.12</v>
      </c>
      <c r="I151" s="33">
        <v>214634.7</v>
      </c>
      <c r="J151" s="33">
        <v>420206.78</v>
      </c>
      <c r="K151" s="33">
        <v>1624657.04</v>
      </c>
      <c r="L151" s="33">
        <v>0</v>
      </c>
      <c r="M151" s="33">
        <v>90235.8</v>
      </c>
      <c r="N151" s="33">
        <v>1927619.8</v>
      </c>
      <c r="O151" s="33">
        <v>218776.65</v>
      </c>
      <c r="P151" s="33">
        <v>4037462.24</v>
      </c>
      <c r="Q151" s="33">
        <v>12603.8</v>
      </c>
      <c r="R151" s="33">
        <v>2745929.03</v>
      </c>
      <c r="S151" s="33">
        <v>0</v>
      </c>
      <c r="T151" s="33">
        <v>184585</v>
      </c>
      <c r="U151" s="33">
        <v>553231.09</v>
      </c>
      <c r="V151" s="33">
        <v>150700.53</v>
      </c>
      <c r="W151" s="33">
        <v>20670.12</v>
      </c>
      <c r="X151" s="33">
        <v>136627.54</v>
      </c>
    </row>
    <row r="152" spans="1:24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31" t="s">
        <v>257</v>
      </c>
      <c r="G152" s="56" t="s">
        <v>390</v>
      </c>
      <c r="H152" s="33">
        <v>11277000.46</v>
      </c>
      <c r="I152" s="33">
        <v>641679.62</v>
      </c>
      <c r="J152" s="33">
        <v>275873.21</v>
      </c>
      <c r="K152" s="33">
        <v>1230075.97</v>
      </c>
      <c r="L152" s="33">
        <v>0</v>
      </c>
      <c r="M152" s="33">
        <v>43049.52</v>
      </c>
      <c r="N152" s="33">
        <v>1957635.49</v>
      </c>
      <c r="O152" s="33">
        <v>111064.45</v>
      </c>
      <c r="P152" s="33">
        <v>3657648.38</v>
      </c>
      <c r="Q152" s="33">
        <v>10315.46</v>
      </c>
      <c r="R152" s="33">
        <v>1929401.41</v>
      </c>
      <c r="S152" s="33">
        <v>9325.86</v>
      </c>
      <c r="T152" s="33">
        <v>72149.2</v>
      </c>
      <c r="U152" s="33">
        <v>479331.52</v>
      </c>
      <c r="V152" s="33">
        <v>751811.94</v>
      </c>
      <c r="W152" s="33">
        <v>42471.9</v>
      </c>
      <c r="X152" s="33">
        <v>65166.53</v>
      </c>
    </row>
    <row r="153" spans="1:24" ht="12.75">
      <c r="A153" s="34">
        <v>6</v>
      </c>
      <c r="B153" s="34">
        <v>1</v>
      </c>
      <c r="C153" s="34">
        <v>16</v>
      </c>
      <c r="D153" s="35">
        <v>2</v>
      </c>
      <c r="E153" s="36"/>
      <c r="F153" s="31" t="s">
        <v>257</v>
      </c>
      <c r="G153" s="56" t="s">
        <v>271</v>
      </c>
      <c r="H153" s="33">
        <v>25438146.91</v>
      </c>
      <c r="I153" s="33">
        <v>417689.51</v>
      </c>
      <c r="J153" s="33">
        <v>1058839.56</v>
      </c>
      <c r="K153" s="33">
        <v>4124237.28</v>
      </c>
      <c r="L153" s="33">
        <v>56312.46</v>
      </c>
      <c r="M153" s="33">
        <v>709757.87</v>
      </c>
      <c r="N153" s="33">
        <v>3259621.42</v>
      </c>
      <c r="O153" s="33">
        <v>181494.5</v>
      </c>
      <c r="P153" s="33">
        <v>7688599.23</v>
      </c>
      <c r="Q153" s="33">
        <v>80723.14</v>
      </c>
      <c r="R153" s="33">
        <v>3384318.09</v>
      </c>
      <c r="S153" s="33">
        <v>0</v>
      </c>
      <c r="T153" s="33">
        <v>145423.63</v>
      </c>
      <c r="U153" s="33">
        <v>1890622.79</v>
      </c>
      <c r="V153" s="33">
        <v>1188930.64</v>
      </c>
      <c r="W153" s="33">
        <v>54838.75</v>
      </c>
      <c r="X153" s="33">
        <v>1196738.04</v>
      </c>
    </row>
    <row r="154" spans="1:24" ht="12.75">
      <c r="A154" s="34">
        <v>6</v>
      </c>
      <c r="B154" s="34">
        <v>2</v>
      </c>
      <c r="C154" s="34">
        <v>13</v>
      </c>
      <c r="D154" s="35">
        <v>2</v>
      </c>
      <c r="E154" s="36"/>
      <c r="F154" s="31" t="s">
        <v>257</v>
      </c>
      <c r="G154" s="56" t="s">
        <v>391</v>
      </c>
      <c r="H154" s="33">
        <v>10298609.06</v>
      </c>
      <c r="I154" s="33">
        <v>129813.72</v>
      </c>
      <c r="J154" s="33">
        <v>187950</v>
      </c>
      <c r="K154" s="33">
        <v>259059.39</v>
      </c>
      <c r="L154" s="33">
        <v>0</v>
      </c>
      <c r="M154" s="33">
        <v>22228.08</v>
      </c>
      <c r="N154" s="33">
        <v>1528748.58</v>
      </c>
      <c r="O154" s="33">
        <v>191079.09</v>
      </c>
      <c r="P154" s="33">
        <v>5178610.53</v>
      </c>
      <c r="Q154" s="33">
        <v>49017.81</v>
      </c>
      <c r="R154" s="33">
        <v>1902039.01</v>
      </c>
      <c r="S154" s="33">
        <v>299.2</v>
      </c>
      <c r="T154" s="33">
        <v>94910</v>
      </c>
      <c r="U154" s="33">
        <v>325719.35</v>
      </c>
      <c r="V154" s="33">
        <v>178401.85</v>
      </c>
      <c r="W154" s="33">
        <v>64328.1</v>
      </c>
      <c r="X154" s="33">
        <v>186404.35</v>
      </c>
    </row>
    <row r="155" spans="1:24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31" t="s">
        <v>257</v>
      </c>
      <c r="G155" s="56" t="s">
        <v>272</v>
      </c>
      <c r="H155" s="33">
        <v>27608437.18</v>
      </c>
      <c r="I155" s="33">
        <v>710246.84</v>
      </c>
      <c r="J155" s="33">
        <v>671307.78</v>
      </c>
      <c r="K155" s="33">
        <v>2156175.7</v>
      </c>
      <c r="L155" s="33">
        <v>0</v>
      </c>
      <c r="M155" s="33">
        <v>315143.36</v>
      </c>
      <c r="N155" s="33">
        <v>2692483.26</v>
      </c>
      <c r="O155" s="33">
        <v>342305.12</v>
      </c>
      <c r="P155" s="33">
        <v>11624586.11</v>
      </c>
      <c r="Q155" s="33">
        <v>59787.72</v>
      </c>
      <c r="R155" s="33">
        <v>5770036.48</v>
      </c>
      <c r="S155" s="33">
        <v>115946.68</v>
      </c>
      <c r="T155" s="33">
        <v>308140.4</v>
      </c>
      <c r="U155" s="33">
        <v>1492349.74</v>
      </c>
      <c r="V155" s="33">
        <v>779764.6</v>
      </c>
      <c r="W155" s="33">
        <v>137503.07</v>
      </c>
      <c r="X155" s="33">
        <v>432660.32</v>
      </c>
    </row>
    <row r="156" spans="1:24" ht="12.75">
      <c r="A156" s="34">
        <v>6</v>
      </c>
      <c r="B156" s="34">
        <v>17</v>
      </c>
      <c r="C156" s="34">
        <v>5</v>
      </c>
      <c r="D156" s="35">
        <v>2</v>
      </c>
      <c r="E156" s="36"/>
      <c r="F156" s="31" t="s">
        <v>257</v>
      </c>
      <c r="G156" s="56" t="s">
        <v>392</v>
      </c>
      <c r="H156" s="33">
        <v>23893984.82</v>
      </c>
      <c r="I156" s="33">
        <v>313681.24</v>
      </c>
      <c r="J156" s="33">
        <v>0</v>
      </c>
      <c r="K156" s="33">
        <v>1068978.39</v>
      </c>
      <c r="L156" s="33">
        <v>0</v>
      </c>
      <c r="M156" s="33">
        <v>41652.15</v>
      </c>
      <c r="N156" s="33">
        <v>2864255.91</v>
      </c>
      <c r="O156" s="33">
        <v>298267.89</v>
      </c>
      <c r="P156" s="33">
        <v>10217936.04</v>
      </c>
      <c r="Q156" s="33">
        <v>255229.2</v>
      </c>
      <c r="R156" s="33">
        <v>5204364.27</v>
      </c>
      <c r="S156" s="33">
        <v>0</v>
      </c>
      <c r="T156" s="33">
        <v>285401.43</v>
      </c>
      <c r="U156" s="33">
        <v>2105395.99</v>
      </c>
      <c r="V156" s="33">
        <v>622780.77</v>
      </c>
      <c r="W156" s="33">
        <v>186602.21</v>
      </c>
      <c r="X156" s="33">
        <v>429439.33</v>
      </c>
    </row>
    <row r="157" spans="1:24" ht="12.75">
      <c r="A157" s="34">
        <v>6</v>
      </c>
      <c r="B157" s="34">
        <v>11</v>
      </c>
      <c r="C157" s="34">
        <v>9</v>
      </c>
      <c r="D157" s="35">
        <v>2</v>
      </c>
      <c r="E157" s="36"/>
      <c r="F157" s="31" t="s">
        <v>257</v>
      </c>
      <c r="G157" s="56" t="s">
        <v>393</v>
      </c>
      <c r="H157" s="33">
        <v>22820501.58</v>
      </c>
      <c r="I157" s="33">
        <v>575685.86</v>
      </c>
      <c r="J157" s="33">
        <v>0</v>
      </c>
      <c r="K157" s="33">
        <v>1574856.75</v>
      </c>
      <c r="L157" s="33">
        <v>0</v>
      </c>
      <c r="M157" s="33">
        <v>784054.16</v>
      </c>
      <c r="N157" s="33">
        <v>2232294.84</v>
      </c>
      <c r="O157" s="33">
        <v>328288.68</v>
      </c>
      <c r="P157" s="33">
        <v>12494818.69</v>
      </c>
      <c r="Q157" s="33">
        <v>43740.34</v>
      </c>
      <c r="R157" s="33">
        <v>3306616.47</v>
      </c>
      <c r="S157" s="33">
        <v>0</v>
      </c>
      <c r="T157" s="33">
        <v>134113.2</v>
      </c>
      <c r="U157" s="33">
        <v>697484.56</v>
      </c>
      <c r="V157" s="33">
        <v>432063.4</v>
      </c>
      <c r="W157" s="33">
        <v>43774.2</v>
      </c>
      <c r="X157" s="33">
        <v>172710.43</v>
      </c>
    </row>
    <row r="158" spans="1:24" ht="12.75">
      <c r="A158" s="34">
        <v>6</v>
      </c>
      <c r="B158" s="34">
        <v>4</v>
      </c>
      <c r="C158" s="34">
        <v>6</v>
      </c>
      <c r="D158" s="35">
        <v>2</v>
      </c>
      <c r="E158" s="36"/>
      <c r="F158" s="31" t="s">
        <v>257</v>
      </c>
      <c r="G158" s="56" t="s">
        <v>394</v>
      </c>
      <c r="H158" s="33">
        <v>11267527.59</v>
      </c>
      <c r="I158" s="33">
        <v>482359.78</v>
      </c>
      <c r="J158" s="33">
        <v>72536</v>
      </c>
      <c r="K158" s="33">
        <v>521883.48</v>
      </c>
      <c r="L158" s="33">
        <v>0</v>
      </c>
      <c r="M158" s="33">
        <v>128523.85</v>
      </c>
      <c r="N158" s="33">
        <v>1567005.3</v>
      </c>
      <c r="O158" s="33">
        <v>106680.99</v>
      </c>
      <c r="P158" s="33">
        <v>4326772.36</v>
      </c>
      <c r="Q158" s="33">
        <v>27246.2</v>
      </c>
      <c r="R158" s="33">
        <v>2775363.18</v>
      </c>
      <c r="S158" s="33">
        <v>130408.8</v>
      </c>
      <c r="T158" s="33">
        <v>45722</v>
      </c>
      <c r="U158" s="33">
        <v>567739.35</v>
      </c>
      <c r="V158" s="33">
        <v>334724.35</v>
      </c>
      <c r="W158" s="33">
        <v>37463</v>
      </c>
      <c r="X158" s="33">
        <v>143098.95</v>
      </c>
    </row>
    <row r="159" spans="1:24" ht="12.75">
      <c r="A159" s="34">
        <v>6</v>
      </c>
      <c r="B159" s="34">
        <v>7</v>
      </c>
      <c r="C159" s="34">
        <v>7</v>
      </c>
      <c r="D159" s="35">
        <v>2</v>
      </c>
      <c r="E159" s="36"/>
      <c r="F159" s="31" t="s">
        <v>257</v>
      </c>
      <c r="G159" s="56" t="s">
        <v>395</v>
      </c>
      <c r="H159" s="33">
        <v>17830324.61</v>
      </c>
      <c r="I159" s="33">
        <v>570301.46</v>
      </c>
      <c r="J159" s="33">
        <v>302458.24</v>
      </c>
      <c r="K159" s="33">
        <v>1486252.65</v>
      </c>
      <c r="L159" s="33">
        <v>0</v>
      </c>
      <c r="M159" s="33">
        <v>38685.65</v>
      </c>
      <c r="N159" s="33">
        <v>2201572.92</v>
      </c>
      <c r="O159" s="33">
        <v>310487.96</v>
      </c>
      <c r="P159" s="33">
        <v>7318303.51</v>
      </c>
      <c r="Q159" s="33">
        <v>84111.51</v>
      </c>
      <c r="R159" s="33">
        <v>3239660.7</v>
      </c>
      <c r="S159" s="33">
        <v>0</v>
      </c>
      <c r="T159" s="33">
        <v>519347.33</v>
      </c>
      <c r="U159" s="33">
        <v>672119.77</v>
      </c>
      <c r="V159" s="33">
        <v>607260.15</v>
      </c>
      <c r="W159" s="33">
        <v>177285.56</v>
      </c>
      <c r="X159" s="33">
        <v>302477.2</v>
      </c>
    </row>
    <row r="160" spans="1:24" ht="12.75">
      <c r="A160" s="34">
        <v>6</v>
      </c>
      <c r="B160" s="34">
        <v>1</v>
      </c>
      <c r="C160" s="34">
        <v>17</v>
      </c>
      <c r="D160" s="35">
        <v>2</v>
      </c>
      <c r="E160" s="36"/>
      <c r="F160" s="31" t="s">
        <v>257</v>
      </c>
      <c r="G160" s="56" t="s">
        <v>396</v>
      </c>
      <c r="H160" s="33">
        <v>10798726.98</v>
      </c>
      <c r="I160" s="33">
        <v>1089579.36</v>
      </c>
      <c r="J160" s="33">
        <v>235712.51</v>
      </c>
      <c r="K160" s="33">
        <v>288651.71</v>
      </c>
      <c r="L160" s="33">
        <v>0</v>
      </c>
      <c r="M160" s="33">
        <v>68698.15</v>
      </c>
      <c r="N160" s="33">
        <v>1683055.2</v>
      </c>
      <c r="O160" s="33">
        <v>225974.27</v>
      </c>
      <c r="P160" s="33">
        <v>3505605.49</v>
      </c>
      <c r="Q160" s="33">
        <v>25849.78</v>
      </c>
      <c r="R160" s="33">
        <v>2799381.61</v>
      </c>
      <c r="S160" s="33">
        <v>6301.48</v>
      </c>
      <c r="T160" s="33">
        <v>144619.8</v>
      </c>
      <c r="U160" s="33">
        <v>290767.29</v>
      </c>
      <c r="V160" s="33">
        <v>198330.91</v>
      </c>
      <c r="W160" s="33">
        <v>33055.69</v>
      </c>
      <c r="X160" s="33">
        <v>203143.73</v>
      </c>
    </row>
    <row r="161" spans="1:24" ht="12.75">
      <c r="A161" s="34">
        <v>6</v>
      </c>
      <c r="B161" s="34">
        <v>2</v>
      </c>
      <c r="C161" s="34">
        <v>14</v>
      </c>
      <c r="D161" s="35">
        <v>2</v>
      </c>
      <c r="E161" s="36"/>
      <c r="F161" s="31" t="s">
        <v>257</v>
      </c>
      <c r="G161" s="56" t="s">
        <v>397</v>
      </c>
      <c r="H161" s="33">
        <v>19347459.15</v>
      </c>
      <c r="I161" s="33">
        <v>743862.84</v>
      </c>
      <c r="J161" s="33">
        <v>521183.99</v>
      </c>
      <c r="K161" s="33">
        <v>1907352</v>
      </c>
      <c r="L161" s="33">
        <v>0</v>
      </c>
      <c r="M161" s="33">
        <v>22257.03</v>
      </c>
      <c r="N161" s="33">
        <v>2185547.85</v>
      </c>
      <c r="O161" s="33">
        <v>362742.94</v>
      </c>
      <c r="P161" s="33">
        <v>6998878.81</v>
      </c>
      <c r="Q161" s="33">
        <v>83169.8</v>
      </c>
      <c r="R161" s="33">
        <v>3947690.57</v>
      </c>
      <c r="S161" s="33">
        <v>0</v>
      </c>
      <c r="T161" s="33">
        <v>239454.45</v>
      </c>
      <c r="U161" s="33">
        <v>1588899.39</v>
      </c>
      <c r="V161" s="33">
        <v>228581.7</v>
      </c>
      <c r="W161" s="33">
        <v>49540.5</v>
      </c>
      <c r="X161" s="33">
        <v>468297.28</v>
      </c>
    </row>
    <row r="162" spans="1:24" ht="12.75">
      <c r="A162" s="34">
        <v>6</v>
      </c>
      <c r="B162" s="34">
        <v>4</v>
      </c>
      <c r="C162" s="34">
        <v>7</v>
      </c>
      <c r="D162" s="35">
        <v>2</v>
      </c>
      <c r="E162" s="36"/>
      <c r="F162" s="31" t="s">
        <v>257</v>
      </c>
      <c r="G162" s="56" t="s">
        <v>398</v>
      </c>
      <c r="H162" s="33">
        <v>11723613.17</v>
      </c>
      <c r="I162" s="33">
        <v>564813.92</v>
      </c>
      <c r="J162" s="33">
        <v>80300</v>
      </c>
      <c r="K162" s="33">
        <v>422217.07</v>
      </c>
      <c r="L162" s="33">
        <v>0</v>
      </c>
      <c r="M162" s="33">
        <v>68421.94</v>
      </c>
      <c r="N162" s="33">
        <v>1666525.49</v>
      </c>
      <c r="O162" s="33">
        <v>85823.52</v>
      </c>
      <c r="P162" s="33">
        <v>4639113.95</v>
      </c>
      <c r="Q162" s="33">
        <v>35398.63</v>
      </c>
      <c r="R162" s="33">
        <v>2761263.71</v>
      </c>
      <c r="S162" s="33">
        <v>1000</v>
      </c>
      <c r="T162" s="33">
        <v>105523</v>
      </c>
      <c r="U162" s="33">
        <v>406312.16</v>
      </c>
      <c r="V162" s="33">
        <v>576138.86</v>
      </c>
      <c r="W162" s="33">
        <v>31285.67</v>
      </c>
      <c r="X162" s="33">
        <v>279475.25</v>
      </c>
    </row>
    <row r="163" spans="1:24" ht="12.75">
      <c r="A163" s="34">
        <v>6</v>
      </c>
      <c r="B163" s="34">
        <v>15</v>
      </c>
      <c r="C163" s="34">
        <v>7</v>
      </c>
      <c r="D163" s="35">
        <v>2</v>
      </c>
      <c r="E163" s="36"/>
      <c r="F163" s="31" t="s">
        <v>257</v>
      </c>
      <c r="G163" s="56" t="s">
        <v>399</v>
      </c>
      <c r="H163" s="33">
        <v>18935662.74</v>
      </c>
      <c r="I163" s="33">
        <v>2153162.12</v>
      </c>
      <c r="J163" s="33">
        <v>0</v>
      </c>
      <c r="K163" s="33">
        <v>740643.03</v>
      </c>
      <c r="L163" s="33">
        <v>0</v>
      </c>
      <c r="M163" s="33">
        <v>113722.01</v>
      </c>
      <c r="N163" s="33">
        <v>2159968.86</v>
      </c>
      <c r="O163" s="33">
        <v>179623.4</v>
      </c>
      <c r="P163" s="33">
        <v>7912547.04</v>
      </c>
      <c r="Q163" s="33">
        <v>33265.87</v>
      </c>
      <c r="R163" s="33">
        <v>3227921.36</v>
      </c>
      <c r="S163" s="33">
        <v>0</v>
      </c>
      <c r="T163" s="33">
        <v>173334.22</v>
      </c>
      <c r="U163" s="33">
        <v>1458068.27</v>
      </c>
      <c r="V163" s="33">
        <v>564983.85</v>
      </c>
      <c r="W163" s="33">
        <v>96086.03</v>
      </c>
      <c r="X163" s="33">
        <v>122336.68</v>
      </c>
    </row>
    <row r="164" spans="1:24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31" t="s">
        <v>257</v>
      </c>
      <c r="G164" s="56" t="s">
        <v>400</v>
      </c>
      <c r="H164" s="33">
        <v>16334315.05</v>
      </c>
      <c r="I164" s="33">
        <v>923610.46</v>
      </c>
      <c r="J164" s="33">
        <v>0</v>
      </c>
      <c r="K164" s="33">
        <v>3050416.19</v>
      </c>
      <c r="L164" s="33">
        <v>0</v>
      </c>
      <c r="M164" s="33">
        <v>50935.52</v>
      </c>
      <c r="N164" s="33">
        <v>1804398.19</v>
      </c>
      <c r="O164" s="33">
        <v>178665.92</v>
      </c>
      <c r="P164" s="33">
        <v>4672000.96</v>
      </c>
      <c r="Q164" s="33">
        <v>23057.75</v>
      </c>
      <c r="R164" s="33">
        <v>3073466.56</v>
      </c>
      <c r="S164" s="33">
        <v>1029.24</v>
      </c>
      <c r="T164" s="33">
        <v>260213.43</v>
      </c>
      <c r="U164" s="33">
        <v>1778864.79</v>
      </c>
      <c r="V164" s="33">
        <v>210445.63</v>
      </c>
      <c r="W164" s="33">
        <v>46226.8</v>
      </c>
      <c r="X164" s="33">
        <v>260983.61</v>
      </c>
    </row>
    <row r="165" spans="1:24" ht="12.75">
      <c r="A165" s="34">
        <v>6</v>
      </c>
      <c r="B165" s="34">
        <v>16</v>
      </c>
      <c r="C165" s="34">
        <v>6</v>
      </c>
      <c r="D165" s="35">
        <v>2</v>
      </c>
      <c r="E165" s="36"/>
      <c r="F165" s="31" t="s">
        <v>257</v>
      </c>
      <c r="G165" s="56" t="s">
        <v>401</v>
      </c>
      <c r="H165" s="33">
        <v>8981990.7</v>
      </c>
      <c r="I165" s="33">
        <v>232115.84</v>
      </c>
      <c r="J165" s="33">
        <v>38347.57</v>
      </c>
      <c r="K165" s="33">
        <v>672240.49</v>
      </c>
      <c r="L165" s="33">
        <v>0</v>
      </c>
      <c r="M165" s="33">
        <v>34033.85</v>
      </c>
      <c r="N165" s="33">
        <v>1205805.24</v>
      </c>
      <c r="O165" s="33">
        <v>71781.43</v>
      </c>
      <c r="P165" s="33">
        <v>3419452.88</v>
      </c>
      <c r="Q165" s="33">
        <v>12627.32</v>
      </c>
      <c r="R165" s="33">
        <v>2127102.43</v>
      </c>
      <c r="S165" s="33">
        <v>0</v>
      </c>
      <c r="T165" s="33">
        <v>171889.79</v>
      </c>
      <c r="U165" s="33">
        <v>575178.25</v>
      </c>
      <c r="V165" s="33">
        <v>264569.2</v>
      </c>
      <c r="W165" s="33">
        <v>46616.8</v>
      </c>
      <c r="X165" s="33">
        <v>110229.61</v>
      </c>
    </row>
    <row r="166" spans="1:24" ht="12.75">
      <c r="A166" s="34">
        <v>6</v>
      </c>
      <c r="B166" s="34">
        <v>19</v>
      </c>
      <c r="C166" s="34">
        <v>5</v>
      </c>
      <c r="D166" s="35">
        <v>2</v>
      </c>
      <c r="E166" s="36"/>
      <c r="F166" s="31" t="s">
        <v>257</v>
      </c>
      <c r="G166" s="56" t="s">
        <v>402</v>
      </c>
      <c r="H166" s="33">
        <v>16788816.5</v>
      </c>
      <c r="I166" s="33">
        <v>1801641.09</v>
      </c>
      <c r="J166" s="33">
        <v>0</v>
      </c>
      <c r="K166" s="33">
        <v>1793111.28</v>
      </c>
      <c r="L166" s="33">
        <v>1072320.52</v>
      </c>
      <c r="M166" s="33">
        <v>444945.14</v>
      </c>
      <c r="N166" s="33">
        <v>1764355.63</v>
      </c>
      <c r="O166" s="33">
        <v>176590.44</v>
      </c>
      <c r="P166" s="33">
        <v>5771130.13</v>
      </c>
      <c r="Q166" s="33">
        <v>23821.55</v>
      </c>
      <c r="R166" s="33">
        <v>2295637.82</v>
      </c>
      <c r="S166" s="33">
        <v>0</v>
      </c>
      <c r="T166" s="33">
        <v>117407.97</v>
      </c>
      <c r="U166" s="33">
        <v>665964.74</v>
      </c>
      <c r="V166" s="33">
        <v>526481.44</v>
      </c>
      <c r="W166" s="33">
        <v>28133.3</v>
      </c>
      <c r="X166" s="33">
        <v>307275.45</v>
      </c>
    </row>
    <row r="167" spans="1:24" ht="12.75">
      <c r="A167" s="34">
        <v>6</v>
      </c>
      <c r="B167" s="34">
        <v>8</v>
      </c>
      <c r="C167" s="34">
        <v>13</v>
      </c>
      <c r="D167" s="35">
        <v>2</v>
      </c>
      <c r="E167" s="36"/>
      <c r="F167" s="31" t="s">
        <v>257</v>
      </c>
      <c r="G167" s="56" t="s">
        <v>403</v>
      </c>
      <c r="H167" s="33">
        <v>10606687.14</v>
      </c>
      <c r="I167" s="33">
        <v>395060.63</v>
      </c>
      <c r="J167" s="33">
        <v>204082.43</v>
      </c>
      <c r="K167" s="33">
        <v>528283</v>
      </c>
      <c r="L167" s="33">
        <v>0</v>
      </c>
      <c r="M167" s="33">
        <v>39418.05</v>
      </c>
      <c r="N167" s="33">
        <v>1781845.58</v>
      </c>
      <c r="O167" s="33">
        <v>186292.62</v>
      </c>
      <c r="P167" s="33">
        <v>3006982.1</v>
      </c>
      <c r="Q167" s="33">
        <v>48639.85</v>
      </c>
      <c r="R167" s="33">
        <v>1565229.84</v>
      </c>
      <c r="S167" s="33">
        <v>0</v>
      </c>
      <c r="T167" s="33">
        <v>52867</v>
      </c>
      <c r="U167" s="33">
        <v>2511879.64</v>
      </c>
      <c r="V167" s="33">
        <v>87683.27</v>
      </c>
      <c r="W167" s="33">
        <v>8770</v>
      </c>
      <c r="X167" s="33">
        <v>189653.13</v>
      </c>
    </row>
    <row r="168" spans="1:24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31" t="s">
        <v>257</v>
      </c>
      <c r="G168" s="56" t="s">
        <v>404</v>
      </c>
      <c r="H168" s="33">
        <v>12844021.09</v>
      </c>
      <c r="I168" s="33">
        <v>305983.42</v>
      </c>
      <c r="J168" s="33">
        <v>0</v>
      </c>
      <c r="K168" s="33">
        <v>321394.47</v>
      </c>
      <c r="L168" s="33">
        <v>0</v>
      </c>
      <c r="M168" s="33">
        <v>43057.59</v>
      </c>
      <c r="N168" s="33">
        <v>1743789.44</v>
      </c>
      <c r="O168" s="33">
        <v>78267.46</v>
      </c>
      <c r="P168" s="33">
        <v>5833292.06</v>
      </c>
      <c r="Q168" s="33">
        <v>37893.41</v>
      </c>
      <c r="R168" s="33">
        <v>2231803.8</v>
      </c>
      <c r="S168" s="33">
        <v>0</v>
      </c>
      <c r="T168" s="33">
        <v>168623.54</v>
      </c>
      <c r="U168" s="33">
        <v>1504002.02</v>
      </c>
      <c r="V168" s="33">
        <v>207447</v>
      </c>
      <c r="W168" s="33">
        <v>8400</v>
      </c>
      <c r="X168" s="33">
        <v>360066.88</v>
      </c>
    </row>
    <row r="169" spans="1:24" ht="12.75">
      <c r="A169" s="34">
        <v>6</v>
      </c>
      <c r="B169" s="34">
        <v>4</v>
      </c>
      <c r="C169" s="34">
        <v>8</v>
      </c>
      <c r="D169" s="35">
        <v>2</v>
      </c>
      <c r="E169" s="36"/>
      <c r="F169" s="31" t="s">
        <v>257</v>
      </c>
      <c r="G169" s="56" t="s">
        <v>405</v>
      </c>
      <c r="H169" s="33">
        <v>32605304.2</v>
      </c>
      <c r="I169" s="33">
        <v>8154623.07</v>
      </c>
      <c r="J169" s="33">
        <v>0</v>
      </c>
      <c r="K169" s="33">
        <v>889885.77</v>
      </c>
      <c r="L169" s="33">
        <v>60204.08</v>
      </c>
      <c r="M169" s="33">
        <v>89347.52</v>
      </c>
      <c r="N169" s="33">
        <v>2801708.6</v>
      </c>
      <c r="O169" s="33">
        <v>499843.9</v>
      </c>
      <c r="P169" s="33">
        <v>11240789.34</v>
      </c>
      <c r="Q169" s="33">
        <v>79668.33</v>
      </c>
      <c r="R169" s="33">
        <v>4327527.42</v>
      </c>
      <c r="S169" s="33">
        <v>182586.3</v>
      </c>
      <c r="T169" s="33">
        <v>77922.24</v>
      </c>
      <c r="U169" s="33">
        <v>1600711.96</v>
      </c>
      <c r="V169" s="33">
        <v>1534984.65</v>
      </c>
      <c r="W169" s="33">
        <v>419271.65</v>
      </c>
      <c r="X169" s="33">
        <v>646229.37</v>
      </c>
    </row>
    <row r="170" spans="1:24" ht="12.75">
      <c r="A170" s="34">
        <v>6</v>
      </c>
      <c r="B170" s="34">
        <v>3</v>
      </c>
      <c r="C170" s="34">
        <v>12</v>
      </c>
      <c r="D170" s="35">
        <v>2</v>
      </c>
      <c r="E170" s="36"/>
      <c r="F170" s="31" t="s">
        <v>257</v>
      </c>
      <c r="G170" s="56" t="s">
        <v>406</v>
      </c>
      <c r="H170" s="33">
        <v>18241952.69</v>
      </c>
      <c r="I170" s="33">
        <v>1030878.28</v>
      </c>
      <c r="J170" s="33">
        <v>217532.95</v>
      </c>
      <c r="K170" s="33">
        <v>592684.99</v>
      </c>
      <c r="L170" s="33">
        <v>0</v>
      </c>
      <c r="M170" s="33">
        <v>666239.05</v>
      </c>
      <c r="N170" s="33">
        <v>1942342.89</v>
      </c>
      <c r="O170" s="33">
        <v>109753.22</v>
      </c>
      <c r="P170" s="33">
        <v>7673276.63</v>
      </c>
      <c r="Q170" s="33">
        <v>28395.2</v>
      </c>
      <c r="R170" s="33">
        <v>3760907.17</v>
      </c>
      <c r="S170" s="33">
        <v>0</v>
      </c>
      <c r="T170" s="33">
        <v>201762.91</v>
      </c>
      <c r="U170" s="33">
        <v>710104.15</v>
      </c>
      <c r="V170" s="33">
        <v>917106.98</v>
      </c>
      <c r="W170" s="33">
        <v>62387.44</v>
      </c>
      <c r="X170" s="33">
        <v>328580.83</v>
      </c>
    </row>
    <row r="171" spans="1:24" ht="12.75">
      <c r="A171" s="34">
        <v>6</v>
      </c>
      <c r="B171" s="34">
        <v>7</v>
      </c>
      <c r="C171" s="34">
        <v>9</v>
      </c>
      <c r="D171" s="35">
        <v>2</v>
      </c>
      <c r="E171" s="36"/>
      <c r="F171" s="31" t="s">
        <v>257</v>
      </c>
      <c r="G171" s="56" t="s">
        <v>407</v>
      </c>
      <c r="H171" s="33">
        <v>15473842.79</v>
      </c>
      <c r="I171" s="33">
        <v>581059.61</v>
      </c>
      <c r="J171" s="33">
        <v>0</v>
      </c>
      <c r="K171" s="33">
        <v>1590241.47</v>
      </c>
      <c r="L171" s="33">
        <v>19999.2</v>
      </c>
      <c r="M171" s="33">
        <v>99281.58</v>
      </c>
      <c r="N171" s="33">
        <v>1867284.53</v>
      </c>
      <c r="O171" s="33">
        <v>268053.18</v>
      </c>
      <c r="P171" s="33">
        <v>7218203.66</v>
      </c>
      <c r="Q171" s="33">
        <v>47599.09</v>
      </c>
      <c r="R171" s="33">
        <v>2485084.94</v>
      </c>
      <c r="S171" s="33">
        <v>0</v>
      </c>
      <c r="T171" s="33">
        <v>297007.35</v>
      </c>
      <c r="U171" s="33">
        <v>464802.27</v>
      </c>
      <c r="V171" s="33">
        <v>238808.98</v>
      </c>
      <c r="W171" s="33">
        <v>136955.32</v>
      </c>
      <c r="X171" s="33">
        <v>159461.61</v>
      </c>
    </row>
    <row r="172" spans="1:24" ht="12.75">
      <c r="A172" s="34">
        <v>6</v>
      </c>
      <c r="B172" s="34">
        <v>12</v>
      </c>
      <c r="C172" s="34">
        <v>7</v>
      </c>
      <c r="D172" s="35">
        <v>2</v>
      </c>
      <c r="E172" s="36"/>
      <c r="F172" s="31" t="s">
        <v>257</v>
      </c>
      <c r="G172" s="56" t="s">
        <v>408</v>
      </c>
      <c r="H172" s="33">
        <v>12577378.44</v>
      </c>
      <c r="I172" s="33">
        <v>270836.07</v>
      </c>
      <c r="J172" s="33">
        <v>0</v>
      </c>
      <c r="K172" s="33">
        <v>223413.01</v>
      </c>
      <c r="L172" s="33">
        <v>0</v>
      </c>
      <c r="M172" s="33">
        <v>126548.45</v>
      </c>
      <c r="N172" s="33">
        <v>2122252.33</v>
      </c>
      <c r="O172" s="33">
        <v>111787.66</v>
      </c>
      <c r="P172" s="33">
        <v>5949578.43</v>
      </c>
      <c r="Q172" s="33">
        <v>72092.89</v>
      </c>
      <c r="R172" s="33">
        <v>2724827.02</v>
      </c>
      <c r="S172" s="33">
        <v>0</v>
      </c>
      <c r="T172" s="33">
        <v>103275</v>
      </c>
      <c r="U172" s="33">
        <v>432517.67</v>
      </c>
      <c r="V172" s="33">
        <v>170000</v>
      </c>
      <c r="W172" s="33">
        <v>50000</v>
      </c>
      <c r="X172" s="33">
        <v>220249.91</v>
      </c>
    </row>
    <row r="173" spans="1:24" ht="12.75">
      <c r="A173" s="34">
        <v>6</v>
      </c>
      <c r="B173" s="34">
        <v>1</v>
      </c>
      <c r="C173" s="34">
        <v>18</v>
      </c>
      <c r="D173" s="35">
        <v>2</v>
      </c>
      <c r="E173" s="36"/>
      <c r="F173" s="31" t="s">
        <v>257</v>
      </c>
      <c r="G173" s="56" t="s">
        <v>409</v>
      </c>
      <c r="H173" s="33">
        <v>17115198.96</v>
      </c>
      <c r="I173" s="33">
        <v>596787.34</v>
      </c>
      <c r="J173" s="33">
        <v>140530</v>
      </c>
      <c r="K173" s="33">
        <v>1209922.12</v>
      </c>
      <c r="L173" s="33">
        <v>0</v>
      </c>
      <c r="M173" s="33">
        <v>128941.74</v>
      </c>
      <c r="N173" s="33">
        <v>1882794.27</v>
      </c>
      <c r="O173" s="33">
        <v>130720.57</v>
      </c>
      <c r="P173" s="33">
        <v>5846193.58</v>
      </c>
      <c r="Q173" s="33">
        <v>92145.31</v>
      </c>
      <c r="R173" s="33">
        <v>2564419.61</v>
      </c>
      <c r="S173" s="33">
        <v>57540</v>
      </c>
      <c r="T173" s="33">
        <v>117607.6</v>
      </c>
      <c r="U173" s="33">
        <v>2310377.14</v>
      </c>
      <c r="V173" s="33">
        <v>967546.86</v>
      </c>
      <c r="W173" s="33">
        <v>58800</v>
      </c>
      <c r="X173" s="33">
        <v>1010872.82</v>
      </c>
    </row>
    <row r="174" spans="1:24" ht="12.75">
      <c r="A174" s="34">
        <v>6</v>
      </c>
      <c r="B174" s="34">
        <v>19</v>
      </c>
      <c r="C174" s="34">
        <v>6</v>
      </c>
      <c r="D174" s="35">
        <v>2</v>
      </c>
      <c r="E174" s="36"/>
      <c r="F174" s="31" t="s">
        <v>257</v>
      </c>
      <c r="G174" s="56" t="s">
        <v>273</v>
      </c>
      <c r="H174" s="33">
        <v>20246916.7</v>
      </c>
      <c r="I174" s="33">
        <v>387594.4</v>
      </c>
      <c r="J174" s="33">
        <v>9999.08</v>
      </c>
      <c r="K174" s="33">
        <v>1097256.86</v>
      </c>
      <c r="L174" s="33">
        <v>256759.48</v>
      </c>
      <c r="M174" s="33">
        <v>68552.13</v>
      </c>
      <c r="N174" s="33">
        <v>2544647.01</v>
      </c>
      <c r="O174" s="33">
        <v>209450.74</v>
      </c>
      <c r="P174" s="33">
        <v>6728414.99</v>
      </c>
      <c r="Q174" s="33">
        <v>159078.35</v>
      </c>
      <c r="R174" s="33">
        <v>3784005.19</v>
      </c>
      <c r="S174" s="33">
        <v>0</v>
      </c>
      <c r="T174" s="33">
        <v>190502.52</v>
      </c>
      <c r="U174" s="33">
        <v>3449059.82</v>
      </c>
      <c r="V174" s="33">
        <v>755285.92</v>
      </c>
      <c r="W174" s="33">
        <v>46662.28</v>
      </c>
      <c r="X174" s="33">
        <v>559647.93</v>
      </c>
    </row>
    <row r="175" spans="1:24" ht="12.75">
      <c r="A175" s="34">
        <v>6</v>
      </c>
      <c r="B175" s="34">
        <v>15</v>
      </c>
      <c r="C175" s="34">
        <v>8</v>
      </c>
      <c r="D175" s="35">
        <v>2</v>
      </c>
      <c r="E175" s="36"/>
      <c r="F175" s="31" t="s">
        <v>257</v>
      </c>
      <c r="G175" s="56" t="s">
        <v>410</v>
      </c>
      <c r="H175" s="33">
        <v>20813028.95</v>
      </c>
      <c r="I175" s="33">
        <v>786278.25</v>
      </c>
      <c r="J175" s="33">
        <v>0</v>
      </c>
      <c r="K175" s="33">
        <v>1775203.16</v>
      </c>
      <c r="L175" s="33">
        <v>0</v>
      </c>
      <c r="M175" s="33">
        <v>173940.99</v>
      </c>
      <c r="N175" s="33">
        <v>1925555.74</v>
      </c>
      <c r="O175" s="33">
        <v>169035.79</v>
      </c>
      <c r="P175" s="33">
        <v>8634684.02</v>
      </c>
      <c r="Q175" s="33">
        <v>56645.9</v>
      </c>
      <c r="R175" s="33">
        <v>4538199.51</v>
      </c>
      <c r="S175" s="33">
        <v>0</v>
      </c>
      <c r="T175" s="33">
        <v>333511.3</v>
      </c>
      <c r="U175" s="33">
        <v>1826342.62</v>
      </c>
      <c r="V175" s="33">
        <v>277520.36</v>
      </c>
      <c r="W175" s="33">
        <v>81405.6</v>
      </c>
      <c r="X175" s="33">
        <v>234705.71</v>
      </c>
    </row>
    <row r="176" spans="1:24" ht="12.75">
      <c r="A176" s="34">
        <v>6</v>
      </c>
      <c r="B176" s="34">
        <v>9</v>
      </c>
      <c r="C176" s="34">
        <v>13</v>
      </c>
      <c r="D176" s="35">
        <v>2</v>
      </c>
      <c r="E176" s="36"/>
      <c r="F176" s="31" t="s">
        <v>257</v>
      </c>
      <c r="G176" s="56" t="s">
        <v>411</v>
      </c>
      <c r="H176" s="33">
        <v>16261586.65</v>
      </c>
      <c r="I176" s="33">
        <v>412430.76</v>
      </c>
      <c r="J176" s="33">
        <v>1955.66</v>
      </c>
      <c r="K176" s="33">
        <v>1216342.61</v>
      </c>
      <c r="L176" s="33">
        <v>0</v>
      </c>
      <c r="M176" s="33">
        <v>10660.8</v>
      </c>
      <c r="N176" s="33">
        <v>1965309.72</v>
      </c>
      <c r="O176" s="33">
        <v>280212.76</v>
      </c>
      <c r="P176" s="33">
        <v>6713023.81</v>
      </c>
      <c r="Q176" s="33">
        <v>75193.66</v>
      </c>
      <c r="R176" s="33">
        <v>3678106.37</v>
      </c>
      <c r="S176" s="33">
        <v>0</v>
      </c>
      <c r="T176" s="33">
        <v>217010.76</v>
      </c>
      <c r="U176" s="33">
        <v>707003.03</v>
      </c>
      <c r="V176" s="33">
        <v>650400</v>
      </c>
      <c r="W176" s="33">
        <v>10000</v>
      </c>
      <c r="X176" s="33">
        <v>323936.71</v>
      </c>
    </row>
    <row r="177" spans="1:24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31" t="s">
        <v>257</v>
      </c>
      <c r="G177" s="56" t="s">
        <v>412</v>
      </c>
      <c r="H177" s="33">
        <v>20629076.61</v>
      </c>
      <c r="I177" s="33">
        <v>1243709.41</v>
      </c>
      <c r="J177" s="33">
        <v>107098.76</v>
      </c>
      <c r="K177" s="33">
        <v>496993.9</v>
      </c>
      <c r="L177" s="33">
        <v>0</v>
      </c>
      <c r="M177" s="33">
        <v>153449.23</v>
      </c>
      <c r="N177" s="33">
        <v>2376138.46</v>
      </c>
      <c r="O177" s="33">
        <v>364605.99</v>
      </c>
      <c r="P177" s="33">
        <v>9864934.06</v>
      </c>
      <c r="Q177" s="33">
        <v>51330.64</v>
      </c>
      <c r="R177" s="33">
        <v>4658367.14</v>
      </c>
      <c r="S177" s="33">
        <v>4139.99</v>
      </c>
      <c r="T177" s="33">
        <v>149839.6</v>
      </c>
      <c r="U177" s="33">
        <v>507030.1</v>
      </c>
      <c r="V177" s="33">
        <v>271156.1</v>
      </c>
      <c r="W177" s="33">
        <v>80000</v>
      </c>
      <c r="X177" s="33">
        <v>300283.23</v>
      </c>
    </row>
    <row r="178" spans="1:24" ht="12.75">
      <c r="A178" s="34">
        <v>6</v>
      </c>
      <c r="B178" s="34">
        <v>3</v>
      </c>
      <c r="C178" s="34">
        <v>13</v>
      </c>
      <c r="D178" s="35">
        <v>2</v>
      </c>
      <c r="E178" s="36"/>
      <c r="F178" s="31" t="s">
        <v>257</v>
      </c>
      <c r="G178" s="56" t="s">
        <v>413</v>
      </c>
      <c r="H178" s="33">
        <v>11756052.01</v>
      </c>
      <c r="I178" s="33">
        <v>404417.41</v>
      </c>
      <c r="J178" s="33">
        <v>0</v>
      </c>
      <c r="K178" s="33">
        <v>422003.12</v>
      </c>
      <c r="L178" s="33">
        <v>1824513.11</v>
      </c>
      <c r="M178" s="33">
        <v>316939.59</v>
      </c>
      <c r="N178" s="33">
        <v>1432293.28</v>
      </c>
      <c r="O178" s="33">
        <v>116780.17</v>
      </c>
      <c r="P178" s="33">
        <v>3138239.39</v>
      </c>
      <c r="Q178" s="33">
        <v>19407.87</v>
      </c>
      <c r="R178" s="33">
        <v>2569992.93</v>
      </c>
      <c r="S178" s="33">
        <v>190403</v>
      </c>
      <c r="T178" s="33">
        <v>203628.18</v>
      </c>
      <c r="U178" s="33">
        <v>501650.98</v>
      </c>
      <c r="V178" s="33">
        <v>303514.69</v>
      </c>
      <c r="W178" s="33">
        <v>50000</v>
      </c>
      <c r="X178" s="33">
        <v>262268.29</v>
      </c>
    </row>
    <row r="179" spans="1:24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31" t="s">
        <v>257</v>
      </c>
      <c r="G179" s="56" t="s">
        <v>414</v>
      </c>
      <c r="H179" s="33">
        <v>12897341.97</v>
      </c>
      <c r="I179" s="33">
        <v>532965.01</v>
      </c>
      <c r="J179" s="33">
        <v>0</v>
      </c>
      <c r="K179" s="33">
        <v>684544.06</v>
      </c>
      <c r="L179" s="33">
        <v>0</v>
      </c>
      <c r="M179" s="33">
        <v>9254.52</v>
      </c>
      <c r="N179" s="33">
        <v>2116190.9</v>
      </c>
      <c r="O179" s="33">
        <v>228364.42</v>
      </c>
      <c r="P179" s="33">
        <v>5744395.8</v>
      </c>
      <c r="Q179" s="33">
        <v>28751.86</v>
      </c>
      <c r="R179" s="33">
        <v>2639464.62</v>
      </c>
      <c r="S179" s="33">
        <v>0</v>
      </c>
      <c r="T179" s="33">
        <v>114121.2</v>
      </c>
      <c r="U179" s="33">
        <v>445591.61</v>
      </c>
      <c r="V179" s="33">
        <v>212304.31</v>
      </c>
      <c r="W179" s="33">
        <v>7000</v>
      </c>
      <c r="X179" s="33">
        <v>134393.66</v>
      </c>
    </row>
    <row r="180" spans="1:24" ht="12.75">
      <c r="A180" s="34">
        <v>6</v>
      </c>
      <c r="B180" s="34">
        <v>19</v>
      </c>
      <c r="C180" s="34">
        <v>7</v>
      </c>
      <c r="D180" s="35">
        <v>2</v>
      </c>
      <c r="E180" s="36"/>
      <c r="F180" s="31" t="s">
        <v>257</v>
      </c>
      <c r="G180" s="56" t="s">
        <v>415</v>
      </c>
      <c r="H180" s="33">
        <v>16603893.31</v>
      </c>
      <c r="I180" s="33">
        <v>518492.91</v>
      </c>
      <c r="J180" s="33">
        <v>0</v>
      </c>
      <c r="K180" s="33">
        <v>259758.91</v>
      </c>
      <c r="L180" s="33">
        <v>3550995.6</v>
      </c>
      <c r="M180" s="33">
        <v>239816.93</v>
      </c>
      <c r="N180" s="33">
        <v>2016587.05</v>
      </c>
      <c r="O180" s="33">
        <v>138448.93</v>
      </c>
      <c r="P180" s="33">
        <v>4110274.79</v>
      </c>
      <c r="Q180" s="33">
        <v>41055.19</v>
      </c>
      <c r="R180" s="33">
        <v>3107198.59</v>
      </c>
      <c r="S180" s="33">
        <v>0</v>
      </c>
      <c r="T180" s="33">
        <v>164449.3</v>
      </c>
      <c r="U180" s="33">
        <v>1166644.57</v>
      </c>
      <c r="V180" s="33">
        <v>266528.65</v>
      </c>
      <c r="W180" s="33">
        <v>666427.95</v>
      </c>
      <c r="X180" s="33">
        <v>357213.94</v>
      </c>
    </row>
    <row r="181" spans="1:24" ht="12.75">
      <c r="A181" s="34">
        <v>6</v>
      </c>
      <c r="B181" s="34">
        <v>9</v>
      </c>
      <c r="C181" s="34">
        <v>14</v>
      </c>
      <c r="D181" s="35">
        <v>2</v>
      </c>
      <c r="E181" s="36"/>
      <c r="F181" s="31" t="s">
        <v>257</v>
      </c>
      <c r="G181" s="56" t="s">
        <v>416</v>
      </c>
      <c r="H181" s="33">
        <v>35590880.28</v>
      </c>
      <c r="I181" s="33">
        <v>302640.3</v>
      </c>
      <c r="J181" s="33">
        <v>1125188.77</v>
      </c>
      <c r="K181" s="33">
        <v>7025240.19</v>
      </c>
      <c r="L181" s="33">
        <v>0</v>
      </c>
      <c r="M181" s="33">
        <v>340247.37</v>
      </c>
      <c r="N181" s="33">
        <v>3495047.94</v>
      </c>
      <c r="O181" s="33">
        <v>178810.13</v>
      </c>
      <c r="P181" s="33">
        <v>12984929.19</v>
      </c>
      <c r="Q181" s="33">
        <v>147017.73</v>
      </c>
      <c r="R181" s="33">
        <v>4391503.96</v>
      </c>
      <c r="S181" s="33">
        <v>0</v>
      </c>
      <c r="T181" s="33">
        <v>406993.15</v>
      </c>
      <c r="U181" s="33">
        <v>3568718.84</v>
      </c>
      <c r="V181" s="33">
        <v>598460.15</v>
      </c>
      <c r="W181" s="33">
        <v>127206.83</v>
      </c>
      <c r="X181" s="33">
        <v>898875.73</v>
      </c>
    </row>
    <row r="182" spans="1:24" ht="12.75">
      <c r="A182" s="34">
        <v>6</v>
      </c>
      <c r="B182" s="34">
        <v>19</v>
      </c>
      <c r="C182" s="34">
        <v>8</v>
      </c>
      <c r="D182" s="35">
        <v>2</v>
      </c>
      <c r="E182" s="36"/>
      <c r="F182" s="31" t="s">
        <v>257</v>
      </c>
      <c r="G182" s="56" t="s">
        <v>417</v>
      </c>
      <c r="H182" s="33">
        <v>9281249.5</v>
      </c>
      <c r="I182" s="33">
        <v>390201.93</v>
      </c>
      <c r="J182" s="33">
        <v>43666.3</v>
      </c>
      <c r="K182" s="33">
        <v>164081.41</v>
      </c>
      <c r="L182" s="33">
        <v>19014.22</v>
      </c>
      <c r="M182" s="33">
        <v>251555.84</v>
      </c>
      <c r="N182" s="33">
        <v>1129709.16</v>
      </c>
      <c r="O182" s="33">
        <v>57368.8</v>
      </c>
      <c r="P182" s="33">
        <v>3332064.51</v>
      </c>
      <c r="Q182" s="33">
        <v>18818.14</v>
      </c>
      <c r="R182" s="33">
        <v>2254136.31</v>
      </c>
      <c r="S182" s="33">
        <v>0</v>
      </c>
      <c r="T182" s="33">
        <v>346911.58</v>
      </c>
      <c r="U182" s="33">
        <v>196698.72</v>
      </c>
      <c r="V182" s="33">
        <v>827733.76</v>
      </c>
      <c r="W182" s="33">
        <v>33100</v>
      </c>
      <c r="X182" s="33">
        <v>216188.82</v>
      </c>
    </row>
    <row r="183" spans="1:24" ht="12.75">
      <c r="A183" s="34">
        <v>6</v>
      </c>
      <c r="B183" s="34">
        <v>9</v>
      </c>
      <c r="C183" s="34">
        <v>15</v>
      </c>
      <c r="D183" s="35">
        <v>2</v>
      </c>
      <c r="E183" s="36"/>
      <c r="F183" s="31" t="s">
        <v>257</v>
      </c>
      <c r="G183" s="56" t="s">
        <v>418</v>
      </c>
      <c r="H183" s="33">
        <v>11489868.47</v>
      </c>
      <c r="I183" s="33">
        <v>631316.19</v>
      </c>
      <c r="J183" s="33">
        <v>339968.84</v>
      </c>
      <c r="K183" s="33">
        <v>288701.55</v>
      </c>
      <c r="L183" s="33">
        <v>0</v>
      </c>
      <c r="M183" s="33">
        <v>64742.9</v>
      </c>
      <c r="N183" s="33">
        <v>2249860.66</v>
      </c>
      <c r="O183" s="33">
        <v>131887.72</v>
      </c>
      <c r="P183" s="33">
        <v>4678913.57</v>
      </c>
      <c r="Q183" s="33">
        <v>29346.25</v>
      </c>
      <c r="R183" s="33">
        <v>1991786.81</v>
      </c>
      <c r="S183" s="33">
        <v>0</v>
      </c>
      <c r="T183" s="33">
        <v>55536.83</v>
      </c>
      <c r="U183" s="33">
        <v>568432.35</v>
      </c>
      <c r="V183" s="33">
        <v>228102.22</v>
      </c>
      <c r="W183" s="33">
        <v>16685.86</v>
      </c>
      <c r="X183" s="33">
        <v>214586.72</v>
      </c>
    </row>
    <row r="184" spans="1:24" ht="12.75">
      <c r="A184" s="34">
        <v>6</v>
      </c>
      <c r="B184" s="34">
        <v>9</v>
      </c>
      <c r="C184" s="34">
        <v>16</v>
      </c>
      <c r="D184" s="35">
        <v>2</v>
      </c>
      <c r="E184" s="36"/>
      <c r="F184" s="31" t="s">
        <v>257</v>
      </c>
      <c r="G184" s="56" t="s">
        <v>419</v>
      </c>
      <c r="H184" s="33">
        <v>7676000.84</v>
      </c>
      <c r="I184" s="33">
        <v>382881.87</v>
      </c>
      <c r="J184" s="33">
        <v>49711.92</v>
      </c>
      <c r="K184" s="33">
        <v>509974.29</v>
      </c>
      <c r="L184" s="33">
        <v>0</v>
      </c>
      <c r="M184" s="33">
        <v>31637.31</v>
      </c>
      <c r="N184" s="33">
        <v>1261329.46</v>
      </c>
      <c r="O184" s="33">
        <v>105460.29</v>
      </c>
      <c r="P184" s="33">
        <v>3186885.61</v>
      </c>
      <c r="Q184" s="33">
        <v>13092</v>
      </c>
      <c r="R184" s="33">
        <v>1583843.74</v>
      </c>
      <c r="S184" s="33">
        <v>0</v>
      </c>
      <c r="T184" s="33">
        <v>39154.3</v>
      </c>
      <c r="U184" s="33">
        <v>245110.68</v>
      </c>
      <c r="V184" s="33">
        <v>153431.62</v>
      </c>
      <c r="W184" s="33">
        <v>1244.48</v>
      </c>
      <c r="X184" s="33">
        <v>112243.27</v>
      </c>
    </row>
    <row r="185" spans="1:24" ht="12.75">
      <c r="A185" s="34">
        <v>6</v>
      </c>
      <c r="B185" s="34">
        <v>7</v>
      </c>
      <c r="C185" s="34">
        <v>10</v>
      </c>
      <c r="D185" s="35">
        <v>2</v>
      </c>
      <c r="E185" s="36"/>
      <c r="F185" s="31" t="s">
        <v>257</v>
      </c>
      <c r="G185" s="56" t="s">
        <v>420</v>
      </c>
      <c r="H185" s="33">
        <v>19411132.73</v>
      </c>
      <c r="I185" s="33">
        <v>1943863.42</v>
      </c>
      <c r="J185" s="33">
        <v>0</v>
      </c>
      <c r="K185" s="33">
        <v>1301516.15</v>
      </c>
      <c r="L185" s="33">
        <v>1092</v>
      </c>
      <c r="M185" s="33">
        <v>65944.11</v>
      </c>
      <c r="N185" s="33">
        <v>1893870.32</v>
      </c>
      <c r="O185" s="33">
        <v>141523.86</v>
      </c>
      <c r="P185" s="33">
        <v>7703200.3</v>
      </c>
      <c r="Q185" s="33">
        <v>69815.01</v>
      </c>
      <c r="R185" s="33">
        <v>3499512.04</v>
      </c>
      <c r="S185" s="33">
        <v>0</v>
      </c>
      <c r="T185" s="33">
        <v>310773.99</v>
      </c>
      <c r="U185" s="33">
        <v>1412944.41</v>
      </c>
      <c r="V185" s="33">
        <v>495519.92</v>
      </c>
      <c r="W185" s="33">
        <v>77492.89</v>
      </c>
      <c r="X185" s="33">
        <v>494064.31</v>
      </c>
    </row>
    <row r="186" spans="1:24" ht="12.75">
      <c r="A186" s="34">
        <v>6</v>
      </c>
      <c r="B186" s="34">
        <v>1</v>
      </c>
      <c r="C186" s="34">
        <v>19</v>
      </c>
      <c r="D186" s="35">
        <v>2</v>
      </c>
      <c r="E186" s="36"/>
      <c r="F186" s="31" t="s">
        <v>257</v>
      </c>
      <c r="G186" s="56" t="s">
        <v>421</v>
      </c>
      <c r="H186" s="33">
        <v>14647700.91</v>
      </c>
      <c r="I186" s="33">
        <v>406835.11</v>
      </c>
      <c r="J186" s="33">
        <v>0</v>
      </c>
      <c r="K186" s="33">
        <v>1053273.65</v>
      </c>
      <c r="L186" s="33">
        <v>2046.43</v>
      </c>
      <c r="M186" s="33">
        <v>36399.95</v>
      </c>
      <c r="N186" s="33">
        <v>1877511.76</v>
      </c>
      <c r="O186" s="33">
        <v>124077.16</v>
      </c>
      <c r="P186" s="33">
        <v>6991187.58</v>
      </c>
      <c r="Q186" s="33">
        <v>51343.43</v>
      </c>
      <c r="R186" s="33">
        <v>2747816.45</v>
      </c>
      <c r="S186" s="33">
        <v>0</v>
      </c>
      <c r="T186" s="33">
        <v>133745.92</v>
      </c>
      <c r="U186" s="33">
        <v>497020.23</v>
      </c>
      <c r="V186" s="33">
        <v>424877.34</v>
      </c>
      <c r="W186" s="33">
        <v>142189.96</v>
      </c>
      <c r="X186" s="33">
        <v>159375.94</v>
      </c>
    </row>
    <row r="187" spans="1:24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31" t="s">
        <v>257</v>
      </c>
      <c r="G187" s="56" t="s">
        <v>422</v>
      </c>
      <c r="H187" s="33">
        <v>59302591.34</v>
      </c>
      <c r="I187" s="33">
        <v>2818644.8</v>
      </c>
      <c r="J187" s="33">
        <v>0</v>
      </c>
      <c r="K187" s="33">
        <v>7451637.32</v>
      </c>
      <c r="L187" s="33">
        <v>21833.66</v>
      </c>
      <c r="M187" s="33">
        <v>211684.73</v>
      </c>
      <c r="N187" s="33">
        <v>4721152.14</v>
      </c>
      <c r="O187" s="33">
        <v>424208.96</v>
      </c>
      <c r="P187" s="33">
        <v>21597656.84</v>
      </c>
      <c r="Q187" s="33">
        <v>187772.96</v>
      </c>
      <c r="R187" s="33">
        <v>9601169.58</v>
      </c>
      <c r="S187" s="33">
        <v>0</v>
      </c>
      <c r="T187" s="33">
        <v>1181631.15</v>
      </c>
      <c r="U187" s="33">
        <v>6170340.5</v>
      </c>
      <c r="V187" s="33">
        <v>2920808.25</v>
      </c>
      <c r="W187" s="33">
        <v>1222570.57</v>
      </c>
      <c r="X187" s="33">
        <v>771479.88</v>
      </c>
    </row>
    <row r="188" spans="1:24" ht="12.75">
      <c r="A188" s="34">
        <v>6</v>
      </c>
      <c r="B188" s="34">
        <v>3</v>
      </c>
      <c r="C188" s="34">
        <v>14</v>
      </c>
      <c r="D188" s="35">
        <v>2</v>
      </c>
      <c r="E188" s="36"/>
      <c r="F188" s="31" t="s">
        <v>257</v>
      </c>
      <c r="G188" s="56" t="s">
        <v>423</v>
      </c>
      <c r="H188" s="33">
        <v>10363726.44</v>
      </c>
      <c r="I188" s="33">
        <v>553151.81</v>
      </c>
      <c r="J188" s="33">
        <v>104216.28</v>
      </c>
      <c r="K188" s="33">
        <v>510549.35</v>
      </c>
      <c r="L188" s="33">
        <v>1092967.48</v>
      </c>
      <c r="M188" s="33">
        <v>51639.3</v>
      </c>
      <c r="N188" s="33">
        <v>1456605.93</v>
      </c>
      <c r="O188" s="33">
        <v>46167.69</v>
      </c>
      <c r="P188" s="33">
        <v>3167756.74</v>
      </c>
      <c r="Q188" s="33">
        <v>8634.11</v>
      </c>
      <c r="R188" s="33">
        <v>2404346.42</v>
      </c>
      <c r="S188" s="33">
        <v>0</v>
      </c>
      <c r="T188" s="33">
        <v>56591.2</v>
      </c>
      <c r="U188" s="33">
        <v>465793.95</v>
      </c>
      <c r="V188" s="33">
        <v>137212</v>
      </c>
      <c r="W188" s="33">
        <v>126026.43</v>
      </c>
      <c r="X188" s="33">
        <v>182067.75</v>
      </c>
    </row>
    <row r="189" spans="1:24" ht="12.75">
      <c r="A189" s="34">
        <v>6</v>
      </c>
      <c r="B189" s="34">
        <v>6</v>
      </c>
      <c r="C189" s="34">
        <v>11</v>
      </c>
      <c r="D189" s="35">
        <v>2</v>
      </c>
      <c r="E189" s="36"/>
      <c r="F189" s="31" t="s">
        <v>257</v>
      </c>
      <c r="G189" s="56" t="s">
        <v>424</v>
      </c>
      <c r="H189" s="33">
        <v>14303343.25</v>
      </c>
      <c r="I189" s="33">
        <v>1337764.07</v>
      </c>
      <c r="J189" s="33">
        <v>147881.45</v>
      </c>
      <c r="K189" s="33">
        <v>1318746.33</v>
      </c>
      <c r="L189" s="33">
        <v>0</v>
      </c>
      <c r="M189" s="33">
        <v>85436.12</v>
      </c>
      <c r="N189" s="33">
        <v>1680030.53</v>
      </c>
      <c r="O189" s="33">
        <v>136769.74</v>
      </c>
      <c r="P189" s="33">
        <v>5753036.33</v>
      </c>
      <c r="Q189" s="33">
        <v>46106.59</v>
      </c>
      <c r="R189" s="33">
        <v>2307133.75</v>
      </c>
      <c r="S189" s="33">
        <v>0</v>
      </c>
      <c r="T189" s="33">
        <v>92392</v>
      </c>
      <c r="U189" s="33">
        <v>563648.48</v>
      </c>
      <c r="V189" s="33">
        <v>423469.01</v>
      </c>
      <c r="W189" s="33">
        <v>108740.99</v>
      </c>
      <c r="X189" s="33">
        <v>302187.86</v>
      </c>
    </row>
    <row r="190" spans="1:24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31" t="s">
        <v>257</v>
      </c>
      <c r="G190" s="56" t="s">
        <v>425</v>
      </c>
      <c r="H190" s="33">
        <v>26218993.96</v>
      </c>
      <c r="I190" s="33">
        <v>748154.2</v>
      </c>
      <c r="J190" s="33">
        <v>0</v>
      </c>
      <c r="K190" s="33">
        <v>805731.51</v>
      </c>
      <c r="L190" s="33">
        <v>0</v>
      </c>
      <c r="M190" s="33">
        <v>579565.2</v>
      </c>
      <c r="N190" s="33">
        <v>1685312.18</v>
      </c>
      <c r="O190" s="33">
        <v>118215.67</v>
      </c>
      <c r="P190" s="33">
        <v>16353952.48</v>
      </c>
      <c r="Q190" s="33">
        <v>107057.35</v>
      </c>
      <c r="R190" s="33">
        <v>2624752.41</v>
      </c>
      <c r="S190" s="33">
        <v>1862.46</v>
      </c>
      <c r="T190" s="33">
        <v>158817.03</v>
      </c>
      <c r="U190" s="33">
        <v>937417.31</v>
      </c>
      <c r="V190" s="33">
        <v>789049.23</v>
      </c>
      <c r="W190" s="33">
        <v>73366.3</v>
      </c>
      <c r="X190" s="33">
        <v>1235740.63</v>
      </c>
    </row>
    <row r="191" spans="1:24" ht="12.75">
      <c r="A191" s="34">
        <v>6</v>
      </c>
      <c r="B191" s="34">
        <v>7</v>
      </c>
      <c r="C191" s="34">
        <v>2</v>
      </c>
      <c r="D191" s="35">
        <v>3</v>
      </c>
      <c r="E191" s="36"/>
      <c r="F191" s="31" t="s">
        <v>257</v>
      </c>
      <c r="G191" s="56" t="s">
        <v>426</v>
      </c>
      <c r="H191" s="33">
        <v>35106731.81</v>
      </c>
      <c r="I191" s="33">
        <v>2189739.82</v>
      </c>
      <c r="J191" s="33">
        <v>494606.78</v>
      </c>
      <c r="K191" s="33">
        <v>937210.66</v>
      </c>
      <c r="L191" s="33">
        <v>0</v>
      </c>
      <c r="M191" s="33">
        <v>520681.1</v>
      </c>
      <c r="N191" s="33">
        <v>3929538.69</v>
      </c>
      <c r="O191" s="33">
        <v>283980.97</v>
      </c>
      <c r="P191" s="33">
        <v>10442988.36</v>
      </c>
      <c r="Q191" s="33">
        <v>198754.15</v>
      </c>
      <c r="R191" s="33">
        <v>5295680.86</v>
      </c>
      <c r="S191" s="33">
        <v>49164.08</v>
      </c>
      <c r="T191" s="33">
        <v>306760.64</v>
      </c>
      <c r="U191" s="33">
        <v>9125653.48</v>
      </c>
      <c r="V191" s="33">
        <v>712646.36</v>
      </c>
      <c r="W191" s="33">
        <v>109517.66</v>
      </c>
      <c r="X191" s="33">
        <v>509808.2</v>
      </c>
    </row>
    <row r="192" spans="1:24" ht="12.75">
      <c r="A192" s="34">
        <v>6</v>
      </c>
      <c r="B192" s="34">
        <v>9</v>
      </c>
      <c r="C192" s="34">
        <v>1</v>
      </c>
      <c r="D192" s="35">
        <v>3</v>
      </c>
      <c r="E192" s="36"/>
      <c r="F192" s="31" t="s">
        <v>257</v>
      </c>
      <c r="G192" s="56" t="s">
        <v>427</v>
      </c>
      <c r="H192" s="33">
        <v>34530587.58</v>
      </c>
      <c r="I192" s="33">
        <v>583494.73</v>
      </c>
      <c r="J192" s="33">
        <v>0</v>
      </c>
      <c r="K192" s="33">
        <v>1182393.8</v>
      </c>
      <c r="L192" s="33">
        <v>0</v>
      </c>
      <c r="M192" s="33">
        <v>426671.05</v>
      </c>
      <c r="N192" s="33">
        <v>4140395.49</v>
      </c>
      <c r="O192" s="33">
        <v>442633.82</v>
      </c>
      <c r="P192" s="33">
        <v>13980735.3</v>
      </c>
      <c r="Q192" s="33">
        <v>200332.18</v>
      </c>
      <c r="R192" s="33">
        <v>6898812.82</v>
      </c>
      <c r="S192" s="33">
        <v>4000</v>
      </c>
      <c r="T192" s="33">
        <v>811678.89</v>
      </c>
      <c r="U192" s="33">
        <v>2792512.89</v>
      </c>
      <c r="V192" s="33">
        <v>885647.27</v>
      </c>
      <c r="W192" s="33">
        <v>1339470.01</v>
      </c>
      <c r="X192" s="33">
        <v>841809.33</v>
      </c>
    </row>
    <row r="193" spans="1:24" ht="12.75">
      <c r="A193" s="34">
        <v>6</v>
      </c>
      <c r="B193" s="34">
        <v>9</v>
      </c>
      <c r="C193" s="34">
        <v>3</v>
      </c>
      <c r="D193" s="35">
        <v>3</v>
      </c>
      <c r="E193" s="36"/>
      <c r="F193" s="31" t="s">
        <v>257</v>
      </c>
      <c r="G193" s="56" t="s">
        <v>428</v>
      </c>
      <c r="H193" s="33">
        <v>29695604.45</v>
      </c>
      <c r="I193" s="33">
        <v>760703.2</v>
      </c>
      <c r="J193" s="33">
        <v>0</v>
      </c>
      <c r="K193" s="33">
        <v>1761017.69</v>
      </c>
      <c r="L193" s="33">
        <v>0</v>
      </c>
      <c r="M193" s="33">
        <v>166977.2</v>
      </c>
      <c r="N193" s="33">
        <v>3550807.83</v>
      </c>
      <c r="O193" s="33">
        <v>155441.99</v>
      </c>
      <c r="P193" s="33">
        <v>12023057.4</v>
      </c>
      <c r="Q193" s="33">
        <v>152783.6</v>
      </c>
      <c r="R193" s="33">
        <v>6038857.76</v>
      </c>
      <c r="S193" s="33">
        <v>0</v>
      </c>
      <c r="T193" s="33">
        <v>356816.33</v>
      </c>
      <c r="U193" s="33">
        <v>2924643.74</v>
      </c>
      <c r="V193" s="33">
        <v>968011.32</v>
      </c>
      <c r="W193" s="33">
        <v>96067.73</v>
      </c>
      <c r="X193" s="33">
        <v>740418.66</v>
      </c>
    </row>
    <row r="194" spans="1:24" ht="12.75">
      <c r="A194" s="34">
        <v>6</v>
      </c>
      <c r="B194" s="34">
        <v>2</v>
      </c>
      <c r="C194" s="34">
        <v>5</v>
      </c>
      <c r="D194" s="35">
        <v>3</v>
      </c>
      <c r="E194" s="36"/>
      <c r="F194" s="31" t="s">
        <v>257</v>
      </c>
      <c r="G194" s="56" t="s">
        <v>429</v>
      </c>
      <c r="H194" s="33">
        <v>17401631.17</v>
      </c>
      <c r="I194" s="33">
        <v>1365228.09</v>
      </c>
      <c r="J194" s="33">
        <v>0</v>
      </c>
      <c r="K194" s="33">
        <v>580776.77</v>
      </c>
      <c r="L194" s="33">
        <v>106668.1</v>
      </c>
      <c r="M194" s="33">
        <v>124943.6</v>
      </c>
      <c r="N194" s="33">
        <v>2128289.16</v>
      </c>
      <c r="O194" s="33">
        <v>189069.9</v>
      </c>
      <c r="P194" s="33">
        <v>7376576.99</v>
      </c>
      <c r="Q194" s="33">
        <v>90749.68</v>
      </c>
      <c r="R194" s="33">
        <v>3278497.91</v>
      </c>
      <c r="S194" s="33">
        <v>0</v>
      </c>
      <c r="T194" s="33">
        <v>163927.25</v>
      </c>
      <c r="U194" s="33">
        <v>851462.96</v>
      </c>
      <c r="V194" s="33">
        <v>736887.16</v>
      </c>
      <c r="W194" s="33">
        <v>89514.96</v>
      </c>
      <c r="X194" s="33">
        <v>319038.64</v>
      </c>
    </row>
    <row r="195" spans="1:24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257</v>
      </c>
      <c r="G195" s="56" t="s">
        <v>430</v>
      </c>
      <c r="H195" s="33">
        <v>53604008.97</v>
      </c>
      <c r="I195" s="33">
        <v>117186.56</v>
      </c>
      <c r="J195" s="33">
        <v>0</v>
      </c>
      <c r="K195" s="33">
        <v>3010311.14</v>
      </c>
      <c r="L195" s="33">
        <v>4610110.41</v>
      </c>
      <c r="M195" s="33">
        <v>374982.64</v>
      </c>
      <c r="N195" s="33">
        <v>4721834.35</v>
      </c>
      <c r="O195" s="33">
        <v>601366.59</v>
      </c>
      <c r="P195" s="33">
        <v>16183403.65</v>
      </c>
      <c r="Q195" s="33">
        <v>279905.34</v>
      </c>
      <c r="R195" s="33">
        <v>7697785.47</v>
      </c>
      <c r="S195" s="33">
        <v>0</v>
      </c>
      <c r="T195" s="33">
        <v>803006.76</v>
      </c>
      <c r="U195" s="33">
        <v>12083748.22</v>
      </c>
      <c r="V195" s="33">
        <v>1193600</v>
      </c>
      <c r="W195" s="33">
        <v>1378150</v>
      </c>
      <c r="X195" s="33">
        <v>548617.84</v>
      </c>
    </row>
    <row r="196" spans="1:24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257</v>
      </c>
      <c r="G196" s="56" t="s">
        <v>431</v>
      </c>
      <c r="H196" s="33">
        <v>22374778.55</v>
      </c>
      <c r="I196" s="33">
        <v>152807.39</v>
      </c>
      <c r="J196" s="33">
        <v>48203.9</v>
      </c>
      <c r="K196" s="33">
        <v>455900.05</v>
      </c>
      <c r="L196" s="33">
        <v>291499.17</v>
      </c>
      <c r="M196" s="33">
        <v>254628.29</v>
      </c>
      <c r="N196" s="33">
        <v>2237200.59</v>
      </c>
      <c r="O196" s="33">
        <v>115566.54</v>
      </c>
      <c r="P196" s="33">
        <v>7638323.78</v>
      </c>
      <c r="Q196" s="33">
        <v>123605.39</v>
      </c>
      <c r="R196" s="33">
        <v>5209734.86</v>
      </c>
      <c r="S196" s="33">
        <v>152009.18</v>
      </c>
      <c r="T196" s="33">
        <v>547110.27</v>
      </c>
      <c r="U196" s="33">
        <v>3516996.99</v>
      </c>
      <c r="V196" s="33">
        <v>922494.14</v>
      </c>
      <c r="W196" s="33">
        <v>109173.64</v>
      </c>
      <c r="X196" s="33">
        <v>599524.37</v>
      </c>
    </row>
    <row r="197" spans="1:24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257</v>
      </c>
      <c r="G197" s="56" t="s">
        <v>432</v>
      </c>
      <c r="H197" s="33">
        <v>27560859.64</v>
      </c>
      <c r="I197" s="33">
        <v>114346.73</v>
      </c>
      <c r="J197" s="33">
        <v>0</v>
      </c>
      <c r="K197" s="33">
        <v>1007716.1</v>
      </c>
      <c r="L197" s="33">
        <v>0</v>
      </c>
      <c r="M197" s="33">
        <v>825932.63</v>
      </c>
      <c r="N197" s="33">
        <v>2673736.24</v>
      </c>
      <c r="O197" s="33">
        <v>404012.62</v>
      </c>
      <c r="P197" s="33">
        <v>16029983.71</v>
      </c>
      <c r="Q197" s="33">
        <v>292406.48</v>
      </c>
      <c r="R197" s="33">
        <v>3197773.08</v>
      </c>
      <c r="S197" s="33">
        <v>0</v>
      </c>
      <c r="T197" s="33">
        <v>49581.17</v>
      </c>
      <c r="U197" s="33">
        <v>1741404.56</v>
      </c>
      <c r="V197" s="33">
        <v>748245.83</v>
      </c>
      <c r="W197" s="33">
        <v>10414.68</v>
      </c>
      <c r="X197" s="33">
        <v>465305.81</v>
      </c>
    </row>
    <row r="198" spans="1:24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257</v>
      </c>
      <c r="G198" s="56" t="s">
        <v>433</v>
      </c>
      <c r="H198" s="33">
        <v>23073320.38</v>
      </c>
      <c r="I198" s="33">
        <v>511876.15</v>
      </c>
      <c r="J198" s="33">
        <v>193350.92</v>
      </c>
      <c r="K198" s="33">
        <v>4535902.56</v>
      </c>
      <c r="L198" s="33">
        <v>0</v>
      </c>
      <c r="M198" s="33">
        <v>267414.76</v>
      </c>
      <c r="N198" s="33">
        <v>1947651.04</v>
      </c>
      <c r="O198" s="33">
        <v>241190.47</v>
      </c>
      <c r="P198" s="33">
        <v>7930802.84</v>
      </c>
      <c r="Q198" s="33">
        <v>135335.89</v>
      </c>
      <c r="R198" s="33">
        <v>4495216.83</v>
      </c>
      <c r="S198" s="33">
        <v>29183.89</v>
      </c>
      <c r="T198" s="33">
        <v>492893.8</v>
      </c>
      <c r="U198" s="33">
        <v>1367640.3</v>
      </c>
      <c r="V198" s="33">
        <v>542619.45</v>
      </c>
      <c r="W198" s="33">
        <v>73855.06</v>
      </c>
      <c r="X198" s="33">
        <v>308386.42</v>
      </c>
    </row>
    <row r="199" spans="1:24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257</v>
      </c>
      <c r="G199" s="56" t="s">
        <v>434</v>
      </c>
      <c r="H199" s="33">
        <v>23407065.07</v>
      </c>
      <c r="I199" s="33">
        <v>205670.6</v>
      </c>
      <c r="J199" s="33">
        <v>0</v>
      </c>
      <c r="K199" s="33">
        <v>4083737.94</v>
      </c>
      <c r="L199" s="33">
        <v>0</v>
      </c>
      <c r="M199" s="33">
        <v>162172.59</v>
      </c>
      <c r="N199" s="33">
        <v>2059203.58</v>
      </c>
      <c r="O199" s="33">
        <v>278174.22</v>
      </c>
      <c r="P199" s="33">
        <v>9768491.65</v>
      </c>
      <c r="Q199" s="33">
        <v>163760.74</v>
      </c>
      <c r="R199" s="33">
        <v>3411788.89</v>
      </c>
      <c r="S199" s="33">
        <v>70434.92</v>
      </c>
      <c r="T199" s="33">
        <v>676214.38</v>
      </c>
      <c r="U199" s="33">
        <v>1201623.8</v>
      </c>
      <c r="V199" s="33">
        <v>601278.21</v>
      </c>
      <c r="W199" s="33">
        <v>90863.05</v>
      </c>
      <c r="X199" s="33">
        <v>633650.5</v>
      </c>
    </row>
    <row r="200" spans="1:24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257</v>
      </c>
      <c r="G200" s="56" t="s">
        <v>435</v>
      </c>
      <c r="H200" s="33">
        <v>24373795.36</v>
      </c>
      <c r="I200" s="33">
        <v>1374932.82</v>
      </c>
      <c r="J200" s="33">
        <v>0</v>
      </c>
      <c r="K200" s="33">
        <v>2283233.23</v>
      </c>
      <c r="L200" s="33">
        <v>0</v>
      </c>
      <c r="M200" s="33">
        <v>41070.39</v>
      </c>
      <c r="N200" s="33">
        <v>3647521.51</v>
      </c>
      <c r="O200" s="33">
        <v>93176.28</v>
      </c>
      <c r="P200" s="33">
        <v>7729456.21</v>
      </c>
      <c r="Q200" s="33">
        <v>56224.86</v>
      </c>
      <c r="R200" s="33">
        <v>4539667.98</v>
      </c>
      <c r="S200" s="33">
        <v>31854.14</v>
      </c>
      <c r="T200" s="33">
        <v>443574.12</v>
      </c>
      <c r="U200" s="33">
        <v>626163.2</v>
      </c>
      <c r="V200" s="33">
        <v>677618.18</v>
      </c>
      <c r="W200" s="33">
        <v>2322873.27</v>
      </c>
      <c r="X200" s="33">
        <v>506429.17</v>
      </c>
    </row>
    <row r="201" spans="1:24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257</v>
      </c>
      <c r="G201" s="56" t="s">
        <v>436</v>
      </c>
      <c r="H201" s="33">
        <v>20006661.64</v>
      </c>
      <c r="I201" s="33">
        <v>674282.58</v>
      </c>
      <c r="J201" s="33">
        <v>0</v>
      </c>
      <c r="K201" s="33">
        <v>1053496.77</v>
      </c>
      <c r="L201" s="33">
        <v>156018.94</v>
      </c>
      <c r="M201" s="33">
        <v>295758.65</v>
      </c>
      <c r="N201" s="33">
        <v>2261665.38</v>
      </c>
      <c r="O201" s="33">
        <v>223316.31</v>
      </c>
      <c r="P201" s="33">
        <v>8702966.21</v>
      </c>
      <c r="Q201" s="33">
        <v>34574.7</v>
      </c>
      <c r="R201" s="33">
        <v>2805110.52</v>
      </c>
      <c r="S201" s="33">
        <v>8000</v>
      </c>
      <c r="T201" s="33">
        <v>209244.78</v>
      </c>
      <c r="U201" s="33">
        <v>2004355.75</v>
      </c>
      <c r="V201" s="33">
        <v>761255.08</v>
      </c>
      <c r="W201" s="33">
        <v>140000</v>
      </c>
      <c r="X201" s="33">
        <v>676615.97</v>
      </c>
    </row>
    <row r="202" spans="1:24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257</v>
      </c>
      <c r="G202" s="56" t="s">
        <v>437</v>
      </c>
      <c r="H202" s="33">
        <v>65253419.81</v>
      </c>
      <c r="I202" s="33">
        <v>224752.11</v>
      </c>
      <c r="J202" s="33">
        <v>0</v>
      </c>
      <c r="K202" s="33">
        <v>6206059.58</v>
      </c>
      <c r="L202" s="33">
        <v>0</v>
      </c>
      <c r="M202" s="33">
        <v>1347050.63</v>
      </c>
      <c r="N202" s="33">
        <v>5693950.09</v>
      </c>
      <c r="O202" s="33">
        <v>603574.27</v>
      </c>
      <c r="P202" s="33">
        <v>31887118.73</v>
      </c>
      <c r="Q202" s="33">
        <v>401775.07</v>
      </c>
      <c r="R202" s="33">
        <v>8348910.85</v>
      </c>
      <c r="S202" s="33">
        <v>0</v>
      </c>
      <c r="T202" s="33">
        <v>1121460.28</v>
      </c>
      <c r="U202" s="33">
        <v>5419876.95</v>
      </c>
      <c r="V202" s="33">
        <v>1641747.99</v>
      </c>
      <c r="W202" s="33">
        <v>1509905.99</v>
      </c>
      <c r="X202" s="33">
        <v>847237.27</v>
      </c>
    </row>
    <row r="203" spans="1:24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257</v>
      </c>
      <c r="G203" s="56" t="s">
        <v>438</v>
      </c>
      <c r="H203" s="33">
        <v>24048310.72</v>
      </c>
      <c r="I203" s="33">
        <v>1574845.78</v>
      </c>
      <c r="J203" s="33">
        <v>64431.91</v>
      </c>
      <c r="K203" s="33">
        <v>4746816.23</v>
      </c>
      <c r="L203" s="33">
        <v>0</v>
      </c>
      <c r="M203" s="33">
        <v>37474.06</v>
      </c>
      <c r="N203" s="33">
        <v>2148506.81</v>
      </c>
      <c r="O203" s="33">
        <v>389115.77</v>
      </c>
      <c r="P203" s="33">
        <v>7939308.19</v>
      </c>
      <c r="Q203" s="33">
        <v>35394.76</v>
      </c>
      <c r="R203" s="33">
        <v>3705360.93</v>
      </c>
      <c r="S203" s="33">
        <v>0</v>
      </c>
      <c r="T203" s="33">
        <v>453923</v>
      </c>
      <c r="U203" s="33">
        <v>977155.58</v>
      </c>
      <c r="V203" s="33">
        <v>1001351.18</v>
      </c>
      <c r="W203" s="33">
        <v>629530.93</v>
      </c>
      <c r="X203" s="33">
        <v>345095.59</v>
      </c>
    </row>
    <row r="204" spans="1:24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257</v>
      </c>
      <c r="G204" s="56" t="s">
        <v>439</v>
      </c>
      <c r="H204" s="33">
        <v>29035866.07</v>
      </c>
      <c r="I204" s="33">
        <v>152202.18</v>
      </c>
      <c r="J204" s="33">
        <v>0</v>
      </c>
      <c r="K204" s="33">
        <v>2129693</v>
      </c>
      <c r="L204" s="33">
        <v>42630.88</v>
      </c>
      <c r="M204" s="33">
        <v>341050.59</v>
      </c>
      <c r="N204" s="33">
        <v>2636633.4</v>
      </c>
      <c r="O204" s="33">
        <v>471159.57</v>
      </c>
      <c r="P204" s="33">
        <v>13772697.62</v>
      </c>
      <c r="Q204" s="33">
        <v>205216.74</v>
      </c>
      <c r="R204" s="33">
        <v>3561310.17</v>
      </c>
      <c r="S204" s="33">
        <v>6589.98</v>
      </c>
      <c r="T204" s="33">
        <v>911565.84</v>
      </c>
      <c r="U204" s="33">
        <v>3177804.9</v>
      </c>
      <c r="V204" s="33">
        <v>908201.56</v>
      </c>
      <c r="W204" s="33">
        <v>269753.02</v>
      </c>
      <c r="X204" s="33">
        <v>449356.62</v>
      </c>
    </row>
    <row r="205" spans="1:24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257</v>
      </c>
      <c r="G205" s="56" t="s">
        <v>440</v>
      </c>
      <c r="H205" s="33">
        <v>56186403.54</v>
      </c>
      <c r="I205" s="33">
        <v>465208.76</v>
      </c>
      <c r="J205" s="33">
        <v>0</v>
      </c>
      <c r="K205" s="33">
        <v>2402116.96</v>
      </c>
      <c r="L205" s="33">
        <v>0</v>
      </c>
      <c r="M205" s="33">
        <v>3381887.41</v>
      </c>
      <c r="N205" s="33">
        <v>4823973.62</v>
      </c>
      <c r="O205" s="33">
        <v>201388.03</v>
      </c>
      <c r="P205" s="33">
        <v>19370527.4</v>
      </c>
      <c r="Q205" s="33">
        <v>339614.55</v>
      </c>
      <c r="R205" s="33">
        <v>10629704.75</v>
      </c>
      <c r="S205" s="33">
        <v>0</v>
      </c>
      <c r="T205" s="33">
        <v>1541983.28</v>
      </c>
      <c r="U205" s="33">
        <v>10298240.63</v>
      </c>
      <c r="V205" s="33">
        <v>1493575.95</v>
      </c>
      <c r="W205" s="33">
        <v>650027.13</v>
      </c>
      <c r="X205" s="33">
        <v>588155.07</v>
      </c>
    </row>
    <row r="206" spans="1:24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257</v>
      </c>
      <c r="G206" s="56" t="s">
        <v>441</v>
      </c>
      <c r="H206" s="33">
        <v>16613817.79</v>
      </c>
      <c r="I206" s="33">
        <v>324590.62</v>
      </c>
      <c r="J206" s="33">
        <v>0</v>
      </c>
      <c r="K206" s="33">
        <v>1043864.07</v>
      </c>
      <c r="L206" s="33">
        <v>0</v>
      </c>
      <c r="M206" s="33">
        <v>14141.29</v>
      </c>
      <c r="N206" s="33">
        <v>1799763.74</v>
      </c>
      <c r="O206" s="33">
        <v>278846.62</v>
      </c>
      <c r="P206" s="33">
        <v>6134358.01</v>
      </c>
      <c r="Q206" s="33">
        <v>58971.01</v>
      </c>
      <c r="R206" s="33">
        <v>2880223.29</v>
      </c>
      <c r="S206" s="33">
        <v>0</v>
      </c>
      <c r="T206" s="33">
        <v>86992.44</v>
      </c>
      <c r="U206" s="33">
        <v>3003266.87</v>
      </c>
      <c r="V206" s="33">
        <v>589318.36</v>
      </c>
      <c r="W206" s="33">
        <v>91303.08</v>
      </c>
      <c r="X206" s="33">
        <v>308178.39</v>
      </c>
    </row>
    <row r="207" spans="1:24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257</v>
      </c>
      <c r="G207" s="56" t="s">
        <v>442</v>
      </c>
      <c r="H207" s="33">
        <v>46299147.46</v>
      </c>
      <c r="I207" s="33">
        <v>2436992.44</v>
      </c>
      <c r="J207" s="33">
        <v>0</v>
      </c>
      <c r="K207" s="33">
        <v>3962381.58</v>
      </c>
      <c r="L207" s="33">
        <v>0</v>
      </c>
      <c r="M207" s="33">
        <v>490284.73</v>
      </c>
      <c r="N207" s="33">
        <v>3936623.6</v>
      </c>
      <c r="O207" s="33">
        <v>140990.28</v>
      </c>
      <c r="P207" s="33">
        <v>17212978.06</v>
      </c>
      <c r="Q207" s="33">
        <v>305114.13</v>
      </c>
      <c r="R207" s="33">
        <v>9804553.49</v>
      </c>
      <c r="S207" s="33">
        <v>0</v>
      </c>
      <c r="T207" s="33">
        <v>947897.41</v>
      </c>
      <c r="U207" s="33">
        <v>4177031.32</v>
      </c>
      <c r="V207" s="33">
        <v>1429797.62</v>
      </c>
      <c r="W207" s="33">
        <v>587622.4</v>
      </c>
      <c r="X207" s="33">
        <v>866880.4</v>
      </c>
    </row>
    <row r="208" spans="1:24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257</v>
      </c>
      <c r="G208" s="56" t="s">
        <v>443</v>
      </c>
      <c r="H208" s="33">
        <v>39612374.43</v>
      </c>
      <c r="I208" s="33">
        <v>894920.69</v>
      </c>
      <c r="J208" s="33">
        <v>0</v>
      </c>
      <c r="K208" s="33">
        <v>3428525.02</v>
      </c>
      <c r="L208" s="33">
        <v>0</v>
      </c>
      <c r="M208" s="33">
        <v>6000</v>
      </c>
      <c r="N208" s="33">
        <v>5096349.44</v>
      </c>
      <c r="O208" s="33">
        <v>831061.81</v>
      </c>
      <c r="P208" s="33">
        <v>10536915.4</v>
      </c>
      <c r="Q208" s="33">
        <v>185742</v>
      </c>
      <c r="R208" s="33">
        <v>5004678.27</v>
      </c>
      <c r="S208" s="33">
        <v>0</v>
      </c>
      <c r="T208" s="33">
        <v>543242.86</v>
      </c>
      <c r="U208" s="33">
        <v>10917510.69</v>
      </c>
      <c r="V208" s="33">
        <v>1288457.02</v>
      </c>
      <c r="W208" s="33">
        <v>147000</v>
      </c>
      <c r="X208" s="33">
        <v>731971.23</v>
      </c>
    </row>
    <row r="209" spans="1:24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257</v>
      </c>
      <c r="G209" s="56" t="s">
        <v>444</v>
      </c>
      <c r="H209" s="33">
        <v>35787472.94</v>
      </c>
      <c r="I209" s="33">
        <v>307976.26</v>
      </c>
      <c r="J209" s="33">
        <v>0</v>
      </c>
      <c r="K209" s="33">
        <v>3154293.01</v>
      </c>
      <c r="L209" s="33">
        <v>0</v>
      </c>
      <c r="M209" s="33">
        <v>389235.57</v>
      </c>
      <c r="N209" s="33">
        <v>3613698.34</v>
      </c>
      <c r="O209" s="33">
        <v>291057.49</v>
      </c>
      <c r="P209" s="33">
        <v>14596072.34</v>
      </c>
      <c r="Q209" s="33">
        <v>175222.44</v>
      </c>
      <c r="R209" s="33">
        <v>6182520.31</v>
      </c>
      <c r="S209" s="33">
        <v>23235</v>
      </c>
      <c r="T209" s="33">
        <v>208613.75</v>
      </c>
      <c r="U209" s="33">
        <v>2273192.33</v>
      </c>
      <c r="V209" s="33">
        <v>1826268.9</v>
      </c>
      <c r="W209" s="33">
        <v>2002622.47</v>
      </c>
      <c r="X209" s="33">
        <v>743464.73</v>
      </c>
    </row>
    <row r="210" spans="1:24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257</v>
      </c>
      <c r="G210" s="56" t="s">
        <v>445</v>
      </c>
      <c r="H210" s="33">
        <v>55866630.73</v>
      </c>
      <c r="I210" s="33">
        <v>436907.51</v>
      </c>
      <c r="J210" s="33">
        <v>0</v>
      </c>
      <c r="K210" s="33">
        <v>2797199.51</v>
      </c>
      <c r="L210" s="33">
        <v>0</v>
      </c>
      <c r="M210" s="33">
        <v>810916.77</v>
      </c>
      <c r="N210" s="33">
        <v>5511134.78</v>
      </c>
      <c r="O210" s="33">
        <v>353310.63</v>
      </c>
      <c r="P210" s="33">
        <v>25812405.94</v>
      </c>
      <c r="Q210" s="33">
        <v>327916.28</v>
      </c>
      <c r="R210" s="33">
        <v>10269379.88</v>
      </c>
      <c r="S210" s="33">
        <v>0</v>
      </c>
      <c r="T210" s="33">
        <v>2130974.16</v>
      </c>
      <c r="U210" s="33">
        <v>3944245.6</v>
      </c>
      <c r="V210" s="33">
        <v>1650449.54</v>
      </c>
      <c r="W210" s="33">
        <v>898786.45</v>
      </c>
      <c r="X210" s="33">
        <v>923003.68</v>
      </c>
    </row>
    <row r="211" spans="1:24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257</v>
      </c>
      <c r="G211" s="56" t="s">
        <v>446</v>
      </c>
      <c r="H211" s="33">
        <v>22420640.34</v>
      </c>
      <c r="I211" s="33">
        <v>1431016.35</v>
      </c>
      <c r="J211" s="33">
        <v>374519.67</v>
      </c>
      <c r="K211" s="33">
        <v>2762575.5</v>
      </c>
      <c r="L211" s="33">
        <v>0</v>
      </c>
      <c r="M211" s="33">
        <v>101529.2</v>
      </c>
      <c r="N211" s="33">
        <v>2261863.45</v>
      </c>
      <c r="O211" s="33">
        <v>102332.82</v>
      </c>
      <c r="P211" s="33">
        <v>7411221.21</v>
      </c>
      <c r="Q211" s="33">
        <v>69772.36</v>
      </c>
      <c r="R211" s="33">
        <v>4743271.1</v>
      </c>
      <c r="S211" s="33">
        <v>134354.8</v>
      </c>
      <c r="T211" s="33">
        <v>360378.78</v>
      </c>
      <c r="U211" s="33">
        <v>1648430.95</v>
      </c>
      <c r="V211" s="33">
        <v>617646.51</v>
      </c>
      <c r="W211" s="33">
        <v>102408.74</v>
      </c>
      <c r="X211" s="33">
        <v>299318.9</v>
      </c>
    </row>
    <row r="212" spans="1:24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257</v>
      </c>
      <c r="G212" s="56" t="s">
        <v>447</v>
      </c>
      <c r="H212" s="33">
        <v>29445712.03</v>
      </c>
      <c r="I212" s="33">
        <v>402041.62</v>
      </c>
      <c r="J212" s="33">
        <v>65642.12</v>
      </c>
      <c r="K212" s="33">
        <v>1699222.86</v>
      </c>
      <c r="L212" s="33">
        <v>5022.98</v>
      </c>
      <c r="M212" s="33">
        <v>106691.93</v>
      </c>
      <c r="N212" s="33">
        <v>4234906.61</v>
      </c>
      <c r="O212" s="33">
        <v>457693.46</v>
      </c>
      <c r="P212" s="33">
        <v>12078956.98</v>
      </c>
      <c r="Q212" s="33">
        <v>169155.21</v>
      </c>
      <c r="R212" s="33">
        <v>5816817.12</v>
      </c>
      <c r="S212" s="33">
        <v>227742.82</v>
      </c>
      <c r="T212" s="33">
        <v>419594.31</v>
      </c>
      <c r="U212" s="33">
        <v>1783839.09</v>
      </c>
      <c r="V212" s="33">
        <v>1336309.77</v>
      </c>
      <c r="W212" s="33">
        <v>309126.27</v>
      </c>
      <c r="X212" s="33">
        <v>332948.88</v>
      </c>
    </row>
    <row r="213" spans="1:24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257</v>
      </c>
      <c r="G213" s="56" t="s">
        <v>448</v>
      </c>
      <c r="H213" s="33">
        <v>23799436.17</v>
      </c>
      <c r="I213" s="33">
        <v>501401.51</v>
      </c>
      <c r="J213" s="33">
        <v>0</v>
      </c>
      <c r="K213" s="33">
        <v>3965574.69</v>
      </c>
      <c r="L213" s="33">
        <v>0</v>
      </c>
      <c r="M213" s="33">
        <v>580861.12</v>
      </c>
      <c r="N213" s="33">
        <v>2109904</v>
      </c>
      <c r="O213" s="33">
        <v>165472.85</v>
      </c>
      <c r="P213" s="33">
        <v>9114853.55</v>
      </c>
      <c r="Q213" s="33">
        <v>114629.27</v>
      </c>
      <c r="R213" s="33">
        <v>3755690.87</v>
      </c>
      <c r="S213" s="33">
        <v>4558.81</v>
      </c>
      <c r="T213" s="33">
        <v>146335.89</v>
      </c>
      <c r="U213" s="33">
        <v>857836.84</v>
      </c>
      <c r="V213" s="33">
        <v>686401.76</v>
      </c>
      <c r="W213" s="33">
        <v>1453970.49</v>
      </c>
      <c r="X213" s="33">
        <v>341944.52</v>
      </c>
    </row>
    <row r="214" spans="1:24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257</v>
      </c>
      <c r="G214" s="56" t="s">
        <v>449</v>
      </c>
      <c r="H214" s="33">
        <v>17482026.38</v>
      </c>
      <c r="I214" s="33">
        <v>729737.61</v>
      </c>
      <c r="J214" s="33">
        <v>91105.73</v>
      </c>
      <c r="K214" s="33">
        <v>1204559</v>
      </c>
      <c r="L214" s="33">
        <v>3546</v>
      </c>
      <c r="M214" s="33">
        <v>166449.89</v>
      </c>
      <c r="N214" s="33">
        <v>2842517.1</v>
      </c>
      <c r="O214" s="33">
        <v>147683.06</v>
      </c>
      <c r="P214" s="33">
        <v>7461815.1</v>
      </c>
      <c r="Q214" s="33">
        <v>35697.76</v>
      </c>
      <c r="R214" s="33">
        <v>2801284.69</v>
      </c>
      <c r="S214" s="33">
        <v>7772.3</v>
      </c>
      <c r="T214" s="33">
        <v>117785</v>
      </c>
      <c r="U214" s="33">
        <v>970851.64</v>
      </c>
      <c r="V214" s="33">
        <v>439490.75</v>
      </c>
      <c r="W214" s="33">
        <v>112476.13</v>
      </c>
      <c r="X214" s="33">
        <v>349254.62</v>
      </c>
    </row>
    <row r="215" spans="1:24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257</v>
      </c>
      <c r="G215" s="56" t="s">
        <v>450</v>
      </c>
      <c r="H215" s="33">
        <v>30646412.55</v>
      </c>
      <c r="I215" s="33">
        <v>756734.66</v>
      </c>
      <c r="J215" s="33">
        <v>4797</v>
      </c>
      <c r="K215" s="33">
        <v>1464092.23</v>
      </c>
      <c r="L215" s="33">
        <v>23825.6</v>
      </c>
      <c r="M215" s="33">
        <v>182033.71</v>
      </c>
      <c r="N215" s="33">
        <v>2435346.78</v>
      </c>
      <c r="O215" s="33">
        <v>268836.01</v>
      </c>
      <c r="P215" s="33">
        <v>10252089.52</v>
      </c>
      <c r="Q215" s="33">
        <v>85135.13</v>
      </c>
      <c r="R215" s="33">
        <v>4452601.75</v>
      </c>
      <c r="S215" s="33">
        <v>72386.2</v>
      </c>
      <c r="T215" s="33">
        <v>326836.7</v>
      </c>
      <c r="U215" s="33">
        <v>8958334.78</v>
      </c>
      <c r="V215" s="33">
        <v>865410.66</v>
      </c>
      <c r="W215" s="33">
        <v>198254.21</v>
      </c>
      <c r="X215" s="33">
        <v>299697.61</v>
      </c>
    </row>
    <row r="216" spans="1:24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257</v>
      </c>
      <c r="G216" s="56" t="s">
        <v>451</v>
      </c>
      <c r="H216" s="33">
        <v>25049171.61</v>
      </c>
      <c r="I216" s="33">
        <v>68875.37</v>
      </c>
      <c r="J216" s="33">
        <v>0</v>
      </c>
      <c r="K216" s="33">
        <v>4051973.71</v>
      </c>
      <c r="L216" s="33">
        <v>141201.16</v>
      </c>
      <c r="M216" s="33">
        <v>541452.51</v>
      </c>
      <c r="N216" s="33">
        <v>2602250.83</v>
      </c>
      <c r="O216" s="33">
        <v>542610.34</v>
      </c>
      <c r="P216" s="33">
        <v>6764308.32</v>
      </c>
      <c r="Q216" s="33">
        <v>114536.53</v>
      </c>
      <c r="R216" s="33">
        <v>3437252.2</v>
      </c>
      <c r="S216" s="33">
        <v>283779.1</v>
      </c>
      <c r="T216" s="33">
        <v>408153.31</v>
      </c>
      <c r="U216" s="33">
        <v>4005631.14</v>
      </c>
      <c r="V216" s="33">
        <v>1163359.19</v>
      </c>
      <c r="W216" s="33">
        <v>330879.38</v>
      </c>
      <c r="X216" s="33">
        <v>592908.52</v>
      </c>
    </row>
    <row r="217" spans="1:24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452</v>
      </c>
      <c r="G217" s="56" t="s">
        <v>453</v>
      </c>
      <c r="H217" s="33">
        <v>227987742.41</v>
      </c>
      <c r="I217" s="33">
        <v>18899</v>
      </c>
      <c r="J217" s="33">
        <v>0</v>
      </c>
      <c r="K217" s="33">
        <v>21940213.53</v>
      </c>
      <c r="L217" s="33">
        <v>20655</v>
      </c>
      <c r="M217" s="33">
        <v>2522887.61</v>
      </c>
      <c r="N217" s="33">
        <v>16631435.58</v>
      </c>
      <c r="O217" s="33">
        <v>12780816.08</v>
      </c>
      <c r="P217" s="33">
        <v>107806597.12</v>
      </c>
      <c r="Q217" s="33">
        <v>1027984.72</v>
      </c>
      <c r="R217" s="33">
        <v>26534145.14</v>
      </c>
      <c r="S217" s="33">
        <v>2928419.23</v>
      </c>
      <c r="T217" s="33">
        <v>6413836.97</v>
      </c>
      <c r="U217" s="33">
        <v>15929386.89</v>
      </c>
      <c r="V217" s="33">
        <v>8030199.24</v>
      </c>
      <c r="W217" s="33">
        <v>892945.68</v>
      </c>
      <c r="X217" s="33">
        <v>4509320.62</v>
      </c>
    </row>
    <row r="218" spans="1:24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452</v>
      </c>
      <c r="G218" s="56" t="s">
        <v>454</v>
      </c>
      <c r="H218" s="33">
        <v>265707500.89</v>
      </c>
      <c r="I218" s="33">
        <v>13104.3</v>
      </c>
      <c r="J218" s="33">
        <v>0</v>
      </c>
      <c r="K218" s="33">
        <v>16369283.31</v>
      </c>
      <c r="L218" s="33">
        <v>13400</v>
      </c>
      <c r="M218" s="33">
        <v>4207184.2</v>
      </c>
      <c r="N218" s="33">
        <v>15997981.73</v>
      </c>
      <c r="O218" s="33">
        <v>8269925.03</v>
      </c>
      <c r="P218" s="33">
        <v>125126103.85</v>
      </c>
      <c r="Q218" s="33">
        <v>2275948.78</v>
      </c>
      <c r="R218" s="33">
        <v>37504324.07</v>
      </c>
      <c r="S218" s="33">
        <v>3535847.78</v>
      </c>
      <c r="T218" s="33">
        <v>16922058.64</v>
      </c>
      <c r="U218" s="33">
        <v>15386651.5</v>
      </c>
      <c r="V218" s="33">
        <v>9779273.77</v>
      </c>
      <c r="W218" s="33">
        <v>3710785.85</v>
      </c>
      <c r="X218" s="33">
        <v>6595628.08</v>
      </c>
    </row>
    <row r="219" spans="1:24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452</v>
      </c>
      <c r="G219" s="56" t="s">
        <v>455</v>
      </c>
      <c r="H219" s="33">
        <v>1806043607.42</v>
      </c>
      <c r="I219" s="33">
        <v>56330.99</v>
      </c>
      <c r="J219" s="33">
        <v>0</v>
      </c>
      <c r="K219" s="33">
        <v>418395476.99</v>
      </c>
      <c r="L219" s="33">
        <v>4381706.7</v>
      </c>
      <c r="M219" s="33">
        <v>27761888.68</v>
      </c>
      <c r="N219" s="33">
        <v>113105509.06</v>
      </c>
      <c r="O219" s="33">
        <v>30952405.9</v>
      </c>
      <c r="P219" s="33">
        <v>558887714.11</v>
      </c>
      <c r="Q219" s="33">
        <v>17281417.86</v>
      </c>
      <c r="R219" s="33">
        <v>225063912.78</v>
      </c>
      <c r="S219" s="33">
        <v>26738619.55</v>
      </c>
      <c r="T219" s="33">
        <v>61037559.51</v>
      </c>
      <c r="U219" s="33">
        <v>100417350.23</v>
      </c>
      <c r="V219" s="33">
        <v>55856044.14</v>
      </c>
      <c r="W219" s="33">
        <v>112958323.22</v>
      </c>
      <c r="X219" s="33">
        <v>53149347.7</v>
      </c>
    </row>
    <row r="220" spans="1:24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452</v>
      </c>
      <c r="G220" s="56" t="s">
        <v>456</v>
      </c>
      <c r="H220" s="33">
        <v>315532627.53</v>
      </c>
      <c r="I220" s="33">
        <v>17738.18</v>
      </c>
      <c r="J220" s="33">
        <v>0</v>
      </c>
      <c r="K220" s="33">
        <v>21001535.56</v>
      </c>
      <c r="L220" s="33">
        <v>997137.28</v>
      </c>
      <c r="M220" s="33">
        <v>2029051.66</v>
      </c>
      <c r="N220" s="33">
        <v>17356855.22</v>
      </c>
      <c r="O220" s="33">
        <v>11029767.28</v>
      </c>
      <c r="P220" s="33">
        <v>139739598.71</v>
      </c>
      <c r="Q220" s="33">
        <v>9497425.19</v>
      </c>
      <c r="R220" s="33">
        <v>40537258.33</v>
      </c>
      <c r="S220" s="33">
        <v>7571808.79</v>
      </c>
      <c r="T220" s="33">
        <v>13380477.3</v>
      </c>
      <c r="U220" s="33">
        <v>18578918.47</v>
      </c>
      <c r="V220" s="33">
        <v>16996497.53</v>
      </c>
      <c r="W220" s="33">
        <v>6827278.91</v>
      </c>
      <c r="X220" s="33">
        <v>9971279.12</v>
      </c>
    </row>
    <row r="221" spans="1:24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457</v>
      </c>
      <c r="G221" s="56" t="s">
        <v>458</v>
      </c>
      <c r="H221" s="33">
        <v>83171635.58</v>
      </c>
      <c r="I221" s="33">
        <v>22672</v>
      </c>
      <c r="J221" s="33">
        <v>0</v>
      </c>
      <c r="K221" s="33">
        <v>11044512.06</v>
      </c>
      <c r="L221" s="33">
        <v>137598.4</v>
      </c>
      <c r="M221" s="33">
        <v>448619.48</v>
      </c>
      <c r="N221" s="33">
        <v>10439472.09</v>
      </c>
      <c r="O221" s="33">
        <v>59000</v>
      </c>
      <c r="P221" s="33">
        <v>19918249.25</v>
      </c>
      <c r="Q221" s="33">
        <v>7989302.17</v>
      </c>
      <c r="R221" s="33">
        <v>21312543.53</v>
      </c>
      <c r="S221" s="33">
        <v>5335073.11</v>
      </c>
      <c r="T221" s="33">
        <v>3803321.28</v>
      </c>
      <c r="U221" s="33">
        <v>28378.64</v>
      </c>
      <c r="V221" s="33">
        <v>684399.37</v>
      </c>
      <c r="W221" s="33">
        <v>89048.22</v>
      </c>
      <c r="X221" s="33">
        <v>1859445.98</v>
      </c>
    </row>
    <row r="222" spans="1:24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457</v>
      </c>
      <c r="G222" s="56" t="s">
        <v>459</v>
      </c>
      <c r="H222" s="33">
        <v>92763696.15</v>
      </c>
      <c r="I222" s="33">
        <v>0</v>
      </c>
      <c r="J222" s="33">
        <v>0</v>
      </c>
      <c r="K222" s="33">
        <v>17758004.02</v>
      </c>
      <c r="L222" s="33">
        <v>14049.3</v>
      </c>
      <c r="M222" s="33">
        <v>389555.76</v>
      </c>
      <c r="N222" s="33">
        <v>9246450.82</v>
      </c>
      <c r="O222" s="33">
        <v>4180240</v>
      </c>
      <c r="P222" s="33">
        <v>31591124.83</v>
      </c>
      <c r="Q222" s="33">
        <v>2368120.32</v>
      </c>
      <c r="R222" s="33">
        <v>14234886.91</v>
      </c>
      <c r="S222" s="33">
        <v>3590569.67</v>
      </c>
      <c r="T222" s="33">
        <v>5754521.77</v>
      </c>
      <c r="U222" s="33">
        <v>116818.05</v>
      </c>
      <c r="V222" s="33">
        <v>830019.92</v>
      </c>
      <c r="W222" s="33">
        <v>58739.32</v>
      </c>
      <c r="X222" s="33">
        <v>2630595.46</v>
      </c>
    </row>
    <row r="223" spans="1:24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457</v>
      </c>
      <c r="G223" s="56" t="s">
        <v>460</v>
      </c>
      <c r="H223" s="33">
        <v>70253200.81</v>
      </c>
      <c r="I223" s="33">
        <v>4497291.4</v>
      </c>
      <c r="J223" s="33">
        <v>0</v>
      </c>
      <c r="K223" s="33">
        <v>15249884.79</v>
      </c>
      <c r="L223" s="33">
        <v>21823.28</v>
      </c>
      <c r="M223" s="33">
        <v>802003.26</v>
      </c>
      <c r="N223" s="33">
        <v>9653867.63</v>
      </c>
      <c r="O223" s="33">
        <v>36027.19</v>
      </c>
      <c r="P223" s="33">
        <v>4801521.58</v>
      </c>
      <c r="Q223" s="33">
        <v>6084688.61</v>
      </c>
      <c r="R223" s="33">
        <v>16099402.45</v>
      </c>
      <c r="S223" s="33">
        <v>3967540.47</v>
      </c>
      <c r="T223" s="33">
        <v>7327067.06</v>
      </c>
      <c r="U223" s="33">
        <v>16408</v>
      </c>
      <c r="V223" s="33">
        <v>268848.37</v>
      </c>
      <c r="W223" s="33">
        <v>24339.63</v>
      </c>
      <c r="X223" s="33">
        <v>1402487.09</v>
      </c>
    </row>
    <row r="224" spans="1:24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457</v>
      </c>
      <c r="G224" s="56" t="s">
        <v>461</v>
      </c>
      <c r="H224" s="33">
        <v>67558181.77</v>
      </c>
      <c r="I224" s="33">
        <v>1400</v>
      </c>
      <c r="J224" s="33">
        <v>0</v>
      </c>
      <c r="K224" s="33">
        <v>23200322.09</v>
      </c>
      <c r="L224" s="33">
        <v>6965.24</v>
      </c>
      <c r="M224" s="33">
        <v>245264.15</v>
      </c>
      <c r="N224" s="33">
        <v>5916979.58</v>
      </c>
      <c r="O224" s="33">
        <v>4111570.54</v>
      </c>
      <c r="P224" s="33">
        <v>18922495.49</v>
      </c>
      <c r="Q224" s="33">
        <v>3429000</v>
      </c>
      <c r="R224" s="33">
        <v>3943775.12</v>
      </c>
      <c r="S224" s="33">
        <v>1804563.12</v>
      </c>
      <c r="T224" s="33">
        <v>3963709.11</v>
      </c>
      <c r="U224" s="33">
        <v>19084.48</v>
      </c>
      <c r="V224" s="33">
        <v>1199138.49</v>
      </c>
      <c r="W224" s="33">
        <v>45296.24</v>
      </c>
      <c r="X224" s="33">
        <v>748618.12</v>
      </c>
    </row>
    <row r="225" spans="1:24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457</v>
      </c>
      <c r="G225" s="56" t="s">
        <v>462</v>
      </c>
      <c r="H225" s="33">
        <v>49538940.77</v>
      </c>
      <c r="I225" s="33">
        <v>0</v>
      </c>
      <c r="J225" s="33">
        <v>0</v>
      </c>
      <c r="K225" s="33">
        <v>9897558.85</v>
      </c>
      <c r="L225" s="33">
        <v>2500</v>
      </c>
      <c r="M225" s="33">
        <v>242370.52</v>
      </c>
      <c r="N225" s="33">
        <v>6882392.66</v>
      </c>
      <c r="O225" s="33">
        <v>3578726.92</v>
      </c>
      <c r="P225" s="33">
        <v>10866199.99</v>
      </c>
      <c r="Q225" s="33">
        <v>3562657.5</v>
      </c>
      <c r="R225" s="33">
        <v>7781937.67</v>
      </c>
      <c r="S225" s="33">
        <v>1533637.7</v>
      </c>
      <c r="T225" s="33">
        <v>2426868.17</v>
      </c>
      <c r="U225" s="33">
        <v>2099.04</v>
      </c>
      <c r="V225" s="33">
        <v>65950</v>
      </c>
      <c r="W225" s="33">
        <v>43489.45</v>
      </c>
      <c r="X225" s="33">
        <v>2652552.3</v>
      </c>
    </row>
    <row r="226" spans="1:24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457</v>
      </c>
      <c r="G226" s="56" t="s">
        <v>463</v>
      </c>
      <c r="H226" s="33">
        <v>78857079.39</v>
      </c>
      <c r="I226" s="33">
        <v>2671985.35</v>
      </c>
      <c r="J226" s="33">
        <v>0</v>
      </c>
      <c r="K226" s="33">
        <v>13648375.18</v>
      </c>
      <c r="L226" s="33">
        <v>3901.05</v>
      </c>
      <c r="M226" s="33">
        <v>78746.22</v>
      </c>
      <c r="N226" s="33">
        <v>5643752.28</v>
      </c>
      <c r="O226" s="33">
        <v>4319408.25</v>
      </c>
      <c r="P226" s="33">
        <v>17572465.8</v>
      </c>
      <c r="Q226" s="33">
        <v>3939932.28</v>
      </c>
      <c r="R226" s="33">
        <v>22273697.94</v>
      </c>
      <c r="S226" s="33">
        <v>2722516.7</v>
      </c>
      <c r="T226" s="33">
        <v>3997374.54</v>
      </c>
      <c r="U226" s="33">
        <v>3492.52</v>
      </c>
      <c r="V226" s="33">
        <v>727084.74</v>
      </c>
      <c r="W226" s="33">
        <v>43424.5</v>
      </c>
      <c r="X226" s="33">
        <v>1210922.04</v>
      </c>
    </row>
    <row r="227" spans="1:24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457</v>
      </c>
      <c r="G227" s="56" t="s">
        <v>464</v>
      </c>
      <c r="H227" s="33">
        <v>95856268</v>
      </c>
      <c r="I227" s="33">
        <v>22766</v>
      </c>
      <c r="J227" s="33">
        <v>0</v>
      </c>
      <c r="K227" s="33">
        <v>15620815.4</v>
      </c>
      <c r="L227" s="33">
        <v>11030.6</v>
      </c>
      <c r="M227" s="33">
        <v>327401.77</v>
      </c>
      <c r="N227" s="33">
        <v>8710807.7</v>
      </c>
      <c r="O227" s="33">
        <v>4322944.86</v>
      </c>
      <c r="P227" s="33">
        <v>33197192.92</v>
      </c>
      <c r="Q227" s="33">
        <v>3815335.05</v>
      </c>
      <c r="R227" s="33">
        <v>20018123.25</v>
      </c>
      <c r="S227" s="33">
        <v>2606090.78</v>
      </c>
      <c r="T227" s="33">
        <v>4667492.46</v>
      </c>
      <c r="U227" s="33">
        <v>51939.64</v>
      </c>
      <c r="V227" s="33">
        <v>163305.16</v>
      </c>
      <c r="W227" s="33">
        <v>139274.46</v>
      </c>
      <c r="X227" s="33">
        <v>2181747.95</v>
      </c>
    </row>
    <row r="228" spans="1:24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457</v>
      </c>
      <c r="G228" s="56" t="s">
        <v>465</v>
      </c>
      <c r="H228" s="33">
        <v>77503724.67</v>
      </c>
      <c r="I228" s="33">
        <v>2214247.89</v>
      </c>
      <c r="J228" s="33">
        <v>111927.81</v>
      </c>
      <c r="K228" s="33">
        <v>9630677.53</v>
      </c>
      <c r="L228" s="33">
        <v>0</v>
      </c>
      <c r="M228" s="33">
        <v>136828.02</v>
      </c>
      <c r="N228" s="33">
        <v>9945541.21</v>
      </c>
      <c r="O228" s="33">
        <v>4068745</v>
      </c>
      <c r="P228" s="33">
        <v>19622946.97</v>
      </c>
      <c r="Q228" s="33">
        <v>6470191.56</v>
      </c>
      <c r="R228" s="33">
        <v>11507050.06</v>
      </c>
      <c r="S228" s="33">
        <v>3759868.9</v>
      </c>
      <c r="T228" s="33">
        <v>7645557.34</v>
      </c>
      <c r="U228" s="33">
        <v>0</v>
      </c>
      <c r="V228" s="33">
        <v>119813.46</v>
      </c>
      <c r="W228" s="33">
        <v>30046.87</v>
      </c>
      <c r="X228" s="33">
        <v>2240282.05</v>
      </c>
    </row>
    <row r="229" spans="1:24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457</v>
      </c>
      <c r="G229" s="56" t="s">
        <v>466</v>
      </c>
      <c r="H229" s="33">
        <v>134539189.7</v>
      </c>
      <c r="I229" s="33">
        <v>1990</v>
      </c>
      <c r="J229" s="33">
        <v>0</v>
      </c>
      <c r="K229" s="33">
        <v>43296992.81</v>
      </c>
      <c r="L229" s="33">
        <v>0</v>
      </c>
      <c r="M229" s="33">
        <v>878048.1</v>
      </c>
      <c r="N229" s="33">
        <v>15466296.23</v>
      </c>
      <c r="O229" s="33">
        <v>31877.8</v>
      </c>
      <c r="P229" s="33">
        <v>34301923.9</v>
      </c>
      <c r="Q229" s="33">
        <v>4188328.19</v>
      </c>
      <c r="R229" s="33">
        <v>18320222.88</v>
      </c>
      <c r="S229" s="33">
        <v>6484242.21</v>
      </c>
      <c r="T229" s="33">
        <v>7024567.68</v>
      </c>
      <c r="U229" s="33">
        <v>136602.57</v>
      </c>
      <c r="V229" s="33">
        <v>309177.09</v>
      </c>
      <c r="W229" s="33">
        <v>55518.92</v>
      </c>
      <c r="X229" s="33">
        <v>4043401.32</v>
      </c>
    </row>
    <row r="230" spans="1:24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457</v>
      </c>
      <c r="G230" s="56" t="s">
        <v>467</v>
      </c>
      <c r="H230" s="33">
        <v>51707509.88</v>
      </c>
      <c r="I230" s="33">
        <v>2919113.73</v>
      </c>
      <c r="J230" s="33">
        <v>0</v>
      </c>
      <c r="K230" s="33">
        <v>6062167.88</v>
      </c>
      <c r="L230" s="33">
        <v>4770</v>
      </c>
      <c r="M230" s="33">
        <v>505800.82</v>
      </c>
      <c r="N230" s="33">
        <v>6250569.9</v>
      </c>
      <c r="O230" s="33">
        <v>3471984.88</v>
      </c>
      <c r="P230" s="33">
        <v>15603141.82</v>
      </c>
      <c r="Q230" s="33">
        <v>1498085.52</v>
      </c>
      <c r="R230" s="33">
        <v>4483547.41</v>
      </c>
      <c r="S230" s="33">
        <v>2425483.93</v>
      </c>
      <c r="T230" s="33">
        <v>6160846.81</v>
      </c>
      <c r="U230" s="33">
        <v>0</v>
      </c>
      <c r="V230" s="33">
        <v>327124.79</v>
      </c>
      <c r="W230" s="33">
        <v>364361.79</v>
      </c>
      <c r="X230" s="33">
        <v>1630510.6</v>
      </c>
    </row>
    <row r="231" spans="1:24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457</v>
      </c>
      <c r="G231" s="56" t="s">
        <v>468</v>
      </c>
      <c r="H231" s="33">
        <v>96113750.95</v>
      </c>
      <c r="I231" s="33">
        <v>0</v>
      </c>
      <c r="J231" s="33">
        <v>0</v>
      </c>
      <c r="K231" s="33">
        <v>15459774.95</v>
      </c>
      <c r="L231" s="33">
        <v>10000</v>
      </c>
      <c r="M231" s="33">
        <v>332987.49</v>
      </c>
      <c r="N231" s="33">
        <v>9678322.66</v>
      </c>
      <c r="O231" s="33">
        <v>4246606.92</v>
      </c>
      <c r="P231" s="33">
        <v>36483351.92</v>
      </c>
      <c r="Q231" s="33">
        <v>3029470.04</v>
      </c>
      <c r="R231" s="33">
        <v>11989702.05</v>
      </c>
      <c r="S231" s="33">
        <v>3407509.06</v>
      </c>
      <c r="T231" s="33">
        <v>7277286.28</v>
      </c>
      <c r="U231" s="33">
        <v>27829.9</v>
      </c>
      <c r="V231" s="33">
        <v>773082.11</v>
      </c>
      <c r="W231" s="33">
        <v>260049.77</v>
      </c>
      <c r="X231" s="33">
        <v>3137777.8</v>
      </c>
    </row>
    <row r="232" spans="1:24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457</v>
      </c>
      <c r="G232" s="56" t="s">
        <v>469</v>
      </c>
      <c r="H232" s="33">
        <v>44590215.06</v>
      </c>
      <c r="I232" s="33">
        <v>0</v>
      </c>
      <c r="J232" s="33">
        <v>0</v>
      </c>
      <c r="K232" s="33">
        <v>4191826.58</v>
      </c>
      <c r="L232" s="33">
        <v>299669.94</v>
      </c>
      <c r="M232" s="33">
        <v>4212027.53</v>
      </c>
      <c r="N232" s="33">
        <v>5265543.27</v>
      </c>
      <c r="O232" s="33">
        <v>4094130.07</v>
      </c>
      <c r="P232" s="33">
        <v>13013603.57</v>
      </c>
      <c r="Q232" s="33">
        <v>2285101.75</v>
      </c>
      <c r="R232" s="33">
        <v>3221378.25</v>
      </c>
      <c r="S232" s="33">
        <v>1680770.85</v>
      </c>
      <c r="T232" s="33">
        <v>3228544.96</v>
      </c>
      <c r="U232" s="33">
        <v>32650.68</v>
      </c>
      <c r="V232" s="33">
        <v>316230.88</v>
      </c>
      <c r="W232" s="33">
        <v>56013.47</v>
      </c>
      <c r="X232" s="33">
        <v>2692723.26</v>
      </c>
    </row>
    <row r="233" spans="1:24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457</v>
      </c>
      <c r="G233" s="56" t="s">
        <v>470</v>
      </c>
      <c r="H233" s="33">
        <v>37245314.16</v>
      </c>
      <c r="I233" s="33">
        <v>4930187.88</v>
      </c>
      <c r="J233" s="33">
        <v>0</v>
      </c>
      <c r="K233" s="33">
        <v>5067961.91</v>
      </c>
      <c r="L233" s="33">
        <v>0</v>
      </c>
      <c r="M233" s="33">
        <v>91504.44</v>
      </c>
      <c r="N233" s="33">
        <v>3469121.34</v>
      </c>
      <c r="O233" s="33">
        <v>3365261.92</v>
      </c>
      <c r="P233" s="33">
        <v>9015513.79</v>
      </c>
      <c r="Q233" s="33">
        <v>1697235.77</v>
      </c>
      <c r="R233" s="33">
        <v>4476195.76</v>
      </c>
      <c r="S233" s="33">
        <v>1795295.8</v>
      </c>
      <c r="T233" s="33">
        <v>1078049.87</v>
      </c>
      <c r="U233" s="33">
        <v>36844.43</v>
      </c>
      <c r="V233" s="33">
        <v>207425.32</v>
      </c>
      <c r="W233" s="33">
        <v>26026</v>
      </c>
      <c r="X233" s="33">
        <v>1988689.93</v>
      </c>
    </row>
    <row r="234" spans="1:24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457</v>
      </c>
      <c r="G234" s="56" t="s">
        <v>471</v>
      </c>
      <c r="H234" s="33">
        <v>112762606.79</v>
      </c>
      <c r="I234" s="33">
        <v>0</v>
      </c>
      <c r="J234" s="33">
        <v>0</v>
      </c>
      <c r="K234" s="33">
        <v>9983004.96</v>
      </c>
      <c r="L234" s="33">
        <v>13702.14</v>
      </c>
      <c r="M234" s="33">
        <v>1361966.76</v>
      </c>
      <c r="N234" s="33">
        <v>14692892.84</v>
      </c>
      <c r="O234" s="33">
        <v>5444314.42</v>
      </c>
      <c r="P234" s="33">
        <v>41842046.77</v>
      </c>
      <c r="Q234" s="33">
        <v>3721710.1</v>
      </c>
      <c r="R234" s="33">
        <v>6842646.13</v>
      </c>
      <c r="S234" s="33">
        <v>3308661.48</v>
      </c>
      <c r="T234" s="33">
        <v>19789631.44</v>
      </c>
      <c r="U234" s="33">
        <v>1335127.17</v>
      </c>
      <c r="V234" s="33">
        <v>420271.89</v>
      </c>
      <c r="W234" s="33">
        <v>97291.59</v>
      </c>
      <c r="X234" s="33">
        <v>3909339.1</v>
      </c>
    </row>
    <row r="235" spans="1:24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457</v>
      </c>
      <c r="G235" s="56" t="s">
        <v>472</v>
      </c>
      <c r="H235" s="33">
        <v>52598825.19</v>
      </c>
      <c r="I235" s="33">
        <v>6150</v>
      </c>
      <c r="J235" s="33">
        <v>0</v>
      </c>
      <c r="K235" s="33">
        <v>11504156.42</v>
      </c>
      <c r="L235" s="33">
        <v>106780.9</v>
      </c>
      <c r="M235" s="33">
        <v>375252.76</v>
      </c>
      <c r="N235" s="33">
        <v>5208194.72</v>
      </c>
      <c r="O235" s="33">
        <v>3507512.16</v>
      </c>
      <c r="P235" s="33">
        <v>17517732.68</v>
      </c>
      <c r="Q235" s="33">
        <v>2402596.76</v>
      </c>
      <c r="R235" s="33">
        <v>3132767.34</v>
      </c>
      <c r="S235" s="33">
        <v>2291295.78</v>
      </c>
      <c r="T235" s="33">
        <v>3575699.79</v>
      </c>
      <c r="U235" s="33">
        <v>7521.4</v>
      </c>
      <c r="V235" s="33">
        <v>146311.98</v>
      </c>
      <c r="W235" s="33">
        <v>99221.6</v>
      </c>
      <c r="X235" s="33">
        <v>2717630.9</v>
      </c>
    </row>
    <row r="236" spans="1:24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457</v>
      </c>
      <c r="G236" s="56" t="s">
        <v>473</v>
      </c>
      <c r="H236" s="33">
        <v>54920639.59</v>
      </c>
      <c r="I236" s="33">
        <v>0</v>
      </c>
      <c r="J236" s="33">
        <v>0</v>
      </c>
      <c r="K236" s="33">
        <v>7904473.31</v>
      </c>
      <c r="L236" s="33">
        <v>0</v>
      </c>
      <c r="M236" s="33">
        <v>410965.11</v>
      </c>
      <c r="N236" s="33">
        <v>5849922.02</v>
      </c>
      <c r="O236" s="33">
        <v>3903829.73</v>
      </c>
      <c r="P236" s="33">
        <v>21611007.64</v>
      </c>
      <c r="Q236" s="33">
        <v>2083205.05</v>
      </c>
      <c r="R236" s="33">
        <v>5686249.5</v>
      </c>
      <c r="S236" s="33">
        <v>1551499.34</v>
      </c>
      <c r="T236" s="33">
        <v>2994779.31</v>
      </c>
      <c r="U236" s="33">
        <v>76309.66</v>
      </c>
      <c r="V236" s="33">
        <v>86779.56</v>
      </c>
      <c r="W236" s="33">
        <v>936990.32</v>
      </c>
      <c r="X236" s="33">
        <v>1824629.04</v>
      </c>
    </row>
    <row r="237" spans="1:24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457</v>
      </c>
      <c r="G237" s="56" t="s">
        <v>474</v>
      </c>
      <c r="H237" s="33">
        <v>62618415.82</v>
      </c>
      <c r="I237" s="33">
        <v>0</v>
      </c>
      <c r="J237" s="33">
        <v>0</v>
      </c>
      <c r="K237" s="33">
        <v>4442368.77</v>
      </c>
      <c r="L237" s="33">
        <v>3000</v>
      </c>
      <c r="M237" s="33">
        <v>1060395.83</v>
      </c>
      <c r="N237" s="33">
        <v>6889253.94</v>
      </c>
      <c r="O237" s="33">
        <v>4494900</v>
      </c>
      <c r="P237" s="33">
        <v>17214575.02</v>
      </c>
      <c r="Q237" s="33">
        <v>2907000</v>
      </c>
      <c r="R237" s="33">
        <v>15112244.88</v>
      </c>
      <c r="S237" s="33">
        <v>3071195.78</v>
      </c>
      <c r="T237" s="33">
        <v>4371203.65</v>
      </c>
      <c r="U237" s="33">
        <v>140645.12</v>
      </c>
      <c r="V237" s="33">
        <v>110065.47</v>
      </c>
      <c r="W237" s="33">
        <v>70694.66</v>
      </c>
      <c r="X237" s="33">
        <v>2730872.7</v>
      </c>
    </row>
    <row r="238" spans="1:24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457</v>
      </c>
      <c r="G238" s="56" t="s">
        <v>475</v>
      </c>
      <c r="H238" s="33">
        <v>69093828.89</v>
      </c>
      <c r="I238" s="33">
        <v>33251.9</v>
      </c>
      <c r="J238" s="33">
        <v>0</v>
      </c>
      <c r="K238" s="33">
        <v>10440032.84</v>
      </c>
      <c r="L238" s="33">
        <v>0</v>
      </c>
      <c r="M238" s="33">
        <v>100954.11</v>
      </c>
      <c r="N238" s="33">
        <v>8481374.44</v>
      </c>
      <c r="O238" s="33">
        <v>4068764.49</v>
      </c>
      <c r="P238" s="33">
        <v>21328793.54</v>
      </c>
      <c r="Q238" s="33">
        <v>2921904</v>
      </c>
      <c r="R238" s="33">
        <v>7222416.5</v>
      </c>
      <c r="S238" s="33">
        <v>3886858.84</v>
      </c>
      <c r="T238" s="33">
        <v>7048861.85</v>
      </c>
      <c r="U238" s="33">
        <v>3955.48</v>
      </c>
      <c r="V238" s="33">
        <v>761687.16</v>
      </c>
      <c r="W238" s="33">
        <v>46337.5</v>
      </c>
      <c r="X238" s="33">
        <v>2748636.24</v>
      </c>
    </row>
    <row r="239" spans="1:24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457</v>
      </c>
      <c r="G239" s="56" t="s">
        <v>476</v>
      </c>
      <c r="H239" s="33">
        <v>49641352.34</v>
      </c>
      <c r="I239" s="33">
        <v>4379499.65</v>
      </c>
      <c r="J239" s="33">
        <v>0</v>
      </c>
      <c r="K239" s="33">
        <v>5354275.87</v>
      </c>
      <c r="L239" s="33">
        <v>68608.87</v>
      </c>
      <c r="M239" s="33">
        <v>704180.43</v>
      </c>
      <c r="N239" s="33">
        <v>4234730.12</v>
      </c>
      <c r="O239" s="33">
        <v>3409410.41</v>
      </c>
      <c r="P239" s="33">
        <v>11072654.62</v>
      </c>
      <c r="Q239" s="33">
        <v>2694126.53</v>
      </c>
      <c r="R239" s="33">
        <v>8826021.77</v>
      </c>
      <c r="S239" s="33">
        <v>1881114.42</v>
      </c>
      <c r="T239" s="33">
        <v>5036349.77</v>
      </c>
      <c r="U239" s="33">
        <v>0</v>
      </c>
      <c r="V239" s="33">
        <v>451780.37</v>
      </c>
      <c r="W239" s="33">
        <v>63372.35</v>
      </c>
      <c r="X239" s="33">
        <v>1465227.16</v>
      </c>
    </row>
    <row r="240" spans="1:24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457</v>
      </c>
      <c r="G240" s="56" t="s">
        <v>477</v>
      </c>
      <c r="H240" s="33">
        <v>51934805.41</v>
      </c>
      <c r="I240" s="33">
        <v>2364261.5</v>
      </c>
      <c r="J240" s="33">
        <v>0</v>
      </c>
      <c r="K240" s="33">
        <v>10776381.03</v>
      </c>
      <c r="L240" s="33">
        <v>40288.07</v>
      </c>
      <c r="M240" s="33">
        <v>717702.15</v>
      </c>
      <c r="N240" s="33">
        <v>8195890.92</v>
      </c>
      <c r="O240" s="33">
        <v>58999.99</v>
      </c>
      <c r="P240" s="33">
        <v>5013370.01</v>
      </c>
      <c r="Q240" s="33">
        <v>153270.8</v>
      </c>
      <c r="R240" s="33">
        <v>19089911.95</v>
      </c>
      <c r="S240" s="33">
        <v>1356157.49</v>
      </c>
      <c r="T240" s="33">
        <v>2099887.09</v>
      </c>
      <c r="U240" s="33">
        <v>213148.1</v>
      </c>
      <c r="V240" s="33">
        <v>233090</v>
      </c>
      <c r="W240" s="33">
        <v>98990.78</v>
      </c>
      <c r="X240" s="33">
        <v>1523455.53</v>
      </c>
    </row>
    <row r="241" spans="1:24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478</v>
      </c>
      <c r="G241" s="56" t="s">
        <v>479</v>
      </c>
      <c r="H241" s="33">
        <v>1340530862.79</v>
      </c>
      <c r="I241" s="33">
        <v>73269739.67</v>
      </c>
      <c r="J241" s="33">
        <v>0</v>
      </c>
      <c r="K241" s="33">
        <v>361992781.3</v>
      </c>
      <c r="L241" s="33">
        <v>42632549.66</v>
      </c>
      <c r="M241" s="33">
        <v>5324130</v>
      </c>
      <c r="N241" s="33">
        <v>118558872.54</v>
      </c>
      <c r="O241" s="33">
        <v>885000</v>
      </c>
      <c r="P241" s="33">
        <v>43798551.31</v>
      </c>
      <c r="Q241" s="33">
        <v>126474362.13</v>
      </c>
      <c r="R241" s="33">
        <v>8292284.26</v>
      </c>
      <c r="S241" s="33">
        <v>28068467.58</v>
      </c>
      <c r="T241" s="33">
        <v>2455198.59</v>
      </c>
      <c r="U241" s="33">
        <v>8277457.41</v>
      </c>
      <c r="V241" s="33">
        <v>125421796.77</v>
      </c>
      <c r="W241" s="33">
        <v>4563716.51</v>
      </c>
      <c r="X241" s="33">
        <v>390515955.06</v>
      </c>
    </row>
    <row r="242" spans="1:24" ht="12.75">
      <c r="A242" s="34">
        <v>6</v>
      </c>
      <c r="B242" s="34">
        <v>8</v>
      </c>
      <c r="C242" s="34">
        <v>1</v>
      </c>
      <c r="D242" s="35" t="s">
        <v>480</v>
      </c>
      <c r="E242" s="36">
        <v>271</v>
      </c>
      <c r="F242" s="31" t="s">
        <v>480</v>
      </c>
      <c r="G242" s="56" t="s">
        <v>481</v>
      </c>
      <c r="H242" s="33">
        <v>653185.87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543377.63</v>
      </c>
      <c r="V242" s="33">
        <v>0</v>
      </c>
      <c r="W242" s="33">
        <v>0</v>
      </c>
      <c r="X242" s="33">
        <v>109808.24</v>
      </c>
    </row>
    <row r="243" spans="1:24" ht="25.5">
      <c r="A243" s="34">
        <v>6</v>
      </c>
      <c r="B243" s="34">
        <v>19</v>
      </c>
      <c r="C243" s="34">
        <v>1</v>
      </c>
      <c r="D243" s="35" t="s">
        <v>480</v>
      </c>
      <c r="E243" s="36">
        <v>270</v>
      </c>
      <c r="F243" s="31" t="s">
        <v>480</v>
      </c>
      <c r="G243" s="56" t="s">
        <v>482</v>
      </c>
      <c r="H243" s="33">
        <v>3449258.6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3346809.03</v>
      </c>
      <c r="V243" s="33">
        <v>0</v>
      </c>
      <c r="W243" s="33">
        <v>0</v>
      </c>
      <c r="X243" s="33">
        <v>102449.57</v>
      </c>
    </row>
    <row r="244" spans="1:24" ht="25.5">
      <c r="A244" s="34">
        <v>6</v>
      </c>
      <c r="B244" s="34">
        <v>7</v>
      </c>
      <c r="C244" s="34">
        <v>1</v>
      </c>
      <c r="D244" s="35" t="s">
        <v>480</v>
      </c>
      <c r="E244" s="36">
        <v>187</v>
      </c>
      <c r="F244" s="31" t="s">
        <v>480</v>
      </c>
      <c r="G244" s="56" t="s">
        <v>489</v>
      </c>
      <c r="H244" s="33">
        <v>2330151.87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2330151.87</v>
      </c>
      <c r="V244" s="33">
        <v>0</v>
      </c>
      <c r="W244" s="33">
        <v>0</v>
      </c>
      <c r="X244" s="33">
        <v>0</v>
      </c>
    </row>
    <row r="245" spans="1:24" ht="25.5">
      <c r="A245" s="34">
        <v>6</v>
      </c>
      <c r="B245" s="34">
        <v>1</v>
      </c>
      <c r="C245" s="34">
        <v>1</v>
      </c>
      <c r="D245" s="35" t="s">
        <v>480</v>
      </c>
      <c r="E245" s="36">
        <v>188</v>
      </c>
      <c r="F245" s="31" t="s">
        <v>480</v>
      </c>
      <c r="G245" s="56" t="s">
        <v>490</v>
      </c>
      <c r="H245" s="33">
        <v>196562.44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79808.67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116753.77</v>
      </c>
      <c r="V245" s="33">
        <v>0</v>
      </c>
      <c r="W245" s="33">
        <v>0</v>
      </c>
      <c r="X245" s="33">
        <v>0</v>
      </c>
    </row>
    <row r="246" spans="1:24" ht="25.5">
      <c r="A246" s="34">
        <v>6</v>
      </c>
      <c r="B246" s="34">
        <v>13</v>
      </c>
      <c r="C246" s="34">
        <v>4</v>
      </c>
      <c r="D246" s="35" t="s">
        <v>480</v>
      </c>
      <c r="E246" s="36">
        <v>186</v>
      </c>
      <c r="F246" s="31" t="s">
        <v>480</v>
      </c>
      <c r="G246" s="56" t="s">
        <v>483</v>
      </c>
      <c r="H246" s="33">
        <v>1831.17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1831.17</v>
      </c>
      <c r="V246" s="33">
        <v>0</v>
      </c>
      <c r="W246" s="33">
        <v>0</v>
      </c>
      <c r="X246" s="33">
        <v>0</v>
      </c>
    </row>
    <row r="247" spans="1:24" ht="25.5">
      <c r="A247" s="34">
        <v>6</v>
      </c>
      <c r="B247" s="34">
        <v>4</v>
      </c>
      <c r="C247" s="34">
        <v>3</v>
      </c>
      <c r="D247" s="35" t="s">
        <v>480</v>
      </c>
      <c r="E247" s="36">
        <v>218</v>
      </c>
      <c r="F247" s="31" t="s">
        <v>480</v>
      </c>
      <c r="G247" s="56" t="s">
        <v>484</v>
      </c>
      <c r="H247" s="33">
        <v>16588.39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16588.39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</row>
    <row r="248" spans="1:24" ht="25.5">
      <c r="A248" s="34">
        <v>6</v>
      </c>
      <c r="B248" s="34">
        <v>15</v>
      </c>
      <c r="C248" s="34">
        <v>0</v>
      </c>
      <c r="D248" s="35" t="s">
        <v>480</v>
      </c>
      <c r="E248" s="36">
        <v>220</v>
      </c>
      <c r="F248" s="31" t="s">
        <v>480</v>
      </c>
      <c r="G248" s="56" t="s">
        <v>485</v>
      </c>
      <c r="H248" s="33">
        <v>451283.75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451283.75</v>
      </c>
      <c r="V248" s="33">
        <v>0</v>
      </c>
      <c r="W248" s="33">
        <v>0</v>
      </c>
      <c r="X248" s="33">
        <v>0</v>
      </c>
    </row>
    <row r="249" spans="1:24" ht="12.75">
      <c r="A249" s="34">
        <v>6</v>
      </c>
      <c r="B249" s="34">
        <v>9</v>
      </c>
      <c r="C249" s="34">
        <v>1</v>
      </c>
      <c r="D249" s="35" t="s">
        <v>480</v>
      </c>
      <c r="E249" s="36">
        <v>140</v>
      </c>
      <c r="F249" s="31" t="s">
        <v>480</v>
      </c>
      <c r="G249" s="56" t="s">
        <v>486</v>
      </c>
      <c r="H249" s="33">
        <v>57903.96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57903.96</v>
      </c>
      <c r="V249" s="33">
        <v>0</v>
      </c>
      <c r="W249" s="33">
        <v>0</v>
      </c>
      <c r="X249" s="33">
        <v>0</v>
      </c>
    </row>
    <row r="250" spans="1:24" ht="12.75">
      <c r="A250" s="34">
        <v>6</v>
      </c>
      <c r="B250" s="34">
        <v>62</v>
      </c>
      <c r="C250" s="34">
        <v>1</v>
      </c>
      <c r="D250" s="35" t="s">
        <v>480</v>
      </c>
      <c r="E250" s="36">
        <v>198</v>
      </c>
      <c r="F250" s="31" t="s">
        <v>480</v>
      </c>
      <c r="G250" s="56" t="s">
        <v>487</v>
      </c>
      <c r="H250" s="33">
        <v>48397.07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48397.07</v>
      </c>
      <c r="V250" s="33">
        <v>0</v>
      </c>
      <c r="W250" s="33">
        <v>0</v>
      </c>
      <c r="X250" s="33">
        <v>0</v>
      </c>
    </row>
    <row r="251" spans="1:24" ht="12.75">
      <c r="A251" s="34">
        <v>6</v>
      </c>
      <c r="B251" s="34">
        <v>8</v>
      </c>
      <c r="C251" s="34">
        <v>1</v>
      </c>
      <c r="D251" s="35" t="s">
        <v>480</v>
      </c>
      <c r="E251" s="36">
        <v>265</v>
      </c>
      <c r="F251" s="31" t="s">
        <v>480</v>
      </c>
      <c r="G251" s="56" t="s">
        <v>488</v>
      </c>
      <c r="H251" s="33">
        <v>6689773.09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6684291.23</v>
      </c>
      <c r="V251" s="33">
        <v>0</v>
      </c>
      <c r="W251" s="33">
        <v>0</v>
      </c>
      <c r="X251" s="33">
        <v>5481.86</v>
      </c>
    </row>
  </sheetData>
  <sheetProtection/>
  <mergeCells count="11">
    <mergeCell ref="F7:G7"/>
    <mergeCell ref="E4:E5"/>
    <mergeCell ref="F6:G6"/>
    <mergeCell ref="H6:X6"/>
    <mergeCell ref="F4:G5"/>
    <mergeCell ref="H4:H5"/>
    <mergeCell ref="I4:X4"/>
    <mergeCell ref="A4:A5"/>
    <mergeCell ref="B4:B5"/>
    <mergeCell ref="C4:C5"/>
    <mergeCell ref="D4:D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421875" style="115" bestFit="1" customWidth="1"/>
    <col min="2" max="2" width="8.140625" style="115" bestFit="1" customWidth="1"/>
    <col min="3" max="3" width="47.421875" style="115" customWidth="1"/>
    <col min="4" max="4" width="15.7109375" style="115" customWidth="1"/>
    <col min="5" max="5" width="46.421875" style="115" customWidth="1"/>
    <col min="6" max="16384" width="9.140625" style="115" customWidth="1"/>
  </cols>
  <sheetData>
    <row r="1" spans="1:5" ht="26.25" customHeight="1">
      <c r="A1" s="120" t="s">
        <v>82</v>
      </c>
      <c r="B1" s="120"/>
      <c r="C1" s="120"/>
      <c r="D1" s="120"/>
      <c r="E1" s="120"/>
    </row>
    <row r="2" spans="1:5" ht="13.5" thickBot="1">
      <c r="A2" s="114" t="s">
        <v>83</v>
      </c>
      <c r="B2" s="114" t="s">
        <v>84</v>
      </c>
      <c r="C2" s="94" t="s">
        <v>85</v>
      </c>
      <c r="D2" s="114" t="s">
        <v>86</v>
      </c>
      <c r="E2" s="60" t="s">
        <v>87</v>
      </c>
    </row>
    <row r="3" spans="1:5" ht="12.75">
      <c r="A3" s="61">
        <v>1</v>
      </c>
      <c r="B3" s="62">
        <v>7</v>
      </c>
      <c r="C3" s="63" t="s">
        <v>88</v>
      </c>
      <c r="D3" s="62" t="s">
        <v>89</v>
      </c>
      <c r="E3" s="64" t="s">
        <v>90</v>
      </c>
    </row>
    <row r="4" spans="1:5" ht="12.75">
      <c r="A4" s="65">
        <v>1</v>
      </c>
      <c r="B4" s="66">
        <v>8</v>
      </c>
      <c r="C4" s="67" t="s">
        <v>91</v>
      </c>
      <c r="D4" s="66" t="s">
        <v>89</v>
      </c>
      <c r="E4" s="68" t="s">
        <v>92</v>
      </c>
    </row>
    <row r="5" spans="1:5" ht="12.75">
      <c r="A5" s="65">
        <v>1</v>
      </c>
      <c r="B5" s="66">
        <v>9</v>
      </c>
      <c r="C5" s="67" t="s">
        <v>93</v>
      </c>
      <c r="D5" s="66" t="s">
        <v>94</v>
      </c>
      <c r="E5" s="69"/>
    </row>
    <row r="6" spans="1:5" ht="12.75">
      <c r="A6" s="65">
        <v>1</v>
      </c>
      <c r="B6" s="66">
        <v>10</v>
      </c>
      <c r="C6" s="67" t="s">
        <v>95</v>
      </c>
      <c r="D6" s="66" t="s">
        <v>89</v>
      </c>
      <c r="E6" s="68" t="s">
        <v>96</v>
      </c>
    </row>
    <row r="7" spans="1:5" ht="12.75">
      <c r="A7" s="65">
        <v>1</v>
      </c>
      <c r="B7" s="66">
        <v>11</v>
      </c>
      <c r="C7" s="67" t="s">
        <v>97</v>
      </c>
      <c r="D7" s="66" t="s">
        <v>89</v>
      </c>
      <c r="E7" s="68" t="s">
        <v>98</v>
      </c>
    </row>
    <row r="8" spans="1:5" ht="12.75">
      <c r="A8" s="65">
        <v>1</v>
      </c>
      <c r="B8" s="66">
        <v>12</v>
      </c>
      <c r="C8" s="67" t="s">
        <v>99</v>
      </c>
      <c r="D8" s="66" t="s">
        <v>94</v>
      </c>
      <c r="E8" s="68"/>
    </row>
    <row r="9" spans="1:5" ht="12.75">
      <c r="A9" s="65">
        <v>1</v>
      </c>
      <c r="B9" s="66">
        <v>13</v>
      </c>
      <c r="C9" s="67" t="s">
        <v>100</v>
      </c>
      <c r="D9" s="66" t="s">
        <v>89</v>
      </c>
      <c r="E9" s="68" t="s">
        <v>101</v>
      </c>
    </row>
    <row r="10" spans="1:5" ht="12.75">
      <c r="A10" s="65">
        <v>1</v>
      </c>
      <c r="B10" s="66">
        <v>14</v>
      </c>
      <c r="C10" s="67" t="s">
        <v>102</v>
      </c>
      <c r="D10" s="66" t="s">
        <v>89</v>
      </c>
      <c r="E10" s="68" t="s">
        <v>103</v>
      </c>
    </row>
    <row r="11" spans="1:5" ht="13.5" thickBot="1">
      <c r="A11" s="70">
        <v>1</v>
      </c>
      <c r="B11" s="71" t="s">
        <v>104</v>
      </c>
      <c r="C11" s="72" t="s">
        <v>105</v>
      </c>
      <c r="D11" s="71" t="s">
        <v>94</v>
      </c>
      <c r="E11" s="73"/>
    </row>
    <row r="12" spans="1:5" ht="12.75">
      <c r="A12" s="61">
        <v>2</v>
      </c>
      <c r="B12" s="62">
        <v>7</v>
      </c>
      <c r="C12" s="63" t="s">
        <v>88</v>
      </c>
      <c r="D12" s="62" t="s">
        <v>106</v>
      </c>
      <c r="E12" s="64" t="s">
        <v>107</v>
      </c>
    </row>
    <row r="13" spans="1:5" ht="36">
      <c r="A13" s="65">
        <v>2</v>
      </c>
      <c r="B13" s="66">
        <v>8</v>
      </c>
      <c r="C13" s="67" t="s">
        <v>108</v>
      </c>
      <c r="D13" s="66" t="s">
        <v>106</v>
      </c>
      <c r="E13" s="68" t="s">
        <v>253</v>
      </c>
    </row>
    <row r="14" spans="1:5" ht="12.75">
      <c r="A14" s="65">
        <v>2</v>
      </c>
      <c r="B14" s="66">
        <v>9</v>
      </c>
      <c r="C14" s="67" t="s">
        <v>109</v>
      </c>
      <c r="D14" s="66" t="s">
        <v>106</v>
      </c>
      <c r="E14" s="68" t="s">
        <v>110</v>
      </c>
    </row>
    <row r="15" spans="1:5" ht="12.75">
      <c r="A15" s="65">
        <v>2</v>
      </c>
      <c r="B15" s="66">
        <v>10</v>
      </c>
      <c r="C15" s="67" t="s">
        <v>91</v>
      </c>
      <c r="D15" s="66" t="s">
        <v>106</v>
      </c>
      <c r="E15" s="68" t="s">
        <v>111</v>
      </c>
    </row>
    <row r="16" spans="1:5" ht="36">
      <c r="A16" s="65">
        <v>2</v>
      </c>
      <c r="B16" s="66">
        <v>11</v>
      </c>
      <c r="C16" s="67" t="s">
        <v>112</v>
      </c>
      <c r="D16" s="66" t="s">
        <v>106</v>
      </c>
      <c r="E16" s="68" t="s">
        <v>253</v>
      </c>
    </row>
    <row r="17" spans="1:5" ht="12.75">
      <c r="A17" s="65">
        <v>2</v>
      </c>
      <c r="B17" s="66">
        <v>12</v>
      </c>
      <c r="C17" s="67" t="s">
        <v>113</v>
      </c>
      <c r="D17" s="66" t="s">
        <v>106</v>
      </c>
      <c r="E17" s="68" t="s">
        <v>114</v>
      </c>
    </row>
    <row r="18" spans="1:5" ht="12.75">
      <c r="A18" s="65">
        <v>2</v>
      </c>
      <c r="B18" s="66" t="s">
        <v>115</v>
      </c>
      <c r="C18" s="67" t="s">
        <v>116</v>
      </c>
      <c r="D18" s="66" t="s">
        <v>94</v>
      </c>
      <c r="E18" s="68"/>
    </row>
    <row r="19" spans="1:5" ht="12.75">
      <c r="A19" s="65">
        <v>2</v>
      </c>
      <c r="B19" s="66">
        <v>16</v>
      </c>
      <c r="C19" s="67" t="s">
        <v>95</v>
      </c>
      <c r="D19" s="66" t="s">
        <v>117</v>
      </c>
      <c r="E19" s="68" t="s">
        <v>118</v>
      </c>
    </row>
    <row r="20" spans="1:5" ht="12.75">
      <c r="A20" s="65">
        <v>2</v>
      </c>
      <c r="B20" s="66">
        <v>17</v>
      </c>
      <c r="C20" s="67" t="s">
        <v>119</v>
      </c>
      <c r="D20" s="66" t="s">
        <v>117</v>
      </c>
      <c r="E20" s="68" t="s">
        <v>120</v>
      </c>
    </row>
    <row r="21" spans="1:5" ht="12.75">
      <c r="A21" s="65">
        <v>2</v>
      </c>
      <c r="B21" s="66">
        <v>18</v>
      </c>
      <c r="C21" s="67" t="s">
        <v>121</v>
      </c>
      <c r="D21" s="66" t="s">
        <v>117</v>
      </c>
      <c r="E21" s="68" t="s">
        <v>122</v>
      </c>
    </row>
    <row r="22" spans="1:5" ht="12.75">
      <c r="A22" s="65">
        <v>2</v>
      </c>
      <c r="B22" s="66">
        <v>19</v>
      </c>
      <c r="C22" s="67" t="s">
        <v>123</v>
      </c>
      <c r="D22" s="66" t="s">
        <v>117</v>
      </c>
      <c r="E22" s="68" t="s">
        <v>124</v>
      </c>
    </row>
    <row r="23" spans="1:5" ht="12.75">
      <c r="A23" s="65">
        <v>2</v>
      </c>
      <c r="B23" s="66">
        <v>20</v>
      </c>
      <c r="C23" s="67" t="s">
        <v>125</v>
      </c>
      <c r="D23" s="66" t="s">
        <v>117</v>
      </c>
      <c r="E23" s="68" t="s">
        <v>120</v>
      </c>
    </row>
    <row r="24" spans="1:5" ht="12.75">
      <c r="A24" s="65">
        <v>2</v>
      </c>
      <c r="B24" s="66">
        <v>21</v>
      </c>
      <c r="C24" s="67" t="s">
        <v>126</v>
      </c>
      <c r="D24" s="66" t="s">
        <v>117</v>
      </c>
      <c r="E24" s="68" t="s">
        <v>127</v>
      </c>
    </row>
    <row r="25" spans="1:5" ht="12.75">
      <c r="A25" s="65">
        <v>2</v>
      </c>
      <c r="B25" s="66" t="s">
        <v>128</v>
      </c>
      <c r="C25" s="67" t="s">
        <v>116</v>
      </c>
      <c r="D25" s="66" t="s">
        <v>94</v>
      </c>
      <c r="E25" s="68"/>
    </row>
    <row r="26" spans="1:5" ht="26.25" customHeight="1">
      <c r="A26" s="65">
        <v>2</v>
      </c>
      <c r="B26" s="66">
        <v>25</v>
      </c>
      <c r="C26" s="67" t="s">
        <v>183</v>
      </c>
      <c r="D26" s="66" t="s">
        <v>94</v>
      </c>
      <c r="E26" s="68" t="s">
        <v>129</v>
      </c>
    </row>
    <row r="27" spans="1:5" ht="26.25" customHeight="1" thickBot="1">
      <c r="A27" s="70">
        <v>2</v>
      </c>
      <c r="B27" s="71">
        <v>26</v>
      </c>
      <c r="C27" s="72" t="s">
        <v>184</v>
      </c>
      <c r="D27" s="71" t="s">
        <v>94</v>
      </c>
      <c r="E27" s="73" t="s">
        <v>130</v>
      </c>
    </row>
    <row r="28" spans="1:5" ht="12.75">
      <c r="A28" s="61">
        <v>3</v>
      </c>
      <c r="B28" s="62">
        <v>7</v>
      </c>
      <c r="C28" s="63" t="s">
        <v>202</v>
      </c>
      <c r="D28" s="62" t="s">
        <v>89</v>
      </c>
      <c r="E28" s="64" t="s">
        <v>203</v>
      </c>
    </row>
    <row r="29" spans="1:5" ht="12.75">
      <c r="A29" s="65">
        <v>3</v>
      </c>
      <c r="B29" s="66">
        <v>8</v>
      </c>
      <c r="C29" s="67" t="s">
        <v>204</v>
      </c>
      <c r="D29" s="66" t="s">
        <v>89</v>
      </c>
      <c r="E29" s="68" t="s">
        <v>205</v>
      </c>
    </row>
    <row r="30" spans="1:5" ht="12.75">
      <c r="A30" s="65">
        <v>3</v>
      </c>
      <c r="B30" s="66">
        <v>9</v>
      </c>
      <c r="C30" s="67" t="s">
        <v>206</v>
      </c>
      <c r="D30" s="66" t="s">
        <v>89</v>
      </c>
      <c r="E30" s="68" t="s">
        <v>207</v>
      </c>
    </row>
    <row r="31" spans="1:5" ht="12.75">
      <c r="A31" s="65">
        <v>3</v>
      </c>
      <c r="B31" s="66">
        <v>10</v>
      </c>
      <c r="C31" s="67" t="s">
        <v>208</v>
      </c>
      <c r="D31" s="66" t="s">
        <v>89</v>
      </c>
      <c r="E31" s="68" t="s">
        <v>209</v>
      </c>
    </row>
    <row r="32" spans="1:5" ht="12.75">
      <c r="A32" s="65">
        <v>3</v>
      </c>
      <c r="B32" s="66">
        <v>11</v>
      </c>
      <c r="C32" s="67" t="s">
        <v>236</v>
      </c>
      <c r="D32" s="66" t="s">
        <v>89</v>
      </c>
      <c r="E32" s="68" t="s">
        <v>237</v>
      </c>
    </row>
    <row r="33" spans="1:5" ht="12.75">
      <c r="A33" s="65">
        <v>3</v>
      </c>
      <c r="B33" s="66">
        <v>12</v>
      </c>
      <c r="C33" s="67" t="s">
        <v>210</v>
      </c>
      <c r="D33" s="66" t="s">
        <v>89</v>
      </c>
      <c r="E33" s="68" t="s">
        <v>238</v>
      </c>
    </row>
    <row r="34" spans="1:5" ht="12.75">
      <c r="A34" s="65">
        <v>3</v>
      </c>
      <c r="B34" s="66">
        <v>13</v>
      </c>
      <c r="C34" s="67" t="s">
        <v>239</v>
      </c>
      <c r="D34" s="66" t="s">
        <v>89</v>
      </c>
      <c r="E34" s="68" t="s">
        <v>211</v>
      </c>
    </row>
    <row r="35" spans="1:5" ht="12.75">
      <c r="A35" s="65">
        <v>3</v>
      </c>
      <c r="B35" s="66">
        <v>14</v>
      </c>
      <c r="C35" s="67" t="s">
        <v>212</v>
      </c>
      <c r="D35" s="66" t="s">
        <v>89</v>
      </c>
      <c r="E35" s="68" t="s">
        <v>213</v>
      </c>
    </row>
    <row r="36" spans="1:5" ht="12.75">
      <c r="A36" s="65">
        <v>3</v>
      </c>
      <c r="B36" s="66" t="s">
        <v>240</v>
      </c>
      <c r="C36" s="67" t="s">
        <v>214</v>
      </c>
      <c r="D36" s="66" t="s">
        <v>94</v>
      </c>
      <c r="E36" s="68" t="s">
        <v>249</v>
      </c>
    </row>
    <row r="37" spans="1:5" ht="12.75">
      <c r="A37" s="65">
        <v>3</v>
      </c>
      <c r="B37" s="66">
        <v>22</v>
      </c>
      <c r="C37" s="67" t="s">
        <v>215</v>
      </c>
      <c r="D37" s="66" t="s">
        <v>89</v>
      </c>
      <c r="E37" s="68" t="s">
        <v>203</v>
      </c>
    </row>
    <row r="38" spans="1:5" ht="12.75">
      <c r="A38" s="65">
        <v>3</v>
      </c>
      <c r="B38" s="66">
        <v>23</v>
      </c>
      <c r="C38" s="67" t="s">
        <v>216</v>
      </c>
      <c r="D38" s="66" t="s">
        <v>89</v>
      </c>
      <c r="E38" s="68" t="s">
        <v>205</v>
      </c>
    </row>
    <row r="39" spans="1:5" ht="12.75">
      <c r="A39" s="65">
        <v>3</v>
      </c>
      <c r="B39" s="66">
        <v>24</v>
      </c>
      <c r="C39" s="67" t="s">
        <v>217</v>
      </c>
      <c r="D39" s="66" t="s">
        <v>89</v>
      </c>
      <c r="E39" s="68" t="s">
        <v>207</v>
      </c>
    </row>
    <row r="40" spans="1:5" ht="12.75">
      <c r="A40" s="65">
        <v>3</v>
      </c>
      <c r="B40" s="66">
        <v>25</v>
      </c>
      <c r="C40" s="67" t="s">
        <v>218</v>
      </c>
      <c r="D40" s="66" t="s">
        <v>89</v>
      </c>
      <c r="E40" s="68" t="s">
        <v>209</v>
      </c>
    </row>
    <row r="41" spans="1:5" ht="12.75">
      <c r="A41" s="65">
        <v>3</v>
      </c>
      <c r="B41" s="66">
        <v>26</v>
      </c>
      <c r="C41" s="67" t="s">
        <v>241</v>
      </c>
      <c r="D41" s="66" t="s">
        <v>89</v>
      </c>
      <c r="E41" s="68" t="s">
        <v>237</v>
      </c>
    </row>
    <row r="42" spans="1:5" ht="12.75">
      <c r="A42" s="65">
        <v>3</v>
      </c>
      <c r="B42" s="66">
        <v>27</v>
      </c>
      <c r="C42" s="67" t="s">
        <v>219</v>
      </c>
      <c r="D42" s="66" t="s">
        <v>89</v>
      </c>
      <c r="E42" s="68" t="s">
        <v>238</v>
      </c>
    </row>
    <row r="43" spans="1:5" ht="12.75">
      <c r="A43" s="65">
        <v>3</v>
      </c>
      <c r="B43" s="66">
        <v>28</v>
      </c>
      <c r="C43" s="67" t="s">
        <v>242</v>
      </c>
      <c r="D43" s="66" t="s">
        <v>89</v>
      </c>
      <c r="E43" s="68" t="s">
        <v>211</v>
      </c>
    </row>
    <row r="44" spans="1:5" ht="12.75">
      <c r="A44" s="65">
        <v>3</v>
      </c>
      <c r="B44" s="66">
        <v>29</v>
      </c>
      <c r="C44" s="67" t="s">
        <v>220</v>
      </c>
      <c r="D44" s="66" t="s">
        <v>89</v>
      </c>
      <c r="E44" s="68" t="s">
        <v>213</v>
      </c>
    </row>
    <row r="45" spans="1:5" ht="13.5" thickBot="1">
      <c r="A45" s="104">
        <v>3</v>
      </c>
      <c r="B45" s="114" t="s">
        <v>243</v>
      </c>
      <c r="C45" s="113" t="s">
        <v>221</v>
      </c>
      <c r="D45" s="114" t="s">
        <v>94</v>
      </c>
      <c r="E45" s="105" t="s">
        <v>250</v>
      </c>
    </row>
    <row r="46" spans="1:5" ht="12.75">
      <c r="A46" s="61">
        <v>4</v>
      </c>
      <c r="B46" s="62">
        <v>7</v>
      </c>
      <c r="C46" s="63" t="s">
        <v>244</v>
      </c>
      <c r="D46" s="62" t="s">
        <v>89</v>
      </c>
      <c r="E46" s="64" t="s">
        <v>222</v>
      </c>
    </row>
    <row r="47" spans="1:5" ht="12.75">
      <c r="A47" s="104">
        <v>4</v>
      </c>
      <c r="B47" s="66">
        <v>8</v>
      </c>
      <c r="C47" s="67" t="s">
        <v>223</v>
      </c>
      <c r="D47" s="66" t="s">
        <v>89</v>
      </c>
      <c r="E47" s="68" t="s">
        <v>224</v>
      </c>
    </row>
    <row r="48" spans="1:5" ht="12.75">
      <c r="A48" s="104">
        <v>4</v>
      </c>
      <c r="B48" s="66">
        <v>9</v>
      </c>
      <c r="C48" s="67" t="s">
        <v>225</v>
      </c>
      <c r="D48" s="66" t="s">
        <v>89</v>
      </c>
      <c r="E48" s="68" t="s">
        <v>226</v>
      </c>
    </row>
    <row r="49" spans="1:5" ht="12.75">
      <c r="A49" s="104">
        <v>4</v>
      </c>
      <c r="B49" s="66">
        <v>10</v>
      </c>
      <c r="C49" s="67" t="s">
        <v>245</v>
      </c>
      <c r="D49" s="66" t="s">
        <v>89</v>
      </c>
      <c r="E49" s="68" t="s">
        <v>246</v>
      </c>
    </row>
    <row r="50" spans="1:5" ht="12.75">
      <c r="A50" s="104">
        <v>4</v>
      </c>
      <c r="B50" s="66">
        <v>11</v>
      </c>
      <c r="C50" s="67" t="s">
        <v>227</v>
      </c>
      <c r="D50" s="66" t="s">
        <v>89</v>
      </c>
      <c r="E50" s="68" t="s">
        <v>247</v>
      </c>
    </row>
    <row r="51" spans="1:5" ht="12.75">
      <c r="A51" s="104">
        <v>4</v>
      </c>
      <c r="B51" s="77" t="s">
        <v>228</v>
      </c>
      <c r="C51" s="67" t="s">
        <v>248</v>
      </c>
      <c r="D51" s="66" t="s">
        <v>94</v>
      </c>
      <c r="E51" s="68" t="s">
        <v>229</v>
      </c>
    </row>
    <row r="52" spans="1:5" ht="12.75">
      <c r="A52" s="104">
        <v>4</v>
      </c>
      <c r="B52" s="66">
        <v>16</v>
      </c>
      <c r="C52" s="67" t="s">
        <v>251</v>
      </c>
      <c r="D52" s="66" t="s">
        <v>89</v>
      </c>
      <c r="E52" s="68" t="s">
        <v>222</v>
      </c>
    </row>
    <row r="53" spans="1:5" ht="12.75">
      <c r="A53" s="104">
        <v>4</v>
      </c>
      <c r="B53" s="66">
        <v>17</v>
      </c>
      <c r="C53" s="67" t="s">
        <v>230</v>
      </c>
      <c r="D53" s="66" t="s">
        <v>89</v>
      </c>
      <c r="E53" s="68" t="s">
        <v>224</v>
      </c>
    </row>
    <row r="54" spans="1:5" ht="12.75">
      <c r="A54" s="104">
        <v>4</v>
      </c>
      <c r="B54" s="66">
        <v>18</v>
      </c>
      <c r="C54" s="67" t="s">
        <v>231</v>
      </c>
      <c r="D54" s="66" t="s">
        <v>89</v>
      </c>
      <c r="E54" s="68" t="s">
        <v>226</v>
      </c>
    </row>
    <row r="55" spans="1:5" ht="12.75">
      <c r="A55" s="104">
        <v>4</v>
      </c>
      <c r="B55" s="66">
        <v>19</v>
      </c>
      <c r="C55" s="67" t="s">
        <v>252</v>
      </c>
      <c r="D55" s="66" t="s">
        <v>89</v>
      </c>
      <c r="E55" s="68" t="s">
        <v>246</v>
      </c>
    </row>
    <row r="56" spans="1:5" ht="12.75">
      <c r="A56" s="104">
        <v>4</v>
      </c>
      <c r="B56" s="66">
        <v>20</v>
      </c>
      <c r="C56" s="67" t="s">
        <v>232</v>
      </c>
      <c r="D56" s="66" t="s">
        <v>89</v>
      </c>
      <c r="E56" s="68" t="s">
        <v>247</v>
      </c>
    </row>
    <row r="57" spans="1:5" ht="13.5" thickBot="1">
      <c r="A57" s="70">
        <v>4</v>
      </c>
      <c r="B57" s="71" t="s">
        <v>233</v>
      </c>
      <c r="C57" s="72" t="s">
        <v>234</v>
      </c>
      <c r="D57" s="71" t="s">
        <v>94</v>
      </c>
      <c r="E57" s="73" t="s">
        <v>235</v>
      </c>
    </row>
    <row r="58" spans="1:5" ht="12.75">
      <c r="A58" s="106">
        <v>5</v>
      </c>
      <c r="B58" s="107">
        <v>7</v>
      </c>
      <c r="C58" s="108" t="s">
        <v>131</v>
      </c>
      <c r="D58" s="107" t="s">
        <v>132</v>
      </c>
      <c r="E58" s="109" t="s">
        <v>133</v>
      </c>
    </row>
    <row r="59" spans="1:5" ht="12.75">
      <c r="A59" s="65">
        <v>5</v>
      </c>
      <c r="B59" s="66">
        <v>8</v>
      </c>
      <c r="C59" s="67" t="s">
        <v>134</v>
      </c>
      <c r="D59" s="66" t="s">
        <v>132</v>
      </c>
      <c r="E59" s="74" t="s">
        <v>135</v>
      </c>
    </row>
    <row r="60" spans="1:5" ht="12.75">
      <c r="A60" s="65">
        <v>5</v>
      </c>
      <c r="B60" s="66">
        <v>9</v>
      </c>
      <c r="C60" s="67" t="s">
        <v>136</v>
      </c>
      <c r="D60" s="66" t="s">
        <v>132</v>
      </c>
      <c r="E60" s="74" t="s">
        <v>137</v>
      </c>
    </row>
    <row r="61" spans="1:5" ht="12.75">
      <c r="A61" s="65">
        <v>5</v>
      </c>
      <c r="B61" s="66">
        <v>10</v>
      </c>
      <c r="C61" s="67" t="s">
        <v>28</v>
      </c>
      <c r="D61" s="66" t="s">
        <v>132</v>
      </c>
      <c r="E61" s="74" t="s">
        <v>138</v>
      </c>
    </row>
    <row r="62" spans="1:5" ht="13.5" thickBot="1">
      <c r="A62" s="65">
        <v>5</v>
      </c>
      <c r="B62" s="95" t="s">
        <v>185</v>
      </c>
      <c r="C62" s="67" t="s">
        <v>139</v>
      </c>
      <c r="D62" s="66" t="s">
        <v>94</v>
      </c>
      <c r="E62" s="74"/>
    </row>
    <row r="63" spans="1:5" ht="12.75">
      <c r="A63" s="61">
        <v>6</v>
      </c>
      <c r="B63" s="62">
        <v>7</v>
      </c>
      <c r="C63" s="63" t="s">
        <v>88</v>
      </c>
      <c r="D63" s="62" t="s">
        <v>106</v>
      </c>
      <c r="E63" s="64" t="s">
        <v>140</v>
      </c>
    </row>
    <row r="64" spans="1:5" ht="12.75">
      <c r="A64" s="65">
        <v>6</v>
      </c>
      <c r="B64" s="66">
        <v>8</v>
      </c>
      <c r="C64" s="67" t="s">
        <v>141</v>
      </c>
      <c r="D64" s="66" t="s">
        <v>106</v>
      </c>
      <c r="E64" s="68" t="s">
        <v>142</v>
      </c>
    </row>
    <row r="65" spans="1:5" ht="48">
      <c r="A65" s="65">
        <v>6</v>
      </c>
      <c r="B65" s="66">
        <v>9</v>
      </c>
      <c r="C65" s="67" t="s">
        <v>143</v>
      </c>
      <c r="D65" s="66" t="s">
        <v>106</v>
      </c>
      <c r="E65" s="68" t="s">
        <v>254</v>
      </c>
    </row>
    <row r="66" spans="1:5" ht="12.75">
      <c r="A66" s="65">
        <v>6</v>
      </c>
      <c r="B66" s="66">
        <v>10</v>
      </c>
      <c r="C66" s="67" t="s">
        <v>144</v>
      </c>
      <c r="D66" s="66" t="s">
        <v>106</v>
      </c>
      <c r="E66" s="68" t="s">
        <v>145</v>
      </c>
    </row>
    <row r="67" spans="1:5" ht="12.75">
      <c r="A67" s="65">
        <v>6</v>
      </c>
      <c r="B67" s="66">
        <v>11</v>
      </c>
      <c r="C67" s="67" t="s">
        <v>91</v>
      </c>
      <c r="D67" s="66" t="s">
        <v>106</v>
      </c>
      <c r="E67" s="68" t="s">
        <v>140</v>
      </c>
    </row>
    <row r="68" spans="1:5" ht="12.75">
      <c r="A68" s="65">
        <v>6</v>
      </c>
      <c r="B68" s="66">
        <v>12</v>
      </c>
      <c r="C68" s="67" t="s">
        <v>146</v>
      </c>
      <c r="D68" s="66" t="s">
        <v>106</v>
      </c>
      <c r="E68" s="68" t="s">
        <v>147</v>
      </c>
    </row>
    <row r="69" spans="1:5" ht="48">
      <c r="A69" s="65">
        <v>6</v>
      </c>
      <c r="B69" s="66">
        <v>13</v>
      </c>
      <c r="C69" s="67" t="s">
        <v>148</v>
      </c>
      <c r="D69" s="66" t="s">
        <v>106</v>
      </c>
      <c r="E69" s="68" t="s">
        <v>254</v>
      </c>
    </row>
    <row r="70" spans="1:5" ht="12.75">
      <c r="A70" s="65">
        <v>6</v>
      </c>
      <c r="B70" s="66">
        <v>14</v>
      </c>
      <c r="C70" s="67" t="s">
        <v>149</v>
      </c>
      <c r="D70" s="66" t="s">
        <v>106</v>
      </c>
      <c r="E70" s="68" t="s">
        <v>145</v>
      </c>
    </row>
    <row r="71" spans="1:5" ht="12.75">
      <c r="A71" s="65">
        <v>6</v>
      </c>
      <c r="B71" s="77" t="s">
        <v>150</v>
      </c>
      <c r="C71" s="67" t="s">
        <v>116</v>
      </c>
      <c r="D71" s="66" t="s">
        <v>94</v>
      </c>
      <c r="E71" s="75"/>
    </row>
    <row r="72" spans="1:5" ht="12.75">
      <c r="A72" s="65">
        <v>6</v>
      </c>
      <c r="B72" s="78" t="s">
        <v>151</v>
      </c>
      <c r="C72" s="67" t="s">
        <v>152</v>
      </c>
      <c r="D72" s="66" t="s">
        <v>94</v>
      </c>
      <c r="E72" s="79"/>
    </row>
    <row r="73" spans="1:5" ht="26.25" customHeight="1" thickBot="1">
      <c r="A73" s="70">
        <v>6</v>
      </c>
      <c r="B73" s="80" t="s">
        <v>153</v>
      </c>
      <c r="C73" s="72" t="s">
        <v>154</v>
      </c>
      <c r="D73" s="71" t="s">
        <v>94</v>
      </c>
      <c r="E73" s="76"/>
    </row>
    <row r="74" spans="1:5" ht="12.75">
      <c r="A74" s="61">
        <v>7</v>
      </c>
      <c r="B74" s="81">
        <v>7</v>
      </c>
      <c r="C74" s="63" t="s">
        <v>95</v>
      </c>
      <c r="D74" s="62" t="s">
        <v>117</v>
      </c>
      <c r="E74" s="64" t="s">
        <v>155</v>
      </c>
    </row>
    <row r="75" spans="1:5" ht="12.75">
      <c r="A75" s="65">
        <v>7</v>
      </c>
      <c r="B75" s="82">
        <v>8</v>
      </c>
      <c r="C75" s="83" t="s">
        <v>121</v>
      </c>
      <c r="D75" s="82" t="s">
        <v>94</v>
      </c>
      <c r="E75" s="84" t="s">
        <v>156</v>
      </c>
    </row>
    <row r="76" spans="1:5" ht="24">
      <c r="A76" s="65">
        <v>7</v>
      </c>
      <c r="B76" s="82">
        <v>9</v>
      </c>
      <c r="C76" s="83" t="s">
        <v>157</v>
      </c>
      <c r="D76" s="82" t="s">
        <v>117</v>
      </c>
      <c r="E76" s="85" t="s">
        <v>256</v>
      </c>
    </row>
    <row r="77" spans="1:5" ht="36">
      <c r="A77" s="65">
        <v>7</v>
      </c>
      <c r="B77" s="82">
        <v>10</v>
      </c>
      <c r="C77" s="83" t="s">
        <v>158</v>
      </c>
      <c r="D77" s="82" t="s">
        <v>117</v>
      </c>
      <c r="E77" s="86" t="s">
        <v>255</v>
      </c>
    </row>
    <row r="78" spans="1:5" ht="12.75">
      <c r="A78" s="65">
        <v>7</v>
      </c>
      <c r="B78" s="82">
        <v>11</v>
      </c>
      <c r="C78" s="83" t="s">
        <v>159</v>
      </c>
      <c r="D78" s="82" t="s">
        <v>117</v>
      </c>
      <c r="E78" s="85" t="s">
        <v>160</v>
      </c>
    </row>
    <row r="79" spans="1:5" ht="12.75">
      <c r="A79" s="65">
        <v>7</v>
      </c>
      <c r="B79" s="82">
        <v>12</v>
      </c>
      <c r="C79" s="83" t="s">
        <v>161</v>
      </c>
      <c r="D79" s="82" t="s">
        <v>117</v>
      </c>
      <c r="E79" s="85">
        <v>802</v>
      </c>
    </row>
    <row r="80" spans="1:5" ht="12.75">
      <c r="A80" s="65">
        <v>7</v>
      </c>
      <c r="B80" s="82">
        <v>13</v>
      </c>
      <c r="C80" s="83" t="s">
        <v>162</v>
      </c>
      <c r="D80" s="82" t="s">
        <v>94</v>
      </c>
      <c r="E80" s="85" t="s">
        <v>163</v>
      </c>
    </row>
    <row r="81" spans="1:5" ht="12.75">
      <c r="A81" s="65">
        <v>7</v>
      </c>
      <c r="B81" s="82">
        <v>14</v>
      </c>
      <c r="C81" s="83" t="s">
        <v>164</v>
      </c>
      <c r="D81" s="82" t="s">
        <v>117</v>
      </c>
      <c r="E81" s="85" t="s">
        <v>120</v>
      </c>
    </row>
    <row r="82" spans="1:5" ht="13.5" thickBot="1">
      <c r="A82" s="70">
        <v>7</v>
      </c>
      <c r="B82" s="71">
        <v>15</v>
      </c>
      <c r="C82" s="87" t="s">
        <v>165</v>
      </c>
      <c r="D82" s="88" t="s">
        <v>117</v>
      </c>
      <c r="E82" s="89" t="s">
        <v>166</v>
      </c>
    </row>
    <row r="83" spans="1:5" ht="12.75">
      <c r="A83" s="61">
        <v>8</v>
      </c>
      <c r="B83" s="81">
        <v>7</v>
      </c>
      <c r="C83" s="63" t="s">
        <v>97</v>
      </c>
      <c r="D83" s="62" t="s">
        <v>117</v>
      </c>
      <c r="E83" s="64" t="s">
        <v>155</v>
      </c>
    </row>
    <row r="84" spans="1:5" ht="12.75">
      <c r="A84" s="65">
        <v>8</v>
      </c>
      <c r="B84" s="82">
        <v>8</v>
      </c>
      <c r="C84" s="83" t="s">
        <v>126</v>
      </c>
      <c r="D84" s="82" t="s">
        <v>94</v>
      </c>
      <c r="E84" s="84" t="s">
        <v>156</v>
      </c>
    </row>
    <row r="85" spans="1:5" ht="26.25" customHeight="1">
      <c r="A85" s="65">
        <v>8</v>
      </c>
      <c r="B85" s="82">
        <v>9</v>
      </c>
      <c r="C85" s="83" t="s">
        <v>167</v>
      </c>
      <c r="D85" s="82" t="s">
        <v>117</v>
      </c>
      <c r="E85" s="85" t="s">
        <v>256</v>
      </c>
    </row>
    <row r="86" spans="1:5" ht="36">
      <c r="A86" s="65">
        <v>8</v>
      </c>
      <c r="B86" s="82">
        <v>10</v>
      </c>
      <c r="C86" s="83" t="s">
        <v>168</v>
      </c>
      <c r="D86" s="82" t="s">
        <v>117</v>
      </c>
      <c r="E86" s="86" t="s">
        <v>255</v>
      </c>
    </row>
    <row r="87" spans="1:5" ht="12.75">
      <c r="A87" s="65">
        <v>8</v>
      </c>
      <c r="B87" s="82">
        <v>11</v>
      </c>
      <c r="C87" s="83" t="s">
        <v>169</v>
      </c>
      <c r="D87" s="82" t="s">
        <v>117</v>
      </c>
      <c r="E87" s="85" t="s">
        <v>160</v>
      </c>
    </row>
    <row r="88" spans="1:5" ht="12.75">
      <c r="A88" s="65">
        <v>8</v>
      </c>
      <c r="B88" s="82">
        <v>12</v>
      </c>
      <c r="C88" s="83" t="s">
        <v>170</v>
      </c>
      <c r="D88" s="82" t="s">
        <v>117</v>
      </c>
      <c r="E88" s="85">
        <v>802</v>
      </c>
    </row>
    <row r="89" spans="1:5" ht="12.75">
      <c r="A89" s="65">
        <v>8</v>
      </c>
      <c r="B89" s="82">
        <v>13</v>
      </c>
      <c r="C89" s="83" t="s">
        <v>171</v>
      </c>
      <c r="D89" s="82" t="s">
        <v>94</v>
      </c>
      <c r="E89" s="85" t="s">
        <v>163</v>
      </c>
    </row>
    <row r="90" spans="1:5" ht="12.75">
      <c r="A90" s="65">
        <v>8</v>
      </c>
      <c r="B90" s="82">
        <v>14</v>
      </c>
      <c r="C90" s="83" t="s">
        <v>172</v>
      </c>
      <c r="D90" s="82" t="s">
        <v>117</v>
      </c>
      <c r="E90" s="85" t="s">
        <v>120</v>
      </c>
    </row>
    <row r="91" spans="1:5" ht="13.5" thickBot="1">
      <c r="A91" s="70">
        <v>8</v>
      </c>
      <c r="B91" s="71">
        <v>15</v>
      </c>
      <c r="C91" s="87" t="s">
        <v>173</v>
      </c>
      <c r="D91" s="88" t="s">
        <v>117</v>
      </c>
      <c r="E91" s="89" t="s">
        <v>166</v>
      </c>
    </row>
    <row r="92" spans="1:5" ht="12.75">
      <c r="A92" s="61">
        <v>9</v>
      </c>
      <c r="B92" s="81">
        <v>7</v>
      </c>
      <c r="C92" s="90" t="s">
        <v>95</v>
      </c>
      <c r="D92" s="91" t="s">
        <v>117</v>
      </c>
      <c r="E92" s="92" t="s">
        <v>174</v>
      </c>
    </row>
    <row r="93" spans="1:5" ht="26.25" customHeight="1">
      <c r="A93" s="65">
        <v>9</v>
      </c>
      <c r="B93" s="78" t="s">
        <v>175</v>
      </c>
      <c r="C93" s="83" t="s">
        <v>176</v>
      </c>
      <c r="D93" s="82" t="s">
        <v>117</v>
      </c>
      <c r="E93" s="93" t="s">
        <v>177</v>
      </c>
    </row>
    <row r="94" spans="1:5" ht="13.5" thickBot="1">
      <c r="A94" s="70">
        <v>9</v>
      </c>
      <c r="B94" s="71">
        <v>23</v>
      </c>
      <c r="C94" s="87" t="s">
        <v>178</v>
      </c>
      <c r="D94" s="88" t="s">
        <v>117</v>
      </c>
      <c r="E94" s="89" t="s">
        <v>179</v>
      </c>
    </row>
    <row r="95" spans="1:5" ht="12.75">
      <c r="A95" s="61">
        <v>10</v>
      </c>
      <c r="B95" s="81">
        <v>7</v>
      </c>
      <c r="C95" s="90" t="s">
        <v>97</v>
      </c>
      <c r="D95" s="91" t="s">
        <v>117</v>
      </c>
      <c r="E95" s="92" t="s">
        <v>174</v>
      </c>
    </row>
    <row r="96" spans="1:5" ht="26.25" customHeight="1">
      <c r="A96" s="65">
        <v>10</v>
      </c>
      <c r="B96" s="78" t="s">
        <v>175</v>
      </c>
      <c r="C96" s="83" t="s">
        <v>180</v>
      </c>
      <c r="D96" s="82" t="s">
        <v>117</v>
      </c>
      <c r="E96" s="93" t="s">
        <v>181</v>
      </c>
    </row>
    <row r="97" spans="1:5" ht="13.5" thickBot="1">
      <c r="A97" s="70">
        <v>10</v>
      </c>
      <c r="B97" s="71">
        <v>23</v>
      </c>
      <c r="C97" s="87" t="s">
        <v>182</v>
      </c>
      <c r="D97" s="88" t="s">
        <v>117</v>
      </c>
      <c r="E97" s="89" t="s">
        <v>179</v>
      </c>
    </row>
    <row r="98" spans="1:5" ht="12.75">
      <c r="A98" s="111"/>
      <c r="B98" s="111"/>
      <c r="C98" s="110"/>
      <c r="D98" s="111"/>
      <c r="E98" s="112"/>
    </row>
    <row r="99" spans="1:5" ht="12.75">
      <c r="A99" s="111"/>
      <c r="B99" s="111"/>
      <c r="C99" s="110"/>
      <c r="D99" s="111"/>
      <c r="E99" s="112"/>
    </row>
    <row r="100" spans="1:5" ht="12.75">
      <c r="A100" s="111"/>
      <c r="B100" s="111"/>
      <c r="C100" s="110"/>
      <c r="D100" s="111"/>
      <c r="E100" s="112"/>
    </row>
    <row r="101" spans="1:5" ht="12.75">
      <c r="A101" s="111"/>
      <c r="B101" s="111"/>
      <c r="C101" s="110"/>
      <c r="D101" s="111"/>
      <c r="E101" s="112"/>
    </row>
    <row r="102" spans="1:5" ht="12.75">
      <c r="A102" s="111"/>
      <c r="B102" s="111"/>
      <c r="C102" s="110"/>
      <c r="D102" s="111"/>
      <c r="E102" s="112"/>
    </row>
    <row r="103" spans="1:5" ht="12.75">
      <c r="A103" s="111"/>
      <c r="B103" s="111"/>
      <c r="C103" s="110"/>
      <c r="D103" s="111"/>
      <c r="E103" s="112"/>
    </row>
    <row r="104" spans="1:5" ht="12.75">
      <c r="A104" s="111"/>
      <c r="B104" s="111"/>
      <c r="C104" s="110"/>
      <c r="D104" s="111"/>
      <c r="E104" s="112"/>
    </row>
    <row r="105" spans="1:5" ht="12.75">
      <c r="A105" s="111"/>
      <c r="B105" s="111"/>
      <c r="C105" s="110"/>
      <c r="D105" s="111"/>
      <c r="E105" s="112"/>
    </row>
    <row r="106" spans="1:5" ht="12.75">
      <c r="A106" s="111"/>
      <c r="B106" s="111"/>
      <c r="C106" s="110"/>
      <c r="D106" s="111"/>
      <c r="E106" s="112"/>
    </row>
    <row r="107" spans="1:5" ht="12.75">
      <c r="A107" s="111"/>
      <c r="B107" s="111"/>
      <c r="C107" s="110"/>
      <c r="D107" s="111"/>
      <c r="E107" s="112"/>
    </row>
    <row r="108" spans="1:5" ht="12.75">
      <c r="A108" s="111"/>
      <c r="B108" s="111"/>
      <c r="C108" s="110"/>
      <c r="D108" s="111"/>
      <c r="E108" s="112"/>
    </row>
    <row r="109" spans="1:5" ht="12.75">
      <c r="A109" s="111"/>
      <c r="B109" s="111"/>
      <c r="C109" s="110"/>
      <c r="D109" s="111"/>
      <c r="E109" s="112"/>
    </row>
    <row r="110" spans="1:5" ht="12.75">
      <c r="A110" s="111"/>
      <c r="B110" s="111"/>
      <c r="C110" s="110"/>
      <c r="D110" s="111"/>
      <c r="E110" s="112"/>
    </row>
    <row r="111" spans="1:5" ht="12.75">
      <c r="A111" s="111"/>
      <c r="B111" s="111"/>
      <c r="C111" s="110"/>
      <c r="D111" s="111"/>
      <c r="E111" s="112"/>
    </row>
    <row r="112" spans="1:5" ht="12.75">
      <c r="A112" s="111"/>
      <c r="B112" s="111"/>
      <c r="C112" s="110"/>
      <c r="D112" s="111"/>
      <c r="E112" s="112"/>
    </row>
    <row r="113" spans="1:5" ht="12.75">
      <c r="A113" s="111"/>
      <c r="B113" s="111"/>
      <c r="C113" s="110"/>
      <c r="D113" s="111"/>
      <c r="E113" s="112"/>
    </row>
    <row r="114" spans="1:5" ht="12.75">
      <c r="A114" s="111"/>
      <c r="B114" s="111"/>
      <c r="C114" s="110"/>
      <c r="D114" s="111"/>
      <c r="E114" s="112"/>
    </row>
    <row r="115" spans="1:5" ht="12.75">
      <c r="A115" s="111"/>
      <c r="B115" s="111"/>
      <c r="C115" s="110"/>
      <c r="D115" s="111"/>
      <c r="E115" s="112"/>
    </row>
    <row r="116" spans="1:5" ht="12.75">
      <c r="A116" s="111"/>
      <c r="B116" s="111"/>
      <c r="C116" s="110"/>
      <c r="D116" s="111"/>
      <c r="E116" s="112"/>
    </row>
    <row r="117" spans="1:5" ht="12.75">
      <c r="A117" s="111"/>
      <c r="B117" s="111"/>
      <c r="C117" s="110"/>
      <c r="D117" s="111"/>
      <c r="E117" s="112"/>
    </row>
    <row r="118" spans="1:5" ht="12.75">
      <c r="A118" s="111"/>
      <c r="B118" s="111"/>
      <c r="C118" s="110"/>
      <c r="D118" s="111"/>
      <c r="E118" s="112"/>
    </row>
    <row r="119" spans="1:5" ht="12.75">
      <c r="A119" s="111"/>
      <c r="B119" s="111"/>
      <c r="C119" s="110"/>
      <c r="D119" s="111"/>
      <c r="E119" s="112"/>
    </row>
    <row r="120" spans="1:5" ht="12.75">
      <c r="A120" s="111"/>
      <c r="B120" s="111"/>
      <c r="C120" s="110"/>
      <c r="D120" s="111"/>
      <c r="E120" s="112"/>
    </row>
    <row r="121" spans="1:5" ht="12.75">
      <c r="A121" s="111"/>
      <c r="B121" s="111"/>
      <c r="C121" s="110"/>
      <c r="D121" s="111"/>
      <c r="E121" s="112"/>
    </row>
    <row r="122" spans="1:5" ht="12.75">
      <c r="A122" s="111"/>
      <c r="B122" s="111"/>
      <c r="C122" s="110"/>
      <c r="D122" s="111"/>
      <c r="E122" s="112"/>
    </row>
    <row r="123" spans="1:5" ht="12.75">
      <c r="A123" s="111"/>
      <c r="B123" s="111"/>
      <c r="C123" s="110"/>
      <c r="D123" s="111"/>
      <c r="E123" s="112"/>
    </row>
    <row r="124" spans="1:5" ht="12.75">
      <c r="A124" s="111"/>
      <c r="B124" s="111"/>
      <c r="C124" s="110"/>
      <c r="D124" s="111"/>
      <c r="E124" s="112"/>
    </row>
    <row r="125" spans="1:5" ht="12.75">
      <c r="A125" s="111"/>
      <c r="B125" s="111"/>
      <c r="C125" s="110"/>
      <c r="D125" s="111"/>
      <c r="E125" s="112"/>
    </row>
    <row r="126" spans="1:5" ht="12.75">
      <c r="A126" s="111"/>
      <c r="B126" s="111"/>
      <c r="C126" s="110"/>
      <c r="D126" s="111"/>
      <c r="E126" s="112"/>
    </row>
    <row r="127" spans="1:5" ht="12.75">
      <c r="A127" s="111"/>
      <c r="B127" s="111"/>
      <c r="C127" s="110"/>
      <c r="D127" s="111"/>
      <c r="E127" s="112"/>
    </row>
    <row r="128" spans="1:5" ht="12.75">
      <c r="A128" s="111"/>
      <c r="B128" s="111"/>
      <c r="C128" s="110"/>
      <c r="D128" s="111"/>
      <c r="E128" s="112"/>
    </row>
    <row r="129" spans="1:5" ht="12.75">
      <c r="A129" s="111"/>
      <c r="B129" s="111"/>
      <c r="C129" s="110"/>
      <c r="D129" s="111"/>
      <c r="E129" s="112"/>
    </row>
    <row r="130" spans="1:5" ht="12.75">
      <c r="A130" s="111"/>
      <c r="B130" s="111"/>
      <c r="C130" s="110"/>
      <c r="D130" s="111"/>
      <c r="E130" s="112"/>
    </row>
    <row r="131" spans="1:5" ht="12.75">
      <c r="A131" s="111"/>
      <c r="B131" s="111"/>
      <c r="C131" s="110"/>
      <c r="D131" s="111"/>
      <c r="E131" s="112"/>
    </row>
    <row r="132" spans="1:5" ht="12.75">
      <c r="A132" s="111"/>
      <c r="B132" s="111"/>
      <c r="C132" s="110"/>
      <c r="D132" s="111"/>
      <c r="E132" s="112"/>
    </row>
    <row r="133" spans="1:5" ht="12.75">
      <c r="A133" s="111"/>
      <c r="B133" s="111"/>
      <c r="C133" s="110"/>
      <c r="D133" s="111"/>
      <c r="E133" s="112"/>
    </row>
    <row r="134" spans="1:5" ht="12.75">
      <c r="A134" s="111"/>
      <c r="B134" s="111"/>
      <c r="C134" s="110"/>
      <c r="D134" s="111"/>
      <c r="E134" s="112"/>
    </row>
    <row r="135" spans="1:5" ht="12.75">
      <c r="A135" s="111"/>
      <c r="B135" s="111"/>
      <c r="C135" s="110"/>
      <c r="D135" s="111"/>
      <c r="E135" s="112"/>
    </row>
    <row r="136" spans="1:5" ht="12.75">
      <c r="A136" s="111"/>
      <c r="B136" s="111"/>
      <c r="C136" s="110"/>
      <c r="D136" s="111"/>
      <c r="E136" s="112"/>
    </row>
    <row r="137" spans="1:5" ht="12.75">
      <c r="A137" s="111"/>
      <c r="B137" s="111"/>
      <c r="C137" s="110"/>
      <c r="D137" s="111"/>
      <c r="E137" s="112"/>
    </row>
    <row r="138" spans="1:5" ht="12.75">
      <c r="A138" s="111"/>
      <c r="B138" s="111"/>
      <c r="C138" s="110"/>
      <c r="D138" s="111"/>
      <c r="E138" s="112"/>
    </row>
    <row r="139" spans="1:5" ht="12.75">
      <c r="A139" s="111"/>
      <c r="B139" s="111"/>
      <c r="C139" s="110"/>
      <c r="D139" s="111"/>
      <c r="E139" s="112"/>
    </row>
    <row r="140" spans="1:5" ht="12.75">
      <c r="A140" s="111"/>
      <c r="B140" s="111"/>
      <c r="C140" s="110"/>
      <c r="D140" s="111"/>
      <c r="E140" s="112"/>
    </row>
    <row r="141" spans="1:5" ht="12.75">
      <c r="A141" s="111"/>
      <c r="B141" s="111"/>
      <c r="C141" s="110"/>
      <c r="D141" s="111"/>
      <c r="E141" s="112"/>
    </row>
    <row r="142" spans="1:5" ht="12.75">
      <c r="A142" s="111"/>
      <c r="B142" s="111"/>
      <c r="C142" s="110"/>
      <c r="D142" s="111"/>
      <c r="E142" s="112"/>
    </row>
    <row r="143" spans="1:5" ht="12.75">
      <c r="A143" s="111"/>
      <c r="B143" s="111"/>
      <c r="C143" s="110"/>
      <c r="D143" s="111"/>
      <c r="E143" s="112"/>
    </row>
    <row r="144" spans="1:5" ht="12.75">
      <c r="A144" s="111"/>
      <c r="B144" s="111"/>
      <c r="C144" s="110"/>
      <c r="D144" s="111"/>
      <c r="E144" s="112"/>
    </row>
    <row r="145" spans="1:5" ht="12.75">
      <c r="A145" s="111"/>
      <c r="B145" s="111"/>
      <c r="C145" s="110"/>
      <c r="D145" s="111"/>
      <c r="E145" s="112"/>
    </row>
    <row r="146" spans="1:5" ht="12.75">
      <c r="A146" s="111"/>
      <c r="B146" s="111"/>
      <c r="C146" s="110"/>
      <c r="D146" s="111"/>
      <c r="E146" s="112"/>
    </row>
    <row r="147" spans="1:5" ht="12.75">
      <c r="A147" s="111"/>
      <c r="B147" s="111"/>
      <c r="C147" s="110"/>
      <c r="D147" s="111"/>
      <c r="E147" s="112"/>
    </row>
    <row r="148" spans="1:5" ht="12.75">
      <c r="A148" s="111"/>
      <c r="B148" s="111"/>
      <c r="C148" s="110"/>
      <c r="D148" s="111"/>
      <c r="E148" s="112"/>
    </row>
    <row r="149" spans="1:5" ht="12.75">
      <c r="A149" s="111"/>
      <c r="B149" s="111"/>
      <c r="C149" s="110"/>
      <c r="D149" s="111"/>
      <c r="E149" s="112"/>
    </row>
    <row r="150" spans="1:5" ht="12.75">
      <c r="A150" s="111"/>
      <c r="B150" s="111"/>
      <c r="C150" s="110"/>
      <c r="D150" s="111"/>
      <c r="E150" s="112"/>
    </row>
    <row r="151" spans="1:5" ht="12.75">
      <c r="A151" s="111"/>
      <c r="B151" s="111"/>
      <c r="C151" s="110"/>
      <c r="D151" s="111"/>
      <c r="E151" s="112"/>
    </row>
    <row r="152" spans="1:5" ht="12.75">
      <c r="A152" s="111"/>
      <c r="B152" s="111"/>
      <c r="C152" s="110"/>
      <c r="D152" s="111"/>
      <c r="E152" s="112"/>
    </row>
    <row r="153" spans="1:5" ht="12.75">
      <c r="A153" s="111"/>
      <c r="B153" s="111"/>
      <c r="C153" s="110"/>
      <c r="D153" s="111"/>
      <c r="E153" s="112"/>
    </row>
    <row r="154" spans="1:5" ht="12.75">
      <c r="A154" s="111"/>
      <c r="B154" s="111"/>
      <c r="C154" s="110"/>
      <c r="D154" s="111"/>
      <c r="E154" s="112"/>
    </row>
    <row r="155" spans="1:5" ht="12.75">
      <c r="A155" s="111"/>
      <c r="B155" s="111"/>
      <c r="C155" s="110"/>
      <c r="D155" s="111"/>
      <c r="E155" s="112"/>
    </row>
    <row r="156" spans="1:5" ht="12.75">
      <c r="A156" s="111"/>
      <c r="B156" s="111"/>
      <c r="C156" s="110"/>
      <c r="D156" s="111"/>
      <c r="E156" s="112"/>
    </row>
    <row r="157" spans="1:5" ht="12.75">
      <c r="A157" s="111"/>
      <c r="B157" s="111"/>
      <c r="C157" s="110"/>
      <c r="D157" s="111"/>
      <c r="E157" s="112"/>
    </row>
    <row r="158" spans="1:5" ht="12.75">
      <c r="A158" s="111"/>
      <c r="B158" s="111"/>
      <c r="C158" s="110"/>
      <c r="D158" s="111"/>
      <c r="E158" s="112"/>
    </row>
    <row r="159" spans="1:5" ht="12.75">
      <c r="A159" s="111"/>
      <c r="B159" s="111"/>
      <c r="C159" s="110"/>
      <c r="D159" s="111"/>
      <c r="E159" s="112"/>
    </row>
    <row r="160" spans="1:5" ht="12.75">
      <c r="A160" s="111"/>
      <c r="B160" s="111"/>
      <c r="C160" s="110"/>
      <c r="D160" s="111"/>
      <c r="E160" s="112"/>
    </row>
    <row r="161" spans="1:5" ht="12.75">
      <c r="A161" s="111"/>
      <c r="B161" s="111"/>
      <c r="C161" s="110"/>
      <c r="D161" s="111"/>
      <c r="E161" s="112"/>
    </row>
    <row r="162" spans="1:5" ht="12.75">
      <c r="A162" s="111"/>
      <c r="B162" s="111"/>
      <c r="C162" s="110"/>
      <c r="D162" s="111"/>
      <c r="E162" s="112"/>
    </row>
    <row r="163" spans="1:5" ht="12.75">
      <c r="A163" s="111"/>
      <c r="B163" s="111"/>
      <c r="C163" s="110"/>
      <c r="D163" s="111"/>
      <c r="E163" s="112"/>
    </row>
    <row r="164" spans="1:5" ht="12.75">
      <c r="A164" s="111"/>
      <c r="B164" s="111"/>
      <c r="C164" s="110"/>
      <c r="D164" s="111"/>
      <c r="E164" s="112"/>
    </row>
    <row r="165" spans="1:5" ht="12.75">
      <c r="A165" s="111"/>
      <c r="B165" s="111"/>
      <c r="C165" s="110"/>
      <c r="D165" s="111"/>
      <c r="E165" s="112"/>
    </row>
    <row r="166" spans="1:5" ht="12.75">
      <c r="A166" s="111"/>
      <c r="B166" s="111"/>
      <c r="C166" s="110"/>
      <c r="D166" s="111"/>
      <c r="E166" s="112"/>
    </row>
    <row r="167" spans="1:5" ht="12.75">
      <c r="A167" s="111"/>
      <c r="B167" s="111"/>
      <c r="C167" s="110"/>
      <c r="D167" s="111"/>
      <c r="E167" s="112"/>
    </row>
    <row r="168" spans="1:5" ht="12.75">
      <c r="A168" s="111"/>
      <c r="B168" s="111"/>
      <c r="C168" s="110"/>
      <c r="D168" s="111"/>
      <c r="E168" s="112"/>
    </row>
    <row r="169" spans="1:5" ht="12.75">
      <c r="A169" s="111"/>
      <c r="B169" s="111"/>
      <c r="C169" s="110"/>
      <c r="D169" s="111"/>
      <c r="E169" s="112"/>
    </row>
    <row r="170" spans="1:5" ht="12.75">
      <c r="A170" s="111"/>
      <c r="B170" s="111"/>
      <c r="C170" s="110"/>
      <c r="D170" s="111"/>
      <c r="E170" s="112"/>
    </row>
    <row r="171" spans="1:5" ht="12.75">
      <c r="A171" s="111"/>
      <c r="B171" s="111"/>
      <c r="C171" s="110"/>
      <c r="D171" s="111"/>
      <c r="E171" s="112"/>
    </row>
    <row r="172" spans="1:5" ht="12.75">
      <c r="A172" s="111"/>
      <c r="B172" s="111"/>
      <c r="C172" s="110"/>
      <c r="D172" s="111"/>
      <c r="E172" s="112"/>
    </row>
    <row r="173" spans="1:5" ht="12.75">
      <c r="A173" s="111"/>
      <c r="B173" s="111"/>
      <c r="C173" s="110"/>
      <c r="D173" s="111"/>
      <c r="E173" s="112"/>
    </row>
    <row r="174" spans="1:5" ht="12.75">
      <c r="A174" s="111"/>
      <c r="B174" s="111"/>
      <c r="C174" s="110"/>
      <c r="D174" s="111"/>
      <c r="E174" s="112"/>
    </row>
    <row r="175" spans="1:5" ht="12.75">
      <c r="A175" s="111"/>
      <c r="B175" s="111"/>
      <c r="C175" s="110"/>
      <c r="D175" s="111"/>
      <c r="E175" s="112"/>
    </row>
    <row r="176" spans="1:5" ht="12.75">
      <c r="A176" s="111"/>
      <c r="B176" s="111"/>
      <c r="C176" s="110"/>
      <c r="D176" s="111"/>
      <c r="E176" s="112"/>
    </row>
    <row r="177" spans="1:5" ht="12.75">
      <c r="A177" s="111"/>
      <c r="B177" s="111"/>
      <c r="C177" s="110"/>
      <c r="D177" s="111"/>
      <c r="E177" s="112"/>
    </row>
    <row r="178" spans="1:5" ht="12.75">
      <c r="A178" s="111"/>
      <c r="B178" s="111"/>
      <c r="C178" s="110"/>
      <c r="D178" s="111"/>
      <c r="E178" s="112"/>
    </row>
    <row r="179" spans="1:5" ht="12.75">
      <c r="A179" s="111"/>
      <c r="B179" s="111"/>
      <c r="C179" s="110"/>
      <c r="D179" s="111"/>
      <c r="E179" s="112"/>
    </row>
    <row r="180" spans="1:5" ht="12.75">
      <c r="A180" s="111"/>
      <c r="B180" s="111"/>
      <c r="C180" s="110"/>
      <c r="D180" s="111"/>
      <c r="E180" s="112"/>
    </row>
    <row r="181" spans="1:5" ht="12.75">
      <c r="A181" s="111"/>
      <c r="B181" s="111"/>
      <c r="C181" s="110"/>
      <c r="D181" s="111"/>
      <c r="E181" s="112"/>
    </row>
    <row r="182" spans="1:5" ht="12.75">
      <c r="A182" s="111"/>
      <c r="B182" s="111"/>
      <c r="C182" s="110"/>
      <c r="D182" s="111"/>
      <c r="E182" s="112"/>
    </row>
    <row r="183" spans="1:5" ht="12.75">
      <c r="A183" s="111"/>
      <c r="B183" s="111"/>
      <c r="C183" s="110"/>
      <c r="D183" s="111"/>
      <c r="E183" s="110"/>
    </row>
    <row r="184" spans="1:5" ht="12.75">
      <c r="A184" s="111"/>
      <c r="B184" s="111"/>
      <c r="C184" s="110"/>
      <c r="D184" s="111"/>
      <c r="E184" s="110"/>
    </row>
    <row r="185" spans="1:5" ht="12.75">
      <c r="A185" s="111"/>
      <c r="B185" s="111"/>
      <c r="C185" s="110"/>
      <c r="D185" s="111"/>
      <c r="E185" s="110"/>
    </row>
    <row r="186" spans="1:5" ht="12.75">
      <c r="A186" s="111"/>
      <c r="B186" s="111"/>
      <c r="C186" s="110"/>
      <c r="D186" s="111"/>
      <c r="E186" s="110"/>
    </row>
    <row r="187" spans="1:5" ht="12.75">
      <c r="A187" s="111"/>
      <c r="B187" s="111"/>
      <c r="C187" s="110"/>
      <c r="D187" s="111"/>
      <c r="E187" s="110"/>
    </row>
    <row r="188" spans="1:5" ht="12.75">
      <c r="A188" s="111"/>
      <c r="B188" s="111"/>
      <c r="C188" s="110"/>
      <c r="D188" s="111"/>
      <c r="E188" s="110"/>
    </row>
    <row r="189" spans="1:5" ht="12.75">
      <c r="A189" s="111"/>
      <c r="B189" s="111"/>
      <c r="C189" s="110"/>
      <c r="D189" s="111"/>
      <c r="E189" s="110"/>
    </row>
    <row r="190" spans="1:5" ht="12.75">
      <c r="A190" s="111"/>
      <c r="B190" s="111"/>
      <c r="C190" s="110"/>
      <c r="D190" s="111"/>
      <c r="E190" s="110"/>
    </row>
    <row r="191" spans="1:5" ht="12.75">
      <c r="A191" s="111"/>
      <c r="B191" s="111"/>
      <c r="C191" s="110"/>
      <c r="D191" s="111"/>
      <c r="E191" s="110"/>
    </row>
    <row r="192" spans="1:5" ht="12.75">
      <c r="A192" s="111"/>
      <c r="B192" s="111"/>
      <c r="C192" s="110"/>
      <c r="D192" s="111"/>
      <c r="E192" s="110"/>
    </row>
    <row r="193" spans="1:5" ht="12.75">
      <c r="A193" s="111"/>
      <c r="B193" s="111"/>
      <c r="C193" s="110"/>
      <c r="D193" s="111"/>
      <c r="E193" s="110"/>
    </row>
    <row r="194" spans="1:5" ht="12.75">
      <c r="A194" s="111"/>
      <c r="B194" s="111"/>
      <c r="C194" s="110"/>
      <c r="D194" s="111"/>
      <c r="E194" s="110"/>
    </row>
    <row r="195" spans="1:5" ht="12.75">
      <c r="A195" s="111"/>
      <c r="B195" s="111"/>
      <c r="C195" s="110"/>
      <c r="D195" s="111"/>
      <c r="E195" s="110"/>
    </row>
    <row r="196" spans="1:5" ht="12.75">
      <c r="A196" s="111"/>
      <c r="B196" s="111"/>
      <c r="C196" s="110"/>
      <c r="D196" s="111"/>
      <c r="E196" s="110"/>
    </row>
    <row r="197" spans="1:5" ht="12.75">
      <c r="A197" s="111"/>
      <c r="B197" s="111"/>
      <c r="C197" s="110"/>
      <c r="D197" s="111"/>
      <c r="E197" s="110"/>
    </row>
    <row r="198" spans="1:5" ht="12.75">
      <c r="A198" s="111"/>
      <c r="B198" s="111"/>
      <c r="C198" s="110"/>
      <c r="D198" s="111"/>
      <c r="E198" s="110"/>
    </row>
    <row r="199" spans="1:5" ht="12.75">
      <c r="A199" s="111"/>
      <c r="B199" s="111"/>
      <c r="C199" s="110"/>
      <c r="D199" s="111"/>
      <c r="E199" s="110"/>
    </row>
    <row r="200" spans="1:5" ht="12.75">
      <c r="A200" s="111"/>
      <c r="B200" s="111"/>
      <c r="C200" s="110"/>
      <c r="D200" s="111"/>
      <c r="E200" s="110"/>
    </row>
    <row r="201" spans="1:5" ht="12.75">
      <c r="A201" s="111"/>
      <c r="B201" s="111"/>
      <c r="C201" s="110"/>
      <c r="D201" s="111"/>
      <c r="E201" s="110"/>
    </row>
    <row r="202" spans="1:5" ht="12.75">
      <c r="A202" s="111"/>
      <c r="B202" s="111"/>
      <c r="C202" s="110"/>
      <c r="D202" s="111"/>
      <c r="E202" s="110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2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4 kwartału 2015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28" t="s">
        <v>8</v>
      </c>
      <c r="I4" s="128"/>
      <c r="J4" s="128"/>
      <c r="K4" s="128" t="s">
        <v>6</v>
      </c>
      <c r="L4" s="128"/>
      <c r="M4" s="128"/>
      <c r="N4" s="126" t="s">
        <v>79</v>
      </c>
      <c r="O4" s="126"/>
      <c r="P4" s="126" t="s">
        <v>9</v>
      </c>
      <c r="Q4" s="126"/>
    </row>
    <row r="5" spans="1:17" s="6" customFormat="1" ht="12">
      <c r="A5" s="129"/>
      <c r="B5" s="129"/>
      <c r="C5" s="129"/>
      <c r="D5" s="129"/>
      <c r="E5" s="129"/>
      <c r="F5" s="129"/>
      <c r="G5" s="129"/>
      <c r="H5" s="126" t="s">
        <v>4</v>
      </c>
      <c r="I5" s="126" t="s">
        <v>5</v>
      </c>
      <c r="J5" s="126" t="s">
        <v>31</v>
      </c>
      <c r="K5" s="126" t="s">
        <v>4</v>
      </c>
      <c r="L5" s="126" t="s">
        <v>5</v>
      </c>
      <c r="M5" s="126" t="s">
        <v>7</v>
      </c>
      <c r="N5" s="126" t="s">
        <v>4</v>
      </c>
      <c r="O5" s="126" t="s">
        <v>5</v>
      </c>
      <c r="P5" s="126" t="s">
        <v>4</v>
      </c>
      <c r="Q5" s="126" t="s">
        <v>5</v>
      </c>
    </row>
    <row r="6" spans="1:17" s="6" customFormat="1" ht="15.75" customHeight="1">
      <c r="A6" s="129"/>
      <c r="B6" s="129"/>
      <c r="C6" s="129"/>
      <c r="D6" s="129"/>
      <c r="E6" s="129"/>
      <c r="F6" s="129"/>
      <c r="G6" s="129"/>
      <c r="H6" s="126"/>
      <c r="I6" s="126"/>
      <c r="J6" s="126"/>
      <c r="K6" s="126"/>
      <c r="L6" s="126"/>
      <c r="M6" s="126"/>
      <c r="N6" s="126"/>
      <c r="O6" s="126"/>
      <c r="P6" s="126" t="s">
        <v>4</v>
      </c>
      <c r="Q6" s="126"/>
    </row>
    <row r="7" spans="1:17" s="6" customFormat="1" ht="12">
      <c r="A7" s="130"/>
      <c r="B7" s="131"/>
      <c r="C7" s="131"/>
      <c r="D7" s="131"/>
      <c r="E7" s="131"/>
      <c r="F7" s="131"/>
      <c r="G7" s="132"/>
      <c r="H7" s="126" t="s">
        <v>10</v>
      </c>
      <c r="I7" s="126"/>
      <c r="J7" s="39" t="s">
        <v>11</v>
      </c>
      <c r="K7" s="126" t="s">
        <v>10</v>
      </c>
      <c r="L7" s="126"/>
      <c r="M7" s="39" t="s">
        <v>11</v>
      </c>
      <c r="N7" s="124" t="s">
        <v>10</v>
      </c>
      <c r="O7" s="125"/>
      <c r="P7" s="124" t="s">
        <v>11</v>
      </c>
      <c r="Q7" s="125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27">
        <v>6</v>
      </c>
      <c r="G8" s="12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257</v>
      </c>
      <c r="G9" s="53" t="s">
        <v>258</v>
      </c>
      <c r="H9" s="8">
        <v>111527833.82</v>
      </c>
      <c r="I9" s="8">
        <v>111873407.66</v>
      </c>
      <c r="J9" s="9">
        <v>100.3</v>
      </c>
      <c r="K9" s="8">
        <v>126741470.82</v>
      </c>
      <c r="L9" s="8">
        <v>124306164.02</v>
      </c>
      <c r="M9" s="9">
        <v>98.07</v>
      </c>
      <c r="N9" s="8">
        <v>-15213637</v>
      </c>
      <c r="O9" s="8">
        <v>-12432756.36</v>
      </c>
      <c r="P9" s="9">
        <v>-13.64</v>
      </c>
      <c r="Q9" s="9">
        <v>-11.11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257</v>
      </c>
      <c r="G10" s="53" t="s">
        <v>259</v>
      </c>
      <c r="H10" s="8">
        <v>50277912.23</v>
      </c>
      <c r="I10" s="8">
        <v>49054747.8</v>
      </c>
      <c r="J10" s="9">
        <v>97.56</v>
      </c>
      <c r="K10" s="8">
        <v>49822912.23</v>
      </c>
      <c r="L10" s="8">
        <v>47189776.79</v>
      </c>
      <c r="M10" s="9">
        <v>94.71</v>
      </c>
      <c r="N10" s="8">
        <v>455000</v>
      </c>
      <c r="O10" s="8">
        <v>1864971.01</v>
      </c>
      <c r="P10" s="9">
        <v>0.9</v>
      </c>
      <c r="Q10" s="9">
        <v>3.8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257</v>
      </c>
      <c r="G11" s="53" t="s">
        <v>260</v>
      </c>
      <c r="H11" s="8">
        <v>65130122.26</v>
      </c>
      <c r="I11" s="8">
        <v>63898762.6</v>
      </c>
      <c r="J11" s="9">
        <v>98.1</v>
      </c>
      <c r="K11" s="8">
        <v>64594486.26</v>
      </c>
      <c r="L11" s="8">
        <v>60954360.17</v>
      </c>
      <c r="M11" s="9">
        <v>94.36</v>
      </c>
      <c r="N11" s="8">
        <v>535636</v>
      </c>
      <c r="O11" s="8">
        <v>2944402.43</v>
      </c>
      <c r="P11" s="9">
        <v>0.82</v>
      </c>
      <c r="Q11" s="9">
        <v>4.6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257</v>
      </c>
      <c r="G12" s="53" t="s">
        <v>261</v>
      </c>
      <c r="H12" s="8">
        <v>58482502.5</v>
      </c>
      <c r="I12" s="8">
        <v>59412372.52</v>
      </c>
      <c r="J12" s="9">
        <v>101.58</v>
      </c>
      <c r="K12" s="8">
        <v>62300105.07</v>
      </c>
      <c r="L12" s="8">
        <v>56025520.98</v>
      </c>
      <c r="M12" s="9">
        <v>89.92</v>
      </c>
      <c r="N12" s="8">
        <v>-3817602.57</v>
      </c>
      <c r="O12" s="8">
        <v>3386851.54</v>
      </c>
      <c r="P12" s="9">
        <v>-6.52</v>
      </c>
      <c r="Q12" s="9">
        <v>5.7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257</v>
      </c>
      <c r="G13" s="53" t="s">
        <v>262</v>
      </c>
      <c r="H13" s="8">
        <v>104558207.68</v>
      </c>
      <c r="I13" s="8">
        <v>95714121.34</v>
      </c>
      <c r="J13" s="9">
        <v>91.54</v>
      </c>
      <c r="K13" s="8">
        <v>106343228.68</v>
      </c>
      <c r="L13" s="8">
        <v>98571191.08</v>
      </c>
      <c r="M13" s="9">
        <v>92.69</v>
      </c>
      <c r="N13" s="8">
        <v>-1785021</v>
      </c>
      <c r="O13" s="8">
        <v>-2857069.74</v>
      </c>
      <c r="P13" s="9">
        <v>-1.7</v>
      </c>
      <c r="Q13" s="9">
        <v>-2.98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257</v>
      </c>
      <c r="G14" s="53" t="s">
        <v>263</v>
      </c>
      <c r="H14" s="8">
        <v>77124555.04</v>
      </c>
      <c r="I14" s="8">
        <v>75517236.09</v>
      </c>
      <c r="J14" s="9">
        <v>97.91</v>
      </c>
      <c r="K14" s="8">
        <v>82701495.04</v>
      </c>
      <c r="L14" s="8">
        <v>77426409.5</v>
      </c>
      <c r="M14" s="9">
        <v>93.62</v>
      </c>
      <c r="N14" s="8">
        <v>-5576940</v>
      </c>
      <c r="O14" s="8">
        <v>-1909173.41</v>
      </c>
      <c r="P14" s="9">
        <v>-7.23</v>
      </c>
      <c r="Q14" s="9">
        <v>-2.52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257</v>
      </c>
      <c r="G15" s="53" t="s">
        <v>264</v>
      </c>
      <c r="H15" s="8">
        <v>86988031.68</v>
      </c>
      <c r="I15" s="8">
        <v>87178562.27</v>
      </c>
      <c r="J15" s="9">
        <v>100.21</v>
      </c>
      <c r="K15" s="8">
        <v>85220929.68</v>
      </c>
      <c r="L15" s="8">
        <v>84237071.26</v>
      </c>
      <c r="M15" s="9">
        <v>98.84</v>
      </c>
      <c r="N15" s="8">
        <v>1767102</v>
      </c>
      <c r="O15" s="8">
        <v>2941491.01</v>
      </c>
      <c r="P15" s="9">
        <v>2.03</v>
      </c>
      <c r="Q15" s="9">
        <v>3.37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257</v>
      </c>
      <c r="G16" s="53" t="s">
        <v>265</v>
      </c>
      <c r="H16" s="8">
        <v>52013408.58</v>
      </c>
      <c r="I16" s="8">
        <v>50641695.22</v>
      </c>
      <c r="J16" s="9">
        <v>97.36</v>
      </c>
      <c r="K16" s="8">
        <v>51143408.58</v>
      </c>
      <c r="L16" s="8">
        <v>49492048.97</v>
      </c>
      <c r="M16" s="9">
        <v>96.77</v>
      </c>
      <c r="N16" s="8">
        <v>870000</v>
      </c>
      <c r="O16" s="8">
        <v>1149646.25</v>
      </c>
      <c r="P16" s="9">
        <v>1.67</v>
      </c>
      <c r="Q16" s="9">
        <v>2.27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257</v>
      </c>
      <c r="G17" s="53" t="s">
        <v>266</v>
      </c>
      <c r="H17" s="8">
        <v>221250849.92</v>
      </c>
      <c r="I17" s="8">
        <v>220042116.03</v>
      </c>
      <c r="J17" s="9">
        <v>99.45</v>
      </c>
      <c r="K17" s="8">
        <v>222821601.92</v>
      </c>
      <c r="L17" s="8">
        <v>215767556.11</v>
      </c>
      <c r="M17" s="9">
        <v>96.83</v>
      </c>
      <c r="N17" s="8">
        <v>-1570752</v>
      </c>
      <c r="O17" s="8">
        <v>4274559.92</v>
      </c>
      <c r="P17" s="9">
        <v>-0.7</v>
      </c>
      <c r="Q17" s="9">
        <v>1.94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257</v>
      </c>
      <c r="G18" s="53" t="s">
        <v>267</v>
      </c>
      <c r="H18" s="8">
        <v>53957816.56</v>
      </c>
      <c r="I18" s="8">
        <v>51154797.47</v>
      </c>
      <c r="J18" s="9">
        <v>94.8</v>
      </c>
      <c r="K18" s="8">
        <v>52762816.56</v>
      </c>
      <c r="L18" s="8">
        <v>49725159.2</v>
      </c>
      <c r="M18" s="9">
        <v>94.24</v>
      </c>
      <c r="N18" s="8">
        <v>1195000</v>
      </c>
      <c r="O18" s="8">
        <v>1429638.27</v>
      </c>
      <c r="P18" s="9">
        <v>2.21</v>
      </c>
      <c r="Q18" s="9">
        <v>2.79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257</v>
      </c>
      <c r="G19" s="53" t="s">
        <v>268</v>
      </c>
      <c r="H19" s="8">
        <v>17448973.55</v>
      </c>
      <c r="I19" s="8">
        <v>17154429.55</v>
      </c>
      <c r="J19" s="9">
        <v>98.31</v>
      </c>
      <c r="K19" s="8">
        <v>17906973.55</v>
      </c>
      <c r="L19" s="8">
        <v>17452673.61</v>
      </c>
      <c r="M19" s="9">
        <v>97.46</v>
      </c>
      <c r="N19" s="8">
        <v>-458000</v>
      </c>
      <c r="O19" s="8">
        <v>-298244.06</v>
      </c>
      <c r="P19" s="9">
        <v>-2.62</v>
      </c>
      <c r="Q19" s="9">
        <v>-1.73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257</v>
      </c>
      <c r="G20" s="53" t="s">
        <v>269</v>
      </c>
      <c r="H20" s="8">
        <v>9479702.87</v>
      </c>
      <c r="I20" s="8">
        <v>9283476.05</v>
      </c>
      <c r="J20" s="9">
        <v>97.93</v>
      </c>
      <c r="K20" s="8">
        <v>9996628.8</v>
      </c>
      <c r="L20" s="8">
        <v>9474695.06</v>
      </c>
      <c r="M20" s="9">
        <v>94.77</v>
      </c>
      <c r="N20" s="8">
        <v>-516925.93</v>
      </c>
      <c r="O20" s="8">
        <v>-191219.01</v>
      </c>
      <c r="P20" s="9">
        <v>-5.45</v>
      </c>
      <c r="Q20" s="9">
        <v>-2.05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257</v>
      </c>
      <c r="G21" s="53" t="s">
        <v>270</v>
      </c>
      <c r="H21" s="8">
        <v>109945244.53</v>
      </c>
      <c r="I21" s="8">
        <v>109435817.34</v>
      </c>
      <c r="J21" s="9">
        <v>99.53</v>
      </c>
      <c r="K21" s="8">
        <v>111945244.53</v>
      </c>
      <c r="L21" s="8">
        <v>103610824.69</v>
      </c>
      <c r="M21" s="9">
        <v>92.55</v>
      </c>
      <c r="N21" s="8">
        <v>-2000000</v>
      </c>
      <c r="O21" s="8">
        <v>5824992.65</v>
      </c>
      <c r="P21" s="9">
        <v>-1.81</v>
      </c>
      <c r="Q21" s="9">
        <v>5.32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257</v>
      </c>
      <c r="G22" s="53" t="s">
        <v>271</v>
      </c>
      <c r="H22" s="8">
        <v>20874342.75</v>
      </c>
      <c r="I22" s="8">
        <v>19657970.03</v>
      </c>
      <c r="J22" s="9">
        <v>94.17</v>
      </c>
      <c r="K22" s="8">
        <v>21100990.47</v>
      </c>
      <c r="L22" s="8">
        <v>19414154.48</v>
      </c>
      <c r="M22" s="9">
        <v>92</v>
      </c>
      <c r="N22" s="8">
        <v>-226647.72</v>
      </c>
      <c r="O22" s="8">
        <v>243815.55</v>
      </c>
      <c r="P22" s="9">
        <v>-1.08</v>
      </c>
      <c r="Q22" s="9">
        <v>1.24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257</v>
      </c>
      <c r="G23" s="53" t="s">
        <v>272</v>
      </c>
      <c r="H23" s="8">
        <v>66033635.58</v>
      </c>
      <c r="I23" s="8">
        <v>66726763.7</v>
      </c>
      <c r="J23" s="9">
        <v>101.04</v>
      </c>
      <c r="K23" s="8">
        <v>70705516.58</v>
      </c>
      <c r="L23" s="8">
        <v>68077283.17</v>
      </c>
      <c r="M23" s="9">
        <v>96.28</v>
      </c>
      <c r="N23" s="8">
        <v>-4671881</v>
      </c>
      <c r="O23" s="8">
        <v>-1350519.47</v>
      </c>
      <c r="P23" s="9">
        <v>-7.07</v>
      </c>
      <c r="Q23" s="9">
        <v>-2.02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257</v>
      </c>
      <c r="G24" s="53" t="s">
        <v>273</v>
      </c>
      <c r="H24" s="8">
        <v>42832523.22</v>
      </c>
      <c r="I24" s="8">
        <v>41193308.48</v>
      </c>
      <c r="J24" s="9">
        <v>96.17</v>
      </c>
      <c r="K24" s="8">
        <v>41390608.22</v>
      </c>
      <c r="L24" s="8">
        <v>39374628.63</v>
      </c>
      <c r="M24" s="9">
        <v>95.12</v>
      </c>
      <c r="N24" s="8">
        <v>1441915</v>
      </c>
      <c r="O24" s="8">
        <v>1818679.85</v>
      </c>
      <c r="P24" s="9">
        <v>3.36</v>
      </c>
      <c r="Q24" s="9">
        <v>4.41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257</v>
      </c>
      <c r="G25" s="53" t="s">
        <v>274</v>
      </c>
      <c r="H25" s="8">
        <v>14318878.16</v>
      </c>
      <c r="I25" s="8">
        <v>13570027.45</v>
      </c>
      <c r="J25" s="9">
        <v>94.77</v>
      </c>
      <c r="K25" s="8">
        <v>15183130.34</v>
      </c>
      <c r="L25" s="8">
        <v>13466392.9</v>
      </c>
      <c r="M25" s="9">
        <v>88.69</v>
      </c>
      <c r="N25" s="8">
        <v>-864252.18</v>
      </c>
      <c r="O25" s="8">
        <v>103634.55</v>
      </c>
      <c r="P25" s="9">
        <v>-6.03</v>
      </c>
      <c r="Q25" s="9">
        <v>0.76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257</v>
      </c>
      <c r="G26" s="53" t="s">
        <v>275</v>
      </c>
      <c r="H26" s="8">
        <v>18543044.96</v>
      </c>
      <c r="I26" s="8">
        <v>18405913.41</v>
      </c>
      <c r="J26" s="9">
        <v>99.26</v>
      </c>
      <c r="K26" s="8">
        <v>18210044.96</v>
      </c>
      <c r="L26" s="8">
        <v>17568467.07</v>
      </c>
      <c r="M26" s="9">
        <v>96.47</v>
      </c>
      <c r="N26" s="8">
        <v>333000</v>
      </c>
      <c r="O26" s="8">
        <v>837446.34</v>
      </c>
      <c r="P26" s="9">
        <v>1.79</v>
      </c>
      <c r="Q26" s="9">
        <v>4.54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257</v>
      </c>
      <c r="G27" s="53" t="s">
        <v>275</v>
      </c>
      <c r="H27" s="8">
        <v>15702068.79</v>
      </c>
      <c r="I27" s="8">
        <v>13362047.9</v>
      </c>
      <c r="J27" s="9">
        <v>85.09</v>
      </c>
      <c r="K27" s="8">
        <v>17665305.79</v>
      </c>
      <c r="L27" s="8">
        <v>13536102.98</v>
      </c>
      <c r="M27" s="9">
        <v>76.62</v>
      </c>
      <c r="N27" s="8">
        <v>-1963237</v>
      </c>
      <c r="O27" s="8">
        <v>-174055.08</v>
      </c>
      <c r="P27" s="9">
        <v>-12.5</v>
      </c>
      <c r="Q27" s="9">
        <v>-1.3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257</v>
      </c>
      <c r="G28" s="53" t="s">
        <v>276</v>
      </c>
      <c r="H28" s="8">
        <v>9871021.34</v>
      </c>
      <c r="I28" s="8">
        <v>9799991.65</v>
      </c>
      <c r="J28" s="9">
        <v>99.28</v>
      </c>
      <c r="K28" s="8">
        <v>10231021.34</v>
      </c>
      <c r="L28" s="8">
        <v>9737291.96</v>
      </c>
      <c r="M28" s="9">
        <v>95.17</v>
      </c>
      <c r="N28" s="8">
        <v>-360000</v>
      </c>
      <c r="O28" s="8">
        <v>62699.69</v>
      </c>
      <c r="P28" s="9">
        <v>-3.64</v>
      </c>
      <c r="Q28" s="9">
        <v>0.63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257</v>
      </c>
      <c r="G29" s="53" t="s">
        <v>277</v>
      </c>
      <c r="H29" s="8">
        <v>12323585.23</v>
      </c>
      <c r="I29" s="8">
        <v>12223810.64</v>
      </c>
      <c r="J29" s="9">
        <v>99.19</v>
      </c>
      <c r="K29" s="8">
        <v>12913049.23</v>
      </c>
      <c r="L29" s="8">
        <v>12343965.8</v>
      </c>
      <c r="M29" s="9">
        <v>95.59</v>
      </c>
      <c r="N29" s="8">
        <v>-589464</v>
      </c>
      <c r="O29" s="8">
        <v>-120155.16</v>
      </c>
      <c r="P29" s="9">
        <v>-4.78</v>
      </c>
      <c r="Q29" s="9">
        <v>-0.98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257</v>
      </c>
      <c r="G30" s="53" t="s">
        <v>278</v>
      </c>
      <c r="H30" s="8">
        <v>13564547.96</v>
      </c>
      <c r="I30" s="8">
        <v>12996344.18</v>
      </c>
      <c r="J30" s="9">
        <v>95.81</v>
      </c>
      <c r="K30" s="8">
        <v>13554185.54</v>
      </c>
      <c r="L30" s="8">
        <v>12931548.93</v>
      </c>
      <c r="M30" s="9">
        <v>95.4</v>
      </c>
      <c r="N30" s="8">
        <v>10362.42</v>
      </c>
      <c r="O30" s="8">
        <v>64795.25</v>
      </c>
      <c r="P30" s="9">
        <v>0.07</v>
      </c>
      <c r="Q30" s="9">
        <v>0.49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257</v>
      </c>
      <c r="G31" s="53" t="s">
        <v>279</v>
      </c>
      <c r="H31" s="8">
        <v>10994370.15</v>
      </c>
      <c r="I31" s="8">
        <v>10877416.32</v>
      </c>
      <c r="J31" s="9">
        <v>98.93</v>
      </c>
      <c r="K31" s="8">
        <v>14719121.02</v>
      </c>
      <c r="L31" s="8">
        <v>14117583.91</v>
      </c>
      <c r="M31" s="9">
        <v>95.91</v>
      </c>
      <c r="N31" s="8">
        <v>-3724750.87</v>
      </c>
      <c r="O31" s="8">
        <v>-3240167.59</v>
      </c>
      <c r="P31" s="9">
        <v>-33.87</v>
      </c>
      <c r="Q31" s="9">
        <v>-29.78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257</v>
      </c>
      <c r="G32" s="53" t="s">
        <v>280</v>
      </c>
      <c r="H32" s="8">
        <v>37689038.38</v>
      </c>
      <c r="I32" s="8">
        <v>37788243.68</v>
      </c>
      <c r="J32" s="9">
        <v>100.26</v>
      </c>
      <c r="K32" s="8">
        <v>38022838.38</v>
      </c>
      <c r="L32" s="8">
        <v>36272588.42</v>
      </c>
      <c r="M32" s="9">
        <v>95.39</v>
      </c>
      <c r="N32" s="8">
        <v>-333800</v>
      </c>
      <c r="O32" s="8">
        <v>1515655.26</v>
      </c>
      <c r="P32" s="9">
        <v>-0.88</v>
      </c>
      <c r="Q32" s="9">
        <v>4.01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257</v>
      </c>
      <c r="G33" s="53" t="s">
        <v>281</v>
      </c>
      <c r="H33" s="8">
        <v>9174243.3</v>
      </c>
      <c r="I33" s="8">
        <v>9056596.67</v>
      </c>
      <c r="J33" s="9">
        <v>98.71</v>
      </c>
      <c r="K33" s="8">
        <v>9456143.3</v>
      </c>
      <c r="L33" s="8">
        <v>8945406.29</v>
      </c>
      <c r="M33" s="9">
        <v>94.59</v>
      </c>
      <c r="N33" s="8">
        <v>-281900</v>
      </c>
      <c r="O33" s="8">
        <v>111190.38</v>
      </c>
      <c r="P33" s="9">
        <v>-3.07</v>
      </c>
      <c r="Q33" s="9">
        <v>1.22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257</v>
      </c>
      <c r="G34" s="53" t="s">
        <v>258</v>
      </c>
      <c r="H34" s="8">
        <v>48009895.59</v>
      </c>
      <c r="I34" s="8">
        <v>44149265.5</v>
      </c>
      <c r="J34" s="9">
        <v>91.95</v>
      </c>
      <c r="K34" s="8">
        <v>55693720.34</v>
      </c>
      <c r="L34" s="8">
        <v>49163214.73</v>
      </c>
      <c r="M34" s="9">
        <v>88.27</v>
      </c>
      <c r="N34" s="8">
        <v>-7683824.75</v>
      </c>
      <c r="O34" s="8">
        <v>-5013949.23</v>
      </c>
      <c r="P34" s="9">
        <v>-16</v>
      </c>
      <c r="Q34" s="9">
        <v>-11.35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257</v>
      </c>
      <c r="G35" s="53" t="s">
        <v>282</v>
      </c>
      <c r="H35" s="8">
        <v>18301382.71</v>
      </c>
      <c r="I35" s="8">
        <v>13426462.18</v>
      </c>
      <c r="J35" s="9">
        <v>73.36</v>
      </c>
      <c r="K35" s="8">
        <v>19089653.11</v>
      </c>
      <c r="L35" s="8">
        <v>15350606.95</v>
      </c>
      <c r="M35" s="9">
        <v>80.41</v>
      </c>
      <c r="N35" s="8">
        <v>-788270.4</v>
      </c>
      <c r="O35" s="8">
        <v>-1924144.77</v>
      </c>
      <c r="P35" s="9">
        <v>-4.3</v>
      </c>
      <c r="Q35" s="9">
        <v>-14.33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257</v>
      </c>
      <c r="G36" s="53" t="s">
        <v>283</v>
      </c>
      <c r="H36" s="8">
        <v>20021140.67</v>
      </c>
      <c r="I36" s="8">
        <v>19757493.04</v>
      </c>
      <c r="J36" s="9">
        <v>98.68</v>
      </c>
      <c r="K36" s="8">
        <v>20708657.67</v>
      </c>
      <c r="L36" s="8">
        <v>18905483.23</v>
      </c>
      <c r="M36" s="9">
        <v>91.29</v>
      </c>
      <c r="N36" s="8">
        <v>-687517</v>
      </c>
      <c r="O36" s="8">
        <v>852009.81</v>
      </c>
      <c r="P36" s="9">
        <v>-3.43</v>
      </c>
      <c r="Q36" s="9">
        <v>4.31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257</v>
      </c>
      <c r="G37" s="53" t="s">
        <v>284</v>
      </c>
      <c r="H37" s="8">
        <v>10541687.68</v>
      </c>
      <c r="I37" s="8">
        <v>10061343.03</v>
      </c>
      <c r="J37" s="9">
        <v>95.44</v>
      </c>
      <c r="K37" s="8">
        <v>11131687.68</v>
      </c>
      <c r="L37" s="8">
        <v>10675939.22</v>
      </c>
      <c r="M37" s="9">
        <v>95.9</v>
      </c>
      <c r="N37" s="8">
        <v>-590000</v>
      </c>
      <c r="O37" s="8">
        <v>-614596.19</v>
      </c>
      <c r="P37" s="9">
        <v>-5.59</v>
      </c>
      <c r="Q37" s="9">
        <v>-6.1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257</v>
      </c>
      <c r="G38" s="53" t="s">
        <v>285</v>
      </c>
      <c r="H38" s="8">
        <v>48403310.4</v>
      </c>
      <c r="I38" s="8">
        <v>48336904.51</v>
      </c>
      <c r="J38" s="9">
        <v>99.86</v>
      </c>
      <c r="K38" s="8">
        <v>52961310.4</v>
      </c>
      <c r="L38" s="8">
        <v>51374708.13</v>
      </c>
      <c r="M38" s="9">
        <v>97</v>
      </c>
      <c r="N38" s="8">
        <v>-4558000</v>
      </c>
      <c r="O38" s="8">
        <v>-3037803.62</v>
      </c>
      <c r="P38" s="9">
        <v>-9.41</v>
      </c>
      <c r="Q38" s="9">
        <v>-6.28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257</v>
      </c>
      <c r="G39" s="53" t="s">
        <v>286</v>
      </c>
      <c r="H39" s="8">
        <v>20014448.79</v>
      </c>
      <c r="I39" s="8">
        <v>19934101.94</v>
      </c>
      <c r="J39" s="9">
        <v>99.59</v>
      </c>
      <c r="K39" s="8">
        <v>20032503.61</v>
      </c>
      <c r="L39" s="8">
        <v>18588039.23</v>
      </c>
      <c r="M39" s="9">
        <v>92.78</v>
      </c>
      <c r="N39" s="8">
        <v>-18054.82</v>
      </c>
      <c r="O39" s="8">
        <v>1346062.71</v>
      </c>
      <c r="P39" s="9">
        <v>-0.09</v>
      </c>
      <c r="Q39" s="9">
        <v>6.75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257</v>
      </c>
      <c r="G40" s="53" t="s">
        <v>287</v>
      </c>
      <c r="H40" s="8">
        <v>12176196.4</v>
      </c>
      <c r="I40" s="8">
        <v>11489271.1</v>
      </c>
      <c r="J40" s="9">
        <v>94.35</v>
      </c>
      <c r="K40" s="8">
        <v>11873141.4</v>
      </c>
      <c r="L40" s="8">
        <v>11199136.97</v>
      </c>
      <c r="M40" s="9">
        <v>94.32</v>
      </c>
      <c r="N40" s="8">
        <v>303055</v>
      </c>
      <c r="O40" s="8">
        <v>290134.13</v>
      </c>
      <c r="P40" s="9">
        <v>2.48</v>
      </c>
      <c r="Q40" s="9">
        <v>2.52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257</v>
      </c>
      <c r="G41" s="53" t="s">
        <v>288</v>
      </c>
      <c r="H41" s="8">
        <v>26034020.52</v>
      </c>
      <c r="I41" s="8">
        <v>25872239.59</v>
      </c>
      <c r="J41" s="9">
        <v>99.37</v>
      </c>
      <c r="K41" s="8">
        <v>31538469.71</v>
      </c>
      <c r="L41" s="8">
        <v>27731338.92</v>
      </c>
      <c r="M41" s="9">
        <v>87.92</v>
      </c>
      <c r="N41" s="8">
        <v>-5504449.19</v>
      </c>
      <c r="O41" s="8">
        <v>-1859099.33</v>
      </c>
      <c r="P41" s="9">
        <v>-21.14</v>
      </c>
      <c r="Q41" s="9">
        <v>-7.18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257</v>
      </c>
      <c r="G42" s="53" t="s">
        <v>289</v>
      </c>
      <c r="H42" s="8">
        <v>13536000</v>
      </c>
      <c r="I42" s="8">
        <v>13437453.54</v>
      </c>
      <c r="J42" s="9">
        <v>99.27</v>
      </c>
      <c r="K42" s="8">
        <v>14190814.79</v>
      </c>
      <c r="L42" s="8">
        <v>13891559.4</v>
      </c>
      <c r="M42" s="9">
        <v>97.89</v>
      </c>
      <c r="N42" s="8">
        <v>-654814.79</v>
      </c>
      <c r="O42" s="8">
        <v>-454105.86</v>
      </c>
      <c r="P42" s="9">
        <v>-4.83</v>
      </c>
      <c r="Q42" s="9">
        <v>-3.37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257</v>
      </c>
      <c r="G43" s="53" t="s">
        <v>290</v>
      </c>
      <c r="H43" s="8">
        <v>15565923.66</v>
      </c>
      <c r="I43" s="8">
        <v>14187393.26</v>
      </c>
      <c r="J43" s="9">
        <v>91.14</v>
      </c>
      <c r="K43" s="8">
        <v>16917380.6</v>
      </c>
      <c r="L43" s="8">
        <v>15307749.52</v>
      </c>
      <c r="M43" s="9">
        <v>90.48</v>
      </c>
      <c r="N43" s="8">
        <v>-1351456.94</v>
      </c>
      <c r="O43" s="8">
        <v>-1120356.26</v>
      </c>
      <c r="P43" s="9">
        <v>-8.68</v>
      </c>
      <c r="Q43" s="9">
        <v>-7.89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257</v>
      </c>
      <c r="G44" s="53" t="s">
        <v>291</v>
      </c>
      <c r="H44" s="8">
        <v>21414184.78</v>
      </c>
      <c r="I44" s="8">
        <v>18728186.09</v>
      </c>
      <c r="J44" s="9">
        <v>87.45</v>
      </c>
      <c r="K44" s="8">
        <v>22027363.08</v>
      </c>
      <c r="L44" s="8">
        <v>18956712.8</v>
      </c>
      <c r="M44" s="9">
        <v>86.05</v>
      </c>
      <c r="N44" s="8">
        <v>-613178.3</v>
      </c>
      <c r="O44" s="8">
        <v>-228526.71</v>
      </c>
      <c r="P44" s="9">
        <v>-2.86</v>
      </c>
      <c r="Q44" s="9">
        <v>-1.22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257</v>
      </c>
      <c r="G45" s="53" t="s">
        <v>292</v>
      </c>
      <c r="H45" s="8">
        <v>23246241.38</v>
      </c>
      <c r="I45" s="8">
        <v>22273498.68</v>
      </c>
      <c r="J45" s="9">
        <v>95.81</v>
      </c>
      <c r="K45" s="8">
        <v>23276241.38</v>
      </c>
      <c r="L45" s="8">
        <v>21627243.14</v>
      </c>
      <c r="M45" s="9">
        <v>92.91</v>
      </c>
      <c r="N45" s="8">
        <v>-30000</v>
      </c>
      <c r="O45" s="8">
        <v>646255.54</v>
      </c>
      <c r="P45" s="9">
        <v>-0.12</v>
      </c>
      <c r="Q45" s="9">
        <v>2.9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257</v>
      </c>
      <c r="G46" s="53" t="s">
        <v>293</v>
      </c>
      <c r="H46" s="8">
        <v>19497855.1</v>
      </c>
      <c r="I46" s="8">
        <v>19246767.12</v>
      </c>
      <c r="J46" s="9">
        <v>98.71</v>
      </c>
      <c r="K46" s="8">
        <v>20267855.1</v>
      </c>
      <c r="L46" s="8">
        <v>19842498.77</v>
      </c>
      <c r="M46" s="9">
        <v>97.9</v>
      </c>
      <c r="N46" s="8">
        <v>-770000</v>
      </c>
      <c r="O46" s="8">
        <v>-595731.65</v>
      </c>
      <c r="P46" s="9">
        <v>-3.94</v>
      </c>
      <c r="Q46" s="9">
        <v>-3.09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257</v>
      </c>
      <c r="G47" s="53" t="s">
        <v>294</v>
      </c>
      <c r="H47" s="8">
        <v>7541257.68</v>
      </c>
      <c r="I47" s="8">
        <v>6708549.73</v>
      </c>
      <c r="J47" s="9">
        <v>88.95</v>
      </c>
      <c r="K47" s="8">
        <v>7405123.73</v>
      </c>
      <c r="L47" s="8">
        <v>6585245.72</v>
      </c>
      <c r="M47" s="9">
        <v>88.92</v>
      </c>
      <c r="N47" s="8">
        <v>136133.95</v>
      </c>
      <c r="O47" s="8">
        <v>123304.01</v>
      </c>
      <c r="P47" s="9">
        <v>1.8</v>
      </c>
      <c r="Q47" s="9">
        <v>1.83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257</v>
      </c>
      <c r="G48" s="53" t="s">
        <v>295</v>
      </c>
      <c r="H48" s="8">
        <v>14500262.36</v>
      </c>
      <c r="I48" s="8">
        <v>14523898.59</v>
      </c>
      <c r="J48" s="9">
        <v>100.16</v>
      </c>
      <c r="K48" s="8">
        <v>14320262.36</v>
      </c>
      <c r="L48" s="8">
        <v>13582259.35</v>
      </c>
      <c r="M48" s="9">
        <v>94.84</v>
      </c>
      <c r="N48" s="8">
        <v>180000</v>
      </c>
      <c r="O48" s="8">
        <v>941639.24</v>
      </c>
      <c r="P48" s="9">
        <v>1.24</v>
      </c>
      <c r="Q48" s="9">
        <v>6.48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257</v>
      </c>
      <c r="G49" s="53" t="s">
        <v>296</v>
      </c>
      <c r="H49" s="8">
        <v>21009745.68</v>
      </c>
      <c r="I49" s="8">
        <v>20748541.83</v>
      </c>
      <c r="J49" s="9">
        <v>98.75</v>
      </c>
      <c r="K49" s="8">
        <v>22895342.55</v>
      </c>
      <c r="L49" s="8">
        <v>22045436.02</v>
      </c>
      <c r="M49" s="9">
        <v>96.28</v>
      </c>
      <c r="N49" s="8">
        <v>-1885596.87</v>
      </c>
      <c r="O49" s="8">
        <v>-1296894.19</v>
      </c>
      <c r="P49" s="9">
        <v>-8.97</v>
      </c>
      <c r="Q49" s="9">
        <v>-6.25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257</v>
      </c>
      <c r="G50" s="53" t="s">
        <v>297</v>
      </c>
      <c r="H50" s="8">
        <v>15038626.26</v>
      </c>
      <c r="I50" s="8">
        <v>13705797.76</v>
      </c>
      <c r="J50" s="9">
        <v>91.13</v>
      </c>
      <c r="K50" s="8">
        <v>16035522.67</v>
      </c>
      <c r="L50" s="8">
        <v>13489646.23</v>
      </c>
      <c r="M50" s="9">
        <v>84.12</v>
      </c>
      <c r="N50" s="8">
        <v>-996896.41</v>
      </c>
      <c r="O50" s="8">
        <v>216151.53</v>
      </c>
      <c r="P50" s="9">
        <v>-6.62</v>
      </c>
      <c r="Q50" s="9">
        <v>1.57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257</v>
      </c>
      <c r="G51" s="53" t="s">
        <v>298</v>
      </c>
      <c r="H51" s="8">
        <v>22752821.57</v>
      </c>
      <c r="I51" s="8">
        <v>22601537.46</v>
      </c>
      <c r="J51" s="9">
        <v>99.33</v>
      </c>
      <c r="K51" s="8">
        <v>23738546.57</v>
      </c>
      <c r="L51" s="8">
        <v>22900610.33</v>
      </c>
      <c r="M51" s="9">
        <v>96.47</v>
      </c>
      <c r="N51" s="8">
        <v>-985725</v>
      </c>
      <c r="O51" s="8">
        <v>-299072.87</v>
      </c>
      <c r="P51" s="9">
        <v>-4.33</v>
      </c>
      <c r="Q51" s="9">
        <v>-1.32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257</v>
      </c>
      <c r="G52" s="53" t="s">
        <v>299</v>
      </c>
      <c r="H52" s="8">
        <v>28862851.77</v>
      </c>
      <c r="I52" s="8">
        <v>28907267.12</v>
      </c>
      <c r="J52" s="9">
        <v>100.15</v>
      </c>
      <c r="K52" s="8">
        <v>32063785.71</v>
      </c>
      <c r="L52" s="8">
        <v>31338281.29</v>
      </c>
      <c r="M52" s="9">
        <v>97.73</v>
      </c>
      <c r="N52" s="8">
        <v>-3200933.94</v>
      </c>
      <c r="O52" s="8">
        <v>-2431014.17</v>
      </c>
      <c r="P52" s="9">
        <v>-11.09</v>
      </c>
      <c r="Q52" s="9">
        <v>-8.4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257</v>
      </c>
      <c r="G53" s="53" t="s">
        <v>300</v>
      </c>
      <c r="H53" s="8">
        <v>33921807.67</v>
      </c>
      <c r="I53" s="8">
        <v>34266839.49</v>
      </c>
      <c r="J53" s="9">
        <v>101.01</v>
      </c>
      <c r="K53" s="8">
        <v>33874906.67</v>
      </c>
      <c r="L53" s="8">
        <v>32489402.01</v>
      </c>
      <c r="M53" s="9">
        <v>95.9</v>
      </c>
      <c r="N53" s="8">
        <v>46901</v>
      </c>
      <c r="O53" s="8">
        <v>1777437.48</v>
      </c>
      <c r="P53" s="9">
        <v>0.13</v>
      </c>
      <c r="Q53" s="9">
        <v>5.18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257</v>
      </c>
      <c r="G54" s="53" t="s">
        <v>301</v>
      </c>
      <c r="H54" s="8">
        <v>21374026.81</v>
      </c>
      <c r="I54" s="8">
        <v>20695449.44</v>
      </c>
      <c r="J54" s="9">
        <v>96.82</v>
      </c>
      <c r="K54" s="8">
        <v>21374026.81</v>
      </c>
      <c r="L54" s="8">
        <v>19632457.85</v>
      </c>
      <c r="M54" s="9">
        <v>91.85</v>
      </c>
      <c r="N54" s="8">
        <v>0</v>
      </c>
      <c r="O54" s="8">
        <v>1062991.59</v>
      </c>
      <c r="P54" s="9">
        <v>0</v>
      </c>
      <c r="Q54" s="9">
        <v>5.13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257</v>
      </c>
      <c r="G55" s="53" t="s">
        <v>302</v>
      </c>
      <c r="H55" s="8">
        <v>15745407.21</v>
      </c>
      <c r="I55" s="8">
        <v>15706908.86</v>
      </c>
      <c r="J55" s="9">
        <v>99.75</v>
      </c>
      <c r="K55" s="8">
        <v>15885445.21</v>
      </c>
      <c r="L55" s="8">
        <v>15428525.25</v>
      </c>
      <c r="M55" s="9">
        <v>97.12</v>
      </c>
      <c r="N55" s="8">
        <v>-140038</v>
      </c>
      <c r="O55" s="8">
        <v>278383.61</v>
      </c>
      <c r="P55" s="9">
        <v>-0.88</v>
      </c>
      <c r="Q55" s="9">
        <v>1.77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257</v>
      </c>
      <c r="G56" s="53" t="s">
        <v>303</v>
      </c>
      <c r="H56" s="8">
        <v>8685268.77</v>
      </c>
      <c r="I56" s="8">
        <v>8302608.93</v>
      </c>
      <c r="J56" s="9">
        <v>95.59</v>
      </c>
      <c r="K56" s="8">
        <v>9855268.77</v>
      </c>
      <c r="L56" s="8">
        <v>9255752.55</v>
      </c>
      <c r="M56" s="9">
        <v>93.91</v>
      </c>
      <c r="N56" s="8">
        <v>-1170000</v>
      </c>
      <c r="O56" s="8">
        <v>-953143.62</v>
      </c>
      <c r="P56" s="9">
        <v>-13.47</v>
      </c>
      <c r="Q56" s="9">
        <v>-11.48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257</v>
      </c>
      <c r="G57" s="53" t="s">
        <v>304</v>
      </c>
      <c r="H57" s="8">
        <v>21299359.41</v>
      </c>
      <c r="I57" s="8">
        <v>20871012.85</v>
      </c>
      <c r="J57" s="9">
        <v>97.98</v>
      </c>
      <c r="K57" s="8">
        <v>20469359.41</v>
      </c>
      <c r="L57" s="8">
        <v>19860009.55</v>
      </c>
      <c r="M57" s="9">
        <v>97.02</v>
      </c>
      <c r="N57" s="8">
        <v>830000</v>
      </c>
      <c r="O57" s="8">
        <v>1011003.3</v>
      </c>
      <c r="P57" s="9">
        <v>3.89</v>
      </c>
      <c r="Q57" s="9">
        <v>4.84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257</v>
      </c>
      <c r="G58" s="53" t="s">
        <v>305</v>
      </c>
      <c r="H58" s="8">
        <v>11523594.52</v>
      </c>
      <c r="I58" s="8">
        <v>11548133.75</v>
      </c>
      <c r="J58" s="9">
        <v>100.21</v>
      </c>
      <c r="K58" s="8">
        <v>11851073.52</v>
      </c>
      <c r="L58" s="8">
        <v>11406002.84</v>
      </c>
      <c r="M58" s="9">
        <v>96.24</v>
      </c>
      <c r="N58" s="8">
        <v>-327479</v>
      </c>
      <c r="O58" s="8">
        <v>142130.91</v>
      </c>
      <c r="P58" s="9">
        <v>-2.84</v>
      </c>
      <c r="Q58" s="9">
        <v>1.23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257</v>
      </c>
      <c r="G59" s="53" t="s">
        <v>306</v>
      </c>
      <c r="H59" s="8">
        <v>15044496.22</v>
      </c>
      <c r="I59" s="8">
        <v>15820276.07</v>
      </c>
      <c r="J59" s="9">
        <v>105.15</v>
      </c>
      <c r="K59" s="8">
        <v>19154080.82</v>
      </c>
      <c r="L59" s="8">
        <v>17448673.43</v>
      </c>
      <c r="M59" s="9">
        <v>91.09</v>
      </c>
      <c r="N59" s="8">
        <v>-4109584.6</v>
      </c>
      <c r="O59" s="8">
        <v>-1628397.36</v>
      </c>
      <c r="P59" s="9">
        <v>-27.31</v>
      </c>
      <c r="Q59" s="9">
        <v>-10.29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257</v>
      </c>
      <c r="G60" s="53" t="s">
        <v>307</v>
      </c>
      <c r="H60" s="8">
        <v>15777249.1</v>
      </c>
      <c r="I60" s="8">
        <v>16358294.13</v>
      </c>
      <c r="J60" s="9">
        <v>103.68</v>
      </c>
      <c r="K60" s="8">
        <v>15242228.07</v>
      </c>
      <c r="L60" s="8">
        <v>14744475.56</v>
      </c>
      <c r="M60" s="9">
        <v>96.73</v>
      </c>
      <c r="N60" s="8">
        <v>535021.03</v>
      </c>
      <c r="O60" s="8">
        <v>1613818.57</v>
      </c>
      <c r="P60" s="9">
        <v>3.39</v>
      </c>
      <c r="Q60" s="9">
        <v>9.86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257</v>
      </c>
      <c r="G61" s="53" t="s">
        <v>308</v>
      </c>
      <c r="H61" s="8">
        <v>17975309.82</v>
      </c>
      <c r="I61" s="8">
        <v>17163250.36</v>
      </c>
      <c r="J61" s="9">
        <v>95.48</v>
      </c>
      <c r="K61" s="8">
        <v>17598539.28</v>
      </c>
      <c r="L61" s="8">
        <v>16689673.48</v>
      </c>
      <c r="M61" s="9">
        <v>94.83</v>
      </c>
      <c r="N61" s="8">
        <v>376770.54</v>
      </c>
      <c r="O61" s="8">
        <v>473576.88</v>
      </c>
      <c r="P61" s="9">
        <v>2.09</v>
      </c>
      <c r="Q61" s="9">
        <v>2.75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257</v>
      </c>
      <c r="G62" s="53" t="s">
        <v>260</v>
      </c>
      <c r="H62" s="8">
        <v>29228558.05</v>
      </c>
      <c r="I62" s="8">
        <v>29110225.26</v>
      </c>
      <c r="J62" s="9">
        <v>99.59</v>
      </c>
      <c r="K62" s="8">
        <v>28807925.05</v>
      </c>
      <c r="L62" s="8">
        <v>28211021.38</v>
      </c>
      <c r="M62" s="9">
        <v>97.92</v>
      </c>
      <c r="N62" s="8">
        <v>420633</v>
      </c>
      <c r="O62" s="8">
        <v>899203.88</v>
      </c>
      <c r="P62" s="9">
        <v>1.43</v>
      </c>
      <c r="Q62" s="9">
        <v>3.08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257</v>
      </c>
      <c r="G63" s="53" t="s">
        <v>309</v>
      </c>
      <c r="H63" s="8">
        <v>24569715.12</v>
      </c>
      <c r="I63" s="8">
        <v>24250814.48</v>
      </c>
      <c r="J63" s="9">
        <v>98.7</v>
      </c>
      <c r="K63" s="8">
        <v>27109793.12</v>
      </c>
      <c r="L63" s="8">
        <v>25720528.99</v>
      </c>
      <c r="M63" s="9">
        <v>94.87</v>
      </c>
      <c r="N63" s="8">
        <v>-2540078</v>
      </c>
      <c r="O63" s="8">
        <v>-1469714.51</v>
      </c>
      <c r="P63" s="9">
        <v>-10.33</v>
      </c>
      <c r="Q63" s="9">
        <v>-6.06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257</v>
      </c>
      <c r="G64" s="53" t="s">
        <v>310</v>
      </c>
      <c r="H64" s="8">
        <v>25174062.88</v>
      </c>
      <c r="I64" s="8">
        <v>25104189.83</v>
      </c>
      <c r="J64" s="9">
        <v>99.72</v>
      </c>
      <c r="K64" s="8">
        <v>25976479.64</v>
      </c>
      <c r="L64" s="8">
        <v>25051795.58</v>
      </c>
      <c r="M64" s="9">
        <v>96.44</v>
      </c>
      <c r="N64" s="8">
        <v>-802416.76</v>
      </c>
      <c r="O64" s="8">
        <v>52394.25</v>
      </c>
      <c r="P64" s="9">
        <v>-3.18</v>
      </c>
      <c r="Q64" s="9">
        <v>0.2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257</v>
      </c>
      <c r="G65" s="53" t="s">
        <v>311</v>
      </c>
      <c r="H65" s="8">
        <v>13783025.24</v>
      </c>
      <c r="I65" s="8">
        <v>13360753.62</v>
      </c>
      <c r="J65" s="9">
        <v>96.93</v>
      </c>
      <c r="K65" s="8">
        <v>14069431.24</v>
      </c>
      <c r="L65" s="8">
        <v>13414778.28</v>
      </c>
      <c r="M65" s="9">
        <v>95.34</v>
      </c>
      <c r="N65" s="8">
        <v>-286406</v>
      </c>
      <c r="O65" s="8">
        <v>-54024.66</v>
      </c>
      <c r="P65" s="9">
        <v>-2.07</v>
      </c>
      <c r="Q65" s="9">
        <v>-0.4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257</v>
      </c>
      <c r="G66" s="53" t="s">
        <v>312</v>
      </c>
      <c r="H66" s="8">
        <v>14801865.09</v>
      </c>
      <c r="I66" s="8">
        <v>12793683.91</v>
      </c>
      <c r="J66" s="9">
        <v>86.43</v>
      </c>
      <c r="K66" s="8">
        <v>18629822.97</v>
      </c>
      <c r="L66" s="8">
        <v>17599418.78</v>
      </c>
      <c r="M66" s="9">
        <v>94.46</v>
      </c>
      <c r="N66" s="8">
        <v>-3827957.88</v>
      </c>
      <c r="O66" s="8">
        <v>-4805734.87</v>
      </c>
      <c r="P66" s="9">
        <v>-25.86</v>
      </c>
      <c r="Q66" s="9">
        <v>-37.56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257</v>
      </c>
      <c r="G67" s="53" t="s">
        <v>313</v>
      </c>
      <c r="H67" s="8">
        <v>24606954.6</v>
      </c>
      <c r="I67" s="8">
        <v>24300543.89</v>
      </c>
      <c r="J67" s="9">
        <v>98.75</v>
      </c>
      <c r="K67" s="8">
        <v>29671089.63</v>
      </c>
      <c r="L67" s="8">
        <v>23596980.11</v>
      </c>
      <c r="M67" s="9">
        <v>79.52</v>
      </c>
      <c r="N67" s="8">
        <v>-5064135.03</v>
      </c>
      <c r="O67" s="8">
        <v>703563.78</v>
      </c>
      <c r="P67" s="9">
        <v>-20.58</v>
      </c>
      <c r="Q67" s="9">
        <v>2.89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257</v>
      </c>
      <c r="G68" s="53" t="s">
        <v>314</v>
      </c>
      <c r="H68" s="8">
        <v>10271850.08</v>
      </c>
      <c r="I68" s="8">
        <v>10049734.47</v>
      </c>
      <c r="J68" s="9">
        <v>97.83</v>
      </c>
      <c r="K68" s="8">
        <v>10325278.58</v>
      </c>
      <c r="L68" s="8">
        <v>9784647.51</v>
      </c>
      <c r="M68" s="9">
        <v>94.76</v>
      </c>
      <c r="N68" s="8">
        <v>-53428.5</v>
      </c>
      <c r="O68" s="8">
        <v>265086.96</v>
      </c>
      <c r="P68" s="9">
        <v>-0.52</v>
      </c>
      <c r="Q68" s="9">
        <v>2.63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257</v>
      </c>
      <c r="G69" s="53" t="s">
        <v>315</v>
      </c>
      <c r="H69" s="8">
        <v>44555145.77</v>
      </c>
      <c r="I69" s="8">
        <v>40584658.46</v>
      </c>
      <c r="J69" s="9">
        <v>91.08</v>
      </c>
      <c r="K69" s="8">
        <v>48285758.93</v>
      </c>
      <c r="L69" s="8">
        <v>43718953.83</v>
      </c>
      <c r="M69" s="9">
        <v>90.54</v>
      </c>
      <c r="N69" s="8">
        <v>-3730613.16</v>
      </c>
      <c r="O69" s="8">
        <v>-3134295.37</v>
      </c>
      <c r="P69" s="9">
        <v>-8.37</v>
      </c>
      <c r="Q69" s="9">
        <v>-7.72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257</v>
      </c>
      <c r="G70" s="53" t="s">
        <v>316</v>
      </c>
      <c r="H70" s="8">
        <v>13739390.25</v>
      </c>
      <c r="I70" s="8">
        <v>12219402.25</v>
      </c>
      <c r="J70" s="9">
        <v>88.93</v>
      </c>
      <c r="K70" s="8">
        <v>13936410.7</v>
      </c>
      <c r="L70" s="8">
        <v>12149429.87</v>
      </c>
      <c r="M70" s="9">
        <v>87.17</v>
      </c>
      <c r="N70" s="8">
        <v>-197020.45</v>
      </c>
      <c r="O70" s="8">
        <v>69972.38</v>
      </c>
      <c r="P70" s="9">
        <v>-1.43</v>
      </c>
      <c r="Q70" s="9">
        <v>0.57</v>
      </c>
    </row>
    <row r="71" spans="1:1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257</v>
      </c>
      <c r="G71" s="53" t="s">
        <v>317</v>
      </c>
      <c r="H71" s="8">
        <v>20910583.87</v>
      </c>
      <c r="I71" s="8">
        <v>21365292.26</v>
      </c>
      <c r="J71" s="9">
        <v>102.17</v>
      </c>
      <c r="K71" s="8">
        <v>21655583.87</v>
      </c>
      <c r="L71" s="8">
        <v>20145820.64</v>
      </c>
      <c r="M71" s="9">
        <v>93.02</v>
      </c>
      <c r="N71" s="8">
        <v>-745000</v>
      </c>
      <c r="O71" s="8">
        <v>1219471.62</v>
      </c>
      <c r="P71" s="9">
        <v>-3.56</v>
      </c>
      <c r="Q71" s="9">
        <v>5.7</v>
      </c>
    </row>
    <row r="72" spans="1:1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257</v>
      </c>
      <c r="G72" s="53" t="s">
        <v>318</v>
      </c>
      <c r="H72" s="8">
        <v>13897875.24</v>
      </c>
      <c r="I72" s="8">
        <v>13545701.28</v>
      </c>
      <c r="J72" s="9">
        <v>97.46</v>
      </c>
      <c r="K72" s="8">
        <v>14049848.21</v>
      </c>
      <c r="L72" s="8">
        <v>13638119.26</v>
      </c>
      <c r="M72" s="9">
        <v>97.06</v>
      </c>
      <c r="N72" s="8">
        <v>-151972.97</v>
      </c>
      <c r="O72" s="8">
        <v>-92417.98</v>
      </c>
      <c r="P72" s="9">
        <v>-1.09</v>
      </c>
      <c r="Q72" s="9">
        <v>-0.68</v>
      </c>
    </row>
    <row r="73" spans="1:1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257</v>
      </c>
      <c r="G73" s="53" t="s">
        <v>319</v>
      </c>
      <c r="H73" s="8">
        <v>20253989.37</v>
      </c>
      <c r="I73" s="8">
        <v>20312820.95</v>
      </c>
      <c r="J73" s="9">
        <v>100.29</v>
      </c>
      <c r="K73" s="8">
        <v>20716315.37</v>
      </c>
      <c r="L73" s="8">
        <v>19729039.82</v>
      </c>
      <c r="M73" s="9">
        <v>95.23</v>
      </c>
      <c r="N73" s="8">
        <v>-462326</v>
      </c>
      <c r="O73" s="8">
        <v>583781.13</v>
      </c>
      <c r="P73" s="9">
        <v>-2.28</v>
      </c>
      <c r="Q73" s="9">
        <v>2.87</v>
      </c>
    </row>
    <row r="74" spans="1:1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257</v>
      </c>
      <c r="G74" s="53" t="s">
        <v>320</v>
      </c>
      <c r="H74" s="8">
        <v>19971972.44</v>
      </c>
      <c r="I74" s="8">
        <v>19509692.75</v>
      </c>
      <c r="J74" s="9">
        <v>97.68</v>
      </c>
      <c r="K74" s="8">
        <v>21036468.44</v>
      </c>
      <c r="L74" s="8">
        <v>20458345.04</v>
      </c>
      <c r="M74" s="9">
        <v>97.25</v>
      </c>
      <c r="N74" s="8">
        <v>-1064496</v>
      </c>
      <c r="O74" s="8">
        <v>-948652.29</v>
      </c>
      <c r="P74" s="9">
        <v>-5.32</v>
      </c>
      <c r="Q74" s="9">
        <v>-4.86</v>
      </c>
    </row>
    <row r="75" spans="1:1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257</v>
      </c>
      <c r="G75" s="53" t="s">
        <v>321</v>
      </c>
      <c r="H75" s="8">
        <v>25712022</v>
      </c>
      <c r="I75" s="8">
        <v>25545494.93</v>
      </c>
      <c r="J75" s="9">
        <v>99.35</v>
      </c>
      <c r="K75" s="8">
        <v>27141342</v>
      </c>
      <c r="L75" s="8">
        <v>25819513.19</v>
      </c>
      <c r="M75" s="9">
        <v>95.12</v>
      </c>
      <c r="N75" s="8">
        <v>-1429320</v>
      </c>
      <c r="O75" s="8">
        <v>-274018.26</v>
      </c>
      <c r="P75" s="9">
        <v>-5.55</v>
      </c>
      <c r="Q75" s="9">
        <v>-1.07</v>
      </c>
    </row>
    <row r="76" spans="1:1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257</v>
      </c>
      <c r="G76" s="53" t="s">
        <v>322</v>
      </c>
      <c r="H76" s="8">
        <v>22401804.88</v>
      </c>
      <c r="I76" s="8">
        <v>22083384.83</v>
      </c>
      <c r="J76" s="9">
        <v>98.57</v>
      </c>
      <c r="K76" s="8">
        <v>22274268.88</v>
      </c>
      <c r="L76" s="8">
        <v>20838959.01</v>
      </c>
      <c r="M76" s="9">
        <v>93.55</v>
      </c>
      <c r="N76" s="8">
        <v>127536</v>
      </c>
      <c r="O76" s="8">
        <v>1244425.82</v>
      </c>
      <c r="P76" s="9">
        <v>0.56</v>
      </c>
      <c r="Q76" s="9">
        <v>5.63</v>
      </c>
    </row>
    <row r="77" spans="1:1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257</v>
      </c>
      <c r="G77" s="53" t="s">
        <v>323</v>
      </c>
      <c r="H77" s="8">
        <v>16163516.64</v>
      </c>
      <c r="I77" s="8">
        <v>15349089.06</v>
      </c>
      <c r="J77" s="9">
        <v>94.96</v>
      </c>
      <c r="K77" s="8">
        <v>22476916.64</v>
      </c>
      <c r="L77" s="8">
        <v>19061413.64</v>
      </c>
      <c r="M77" s="9">
        <v>84.8</v>
      </c>
      <c r="N77" s="8">
        <v>-6313400</v>
      </c>
      <c r="O77" s="8">
        <v>-3712324.58</v>
      </c>
      <c r="P77" s="9">
        <v>-39.05</v>
      </c>
      <c r="Q77" s="9">
        <v>-24.18</v>
      </c>
    </row>
    <row r="78" spans="1:1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257</v>
      </c>
      <c r="G78" s="53" t="s">
        <v>324</v>
      </c>
      <c r="H78" s="8">
        <v>13603245.83</v>
      </c>
      <c r="I78" s="8">
        <v>13379447.31</v>
      </c>
      <c r="J78" s="9">
        <v>98.35</v>
      </c>
      <c r="K78" s="8">
        <v>14328985.83</v>
      </c>
      <c r="L78" s="8">
        <v>14078329.14</v>
      </c>
      <c r="M78" s="9">
        <v>98.25</v>
      </c>
      <c r="N78" s="8">
        <v>-725740</v>
      </c>
      <c r="O78" s="8">
        <v>-698881.83</v>
      </c>
      <c r="P78" s="9">
        <v>-5.33</v>
      </c>
      <c r="Q78" s="9">
        <v>-5.22</v>
      </c>
    </row>
    <row r="79" spans="1:1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257</v>
      </c>
      <c r="G79" s="53" t="s">
        <v>325</v>
      </c>
      <c r="H79" s="8">
        <v>17111730.69</v>
      </c>
      <c r="I79" s="8">
        <v>14014493.91</v>
      </c>
      <c r="J79" s="9">
        <v>81.89</v>
      </c>
      <c r="K79" s="8">
        <v>17863490.69</v>
      </c>
      <c r="L79" s="8">
        <v>14624629.04</v>
      </c>
      <c r="M79" s="9">
        <v>81.86</v>
      </c>
      <c r="N79" s="8">
        <v>-751760</v>
      </c>
      <c r="O79" s="8">
        <v>-610135.13</v>
      </c>
      <c r="P79" s="9">
        <v>-4.39</v>
      </c>
      <c r="Q79" s="9">
        <v>-4.35</v>
      </c>
    </row>
    <row r="80" spans="1:1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257</v>
      </c>
      <c r="G80" s="53" t="s">
        <v>326</v>
      </c>
      <c r="H80" s="8">
        <v>38584963.44</v>
      </c>
      <c r="I80" s="8">
        <v>37877233.13</v>
      </c>
      <c r="J80" s="9">
        <v>98.16</v>
      </c>
      <c r="K80" s="8">
        <v>42221453.42</v>
      </c>
      <c r="L80" s="8">
        <v>37598603.55</v>
      </c>
      <c r="M80" s="9">
        <v>89.05</v>
      </c>
      <c r="N80" s="8">
        <v>-3636489.98</v>
      </c>
      <c r="O80" s="8">
        <v>278629.58</v>
      </c>
      <c r="P80" s="9">
        <v>-9.42</v>
      </c>
      <c r="Q80" s="9">
        <v>0.73</v>
      </c>
    </row>
    <row r="81" spans="1:1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257</v>
      </c>
      <c r="G81" s="53" t="s">
        <v>327</v>
      </c>
      <c r="H81" s="8">
        <v>21797419.95</v>
      </c>
      <c r="I81" s="8">
        <v>21578040.3</v>
      </c>
      <c r="J81" s="9">
        <v>98.99</v>
      </c>
      <c r="K81" s="8">
        <v>21846178.95</v>
      </c>
      <c r="L81" s="8">
        <v>21260340.48</v>
      </c>
      <c r="M81" s="9">
        <v>97.31</v>
      </c>
      <c r="N81" s="8">
        <v>-48759</v>
      </c>
      <c r="O81" s="8">
        <v>317699.82</v>
      </c>
      <c r="P81" s="9">
        <v>-0.22</v>
      </c>
      <c r="Q81" s="9">
        <v>1.47</v>
      </c>
    </row>
    <row r="82" spans="1:1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257</v>
      </c>
      <c r="G82" s="53" t="s">
        <v>328</v>
      </c>
      <c r="H82" s="8">
        <v>25690703.95</v>
      </c>
      <c r="I82" s="8">
        <v>26398200.29</v>
      </c>
      <c r="J82" s="9">
        <v>102.75</v>
      </c>
      <c r="K82" s="8">
        <v>27542353.95</v>
      </c>
      <c r="L82" s="8">
        <v>25819397.6</v>
      </c>
      <c r="M82" s="9">
        <v>93.74</v>
      </c>
      <c r="N82" s="8">
        <v>-1851650</v>
      </c>
      <c r="O82" s="8">
        <v>578802.69</v>
      </c>
      <c r="P82" s="9">
        <v>-7.2</v>
      </c>
      <c r="Q82" s="9">
        <v>2.19</v>
      </c>
    </row>
    <row r="83" spans="1:1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257</v>
      </c>
      <c r="G83" s="53" t="s">
        <v>261</v>
      </c>
      <c r="H83" s="8">
        <v>27786834.3</v>
      </c>
      <c r="I83" s="8">
        <v>26362161.69</v>
      </c>
      <c r="J83" s="9">
        <v>94.87</v>
      </c>
      <c r="K83" s="8">
        <v>29484651.3</v>
      </c>
      <c r="L83" s="8">
        <v>27916450.38</v>
      </c>
      <c r="M83" s="9">
        <v>94.68</v>
      </c>
      <c r="N83" s="8">
        <v>-1697817</v>
      </c>
      <c r="O83" s="8">
        <v>-1554288.69</v>
      </c>
      <c r="P83" s="9">
        <v>-6.11</v>
      </c>
      <c r="Q83" s="9">
        <v>-5.89</v>
      </c>
    </row>
    <row r="84" spans="1:1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257</v>
      </c>
      <c r="G84" s="53" t="s">
        <v>329</v>
      </c>
      <c r="H84" s="8">
        <v>9970837.49</v>
      </c>
      <c r="I84" s="8">
        <v>9648515.24</v>
      </c>
      <c r="J84" s="9">
        <v>96.76</v>
      </c>
      <c r="K84" s="8">
        <v>9336837.49</v>
      </c>
      <c r="L84" s="8">
        <v>9087833.53</v>
      </c>
      <c r="M84" s="9">
        <v>97.33</v>
      </c>
      <c r="N84" s="8">
        <v>634000</v>
      </c>
      <c r="O84" s="8">
        <v>560681.71</v>
      </c>
      <c r="P84" s="9">
        <v>6.35</v>
      </c>
      <c r="Q84" s="9">
        <v>5.81</v>
      </c>
    </row>
    <row r="85" spans="1:1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257</v>
      </c>
      <c r="G85" s="53" t="s">
        <v>262</v>
      </c>
      <c r="H85" s="8">
        <v>19963300.44</v>
      </c>
      <c r="I85" s="8">
        <v>19982318.7</v>
      </c>
      <c r="J85" s="9">
        <v>100.09</v>
      </c>
      <c r="K85" s="8">
        <v>21731719.44</v>
      </c>
      <c r="L85" s="8">
        <v>21338547.57</v>
      </c>
      <c r="M85" s="9">
        <v>98.19</v>
      </c>
      <c r="N85" s="8">
        <v>-1768419</v>
      </c>
      <c r="O85" s="8">
        <v>-1356228.87</v>
      </c>
      <c r="P85" s="9">
        <v>-8.85</v>
      </c>
      <c r="Q85" s="9">
        <v>-6.78</v>
      </c>
    </row>
    <row r="86" spans="1:1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257</v>
      </c>
      <c r="G86" s="53" t="s">
        <v>330</v>
      </c>
      <c r="H86" s="8">
        <v>9829342.62</v>
      </c>
      <c r="I86" s="8">
        <v>9703056.74</v>
      </c>
      <c r="J86" s="9">
        <v>98.71</v>
      </c>
      <c r="K86" s="8">
        <v>10566939.39</v>
      </c>
      <c r="L86" s="8">
        <v>9740868.13</v>
      </c>
      <c r="M86" s="9">
        <v>92.18</v>
      </c>
      <c r="N86" s="8">
        <v>-737596.77</v>
      </c>
      <c r="O86" s="8">
        <v>-37811.39</v>
      </c>
      <c r="P86" s="9">
        <v>-7.5</v>
      </c>
      <c r="Q86" s="9">
        <v>-0.38</v>
      </c>
    </row>
    <row r="87" spans="1:1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257</v>
      </c>
      <c r="G87" s="53" t="s">
        <v>331</v>
      </c>
      <c r="H87" s="8">
        <v>13591862.65</v>
      </c>
      <c r="I87" s="8">
        <v>13865253.67</v>
      </c>
      <c r="J87" s="9">
        <v>102.01</v>
      </c>
      <c r="K87" s="8">
        <v>13820142.65</v>
      </c>
      <c r="L87" s="8">
        <v>13165529.74</v>
      </c>
      <c r="M87" s="9">
        <v>95.26</v>
      </c>
      <c r="N87" s="8">
        <v>-228280</v>
      </c>
      <c r="O87" s="8">
        <v>699723.93</v>
      </c>
      <c r="P87" s="9">
        <v>-1.67</v>
      </c>
      <c r="Q87" s="9">
        <v>5.04</v>
      </c>
    </row>
    <row r="88" spans="1:1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257</v>
      </c>
      <c r="G88" s="53" t="s">
        <v>332</v>
      </c>
      <c r="H88" s="8">
        <v>34324427.67</v>
      </c>
      <c r="I88" s="8">
        <v>34288077.24</v>
      </c>
      <c r="J88" s="9">
        <v>99.89</v>
      </c>
      <c r="K88" s="8">
        <v>34183462.8</v>
      </c>
      <c r="L88" s="8">
        <v>33480505.86</v>
      </c>
      <c r="M88" s="9">
        <v>97.94</v>
      </c>
      <c r="N88" s="8">
        <v>140964.87</v>
      </c>
      <c r="O88" s="8">
        <v>807571.38</v>
      </c>
      <c r="P88" s="9">
        <v>0.41</v>
      </c>
      <c r="Q88" s="9">
        <v>2.35</v>
      </c>
    </row>
    <row r="89" spans="1:1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257</v>
      </c>
      <c r="G89" s="53" t="s">
        <v>333</v>
      </c>
      <c r="H89" s="8">
        <v>21137165.6</v>
      </c>
      <c r="I89" s="8">
        <v>20779097.69</v>
      </c>
      <c r="J89" s="9">
        <v>98.3</v>
      </c>
      <c r="K89" s="8">
        <v>22012665.6</v>
      </c>
      <c r="L89" s="8">
        <v>20558428.97</v>
      </c>
      <c r="M89" s="9">
        <v>93.39</v>
      </c>
      <c r="N89" s="8">
        <v>-875500</v>
      </c>
      <c r="O89" s="8">
        <v>220668.72</v>
      </c>
      <c r="P89" s="9">
        <v>-4.14</v>
      </c>
      <c r="Q89" s="9">
        <v>1.06</v>
      </c>
    </row>
    <row r="90" spans="1:1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257</v>
      </c>
      <c r="G90" s="53" t="s">
        <v>334</v>
      </c>
      <c r="H90" s="8">
        <v>21833078.96</v>
      </c>
      <c r="I90" s="8">
        <v>21483391.28</v>
      </c>
      <c r="J90" s="9">
        <v>98.39</v>
      </c>
      <c r="K90" s="8">
        <v>22287733.51</v>
      </c>
      <c r="L90" s="8">
        <v>20298498.67</v>
      </c>
      <c r="M90" s="9">
        <v>91.07</v>
      </c>
      <c r="N90" s="8">
        <v>-454654.55</v>
      </c>
      <c r="O90" s="8">
        <v>1184892.61</v>
      </c>
      <c r="P90" s="9">
        <v>-2.08</v>
      </c>
      <c r="Q90" s="9">
        <v>5.51</v>
      </c>
    </row>
    <row r="91" spans="1:1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257</v>
      </c>
      <c r="G91" s="53" t="s">
        <v>335</v>
      </c>
      <c r="H91" s="8">
        <v>13944764.4</v>
      </c>
      <c r="I91" s="8">
        <v>13549003.91</v>
      </c>
      <c r="J91" s="9">
        <v>97.16</v>
      </c>
      <c r="K91" s="8">
        <v>13901564.4</v>
      </c>
      <c r="L91" s="8">
        <v>13336670.01</v>
      </c>
      <c r="M91" s="9">
        <v>95.93</v>
      </c>
      <c r="N91" s="8">
        <v>43200</v>
      </c>
      <c r="O91" s="8">
        <v>212333.9</v>
      </c>
      <c r="P91" s="9">
        <v>0.3</v>
      </c>
      <c r="Q91" s="9">
        <v>1.56</v>
      </c>
    </row>
    <row r="92" spans="1:1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257</v>
      </c>
      <c r="G92" s="53" t="s">
        <v>336</v>
      </c>
      <c r="H92" s="8">
        <v>19997087.74</v>
      </c>
      <c r="I92" s="8">
        <v>18599995.02</v>
      </c>
      <c r="J92" s="9">
        <v>93.01</v>
      </c>
      <c r="K92" s="8">
        <v>20331946.28</v>
      </c>
      <c r="L92" s="8">
        <v>17798478.93</v>
      </c>
      <c r="M92" s="9">
        <v>87.53</v>
      </c>
      <c r="N92" s="8">
        <v>-334858.54</v>
      </c>
      <c r="O92" s="8">
        <v>801516.09</v>
      </c>
      <c r="P92" s="9">
        <v>-1.67</v>
      </c>
      <c r="Q92" s="9">
        <v>4.3</v>
      </c>
    </row>
    <row r="93" spans="1:1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257</v>
      </c>
      <c r="G93" s="53" t="s">
        <v>263</v>
      </c>
      <c r="H93" s="8">
        <v>34761048.45</v>
      </c>
      <c r="I93" s="8">
        <v>33334760.02</v>
      </c>
      <c r="J93" s="9">
        <v>95.89</v>
      </c>
      <c r="K93" s="8">
        <v>39076535.45</v>
      </c>
      <c r="L93" s="8">
        <v>35031226.17</v>
      </c>
      <c r="M93" s="9">
        <v>89.64</v>
      </c>
      <c r="N93" s="8">
        <v>-4315487</v>
      </c>
      <c r="O93" s="8">
        <v>-1696466.15</v>
      </c>
      <c r="P93" s="9">
        <v>-12.41</v>
      </c>
      <c r="Q93" s="9">
        <v>-5.08</v>
      </c>
    </row>
    <row r="94" spans="1:1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257</v>
      </c>
      <c r="G94" s="53" t="s">
        <v>337</v>
      </c>
      <c r="H94" s="8">
        <v>20611564.69</v>
      </c>
      <c r="I94" s="8">
        <v>18284994.93</v>
      </c>
      <c r="J94" s="9">
        <v>88.71</v>
      </c>
      <c r="K94" s="8">
        <v>21918041.69</v>
      </c>
      <c r="L94" s="8">
        <v>19527840.52</v>
      </c>
      <c r="M94" s="9">
        <v>89.09</v>
      </c>
      <c r="N94" s="8">
        <v>-1306477</v>
      </c>
      <c r="O94" s="8">
        <v>-1242845.59</v>
      </c>
      <c r="P94" s="9">
        <v>-6.33</v>
      </c>
      <c r="Q94" s="9">
        <v>-6.79</v>
      </c>
    </row>
    <row r="95" spans="1:1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257</v>
      </c>
      <c r="G95" s="53" t="s">
        <v>338</v>
      </c>
      <c r="H95" s="8">
        <v>19433395.36</v>
      </c>
      <c r="I95" s="8">
        <v>19302221.16</v>
      </c>
      <c r="J95" s="9">
        <v>99.32</v>
      </c>
      <c r="K95" s="8">
        <v>19815444.83</v>
      </c>
      <c r="L95" s="8">
        <v>18977808.13</v>
      </c>
      <c r="M95" s="9">
        <v>95.77</v>
      </c>
      <c r="N95" s="8">
        <v>-382049.47</v>
      </c>
      <c r="O95" s="8">
        <v>324413.03</v>
      </c>
      <c r="P95" s="9">
        <v>-1.96</v>
      </c>
      <c r="Q95" s="9">
        <v>1.68</v>
      </c>
    </row>
    <row r="96" spans="1:1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257</v>
      </c>
      <c r="G96" s="53" t="s">
        <v>339</v>
      </c>
      <c r="H96" s="8">
        <v>15252221.93</v>
      </c>
      <c r="I96" s="8">
        <v>15205939.33</v>
      </c>
      <c r="J96" s="9">
        <v>99.69</v>
      </c>
      <c r="K96" s="8">
        <v>14329186.93</v>
      </c>
      <c r="L96" s="8">
        <v>13564340.41</v>
      </c>
      <c r="M96" s="9">
        <v>94.66</v>
      </c>
      <c r="N96" s="8">
        <v>923035</v>
      </c>
      <c r="O96" s="8">
        <v>1641598.92</v>
      </c>
      <c r="P96" s="9">
        <v>6.05</v>
      </c>
      <c r="Q96" s="9">
        <v>10.79</v>
      </c>
    </row>
    <row r="97" spans="1:1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257</v>
      </c>
      <c r="G97" s="53" t="s">
        <v>340</v>
      </c>
      <c r="H97" s="8">
        <v>16465688.81</v>
      </c>
      <c r="I97" s="8">
        <v>16132911.83</v>
      </c>
      <c r="J97" s="9">
        <v>97.97</v>
      </c>
      <c r="K97" s="8">
        <v>16114881.81</v>
      </c>
      <c r="L97" s="8">
        <v>15532070.85</v>
      </c>
      <c r="M97" s="9">
        <v>96.38</v>
      </c>
      <c r="N97" s="8">
        <v>350807</v>
      </c>
      <c r="O97" s="8">
        <v>600840.98</v>
      </c>
      <c r="P97" s="9">
        <v>2.13</v>
      </c>
      <c r="Q97" s="9">
        <v>3.72</v>
      </c>
    </row>
    <row r="98" spans="1:1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257</v>
      </c>
      <c r="G98" s="53" t="s">
        <v>341</v>
      </c>
      <c r="H98" s="8">
        <v>19154885.85</v>
      </c>
      <c r="I98" s="8">
        <v>18659654.66</v>
      </c>
      <c r="J98" s="9">
        <v>97.41</v>
      </c>
      <c r="K98" s="8">
        <v>20378185.85</v>
      </c>
      <c r="L98" s="8">
        <v>19582303.79</v>
      </c>
      <c r="M98" s="9">
        <v>96.09</v>
      </c>
      <c r="N98" s="8">
        <v>-1223300</v>
      </c>
      <c r="O98" s="8">
        <v>-922649.13</v>
      </c>
      <c r="P98" s="9">
        <v>-6.38</v>
      </c>
      <c r="Q98" s="9">
        <v>-4.94</v>
      </c>
    </row>
    <row r="99" spans="1:1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257</v>
      </c>
      <c r="G99" s="53" t="s">
        <v>342</v>
      </c>
      <c r="H99" s="8">
        <v>12343753.89</v>
      </c>
      <c r="I99" s="8">
        <v>12215508.81</v>
      </c>
      <c r="J99" s="9">
        <v>98.96</v>
      </c>
      <c r="K99" s="8">
        <v>12998740</v>
      </c>
      <c r="L99" s="8">
        <v>11686100.76</v>
      </c>
      <c r="M99" s="9">
        <v>89.9</v>
      </c>
      <c r="N99" s="8">
        <v>-654986.11</v>
      </c>
      <c r="O99" s="8">
        <v>529408.05</v>
      </c>
      <c r="P99" s="9">
        <v>-5.3</v>
      </c>
      <c r="Q99" s="9">
        <v>4.33</v>
      </c>
    </row>
    <row r="100" spans="1:1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257</v>
      </c>
      <c r="G100" s="53" t="s">
        <v>264</v>
      </c>
      <c r="H100" s="8">
        <v>51715807.61</v>
      </c>
      <c r="I100" s="8">
        <v>51396991.31</v>
      </c>
      <c r="J100" s="9">
        <v>99.38</v>
      </c>
      <c r="K100" s="8">
        <v>51222395.61</v>
      </c>
      <c r="L100" s="8">
        <v>48840030.78</v>
      </c>
      <c r="M100" s="9">
        <v>95.34</v>
      </c>
      <c r="N100" s="8">
        <v>493412</v>
      </c>
      <c r="O100" s="8">
        <v>2556960.53</v>
      </c>
      <c r="P100" s="9">
        <v>0.95</v>
      </c>
      <c r="Q100" s="9">
        <v>4.97</v>
      </c>
    </row>
    <row r="101" spans="1:1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257</v>
      </c>
      <c r="G101" s="53" t="s">
        <v>343</v>
      </c>
      <c r="H101" s="8">
        <v>9638084.08</v>
      </c>
      <c r="I101" s="8">
        <v>9495553.02</v>
      </c>
      <c r="J101" s="9">
        <v>98.52</v>
      </c>
      <c r="K101" s="8">
        <v>9227124.08</v>
      </c>
      <c r="L101" s="8">
        <v>8853995.99</v>
      </c>
      <c r="M101" s="9">
        <v>95.95</v>
      </c>
      <c r="N101" s="8">
        <v>410960</v>
      </c>
      <c r="O101" s="8">
        <v>641557.03</v>
      </c>
      <c r="P101" s="9">
        <v>4.26</v>
      </c>
      <c r="Q101" s="9">
        <v>6.75</v>
      </c>
    </row>
    <row r="102" spans="1:1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257</v>
      </c>
      <c r="G102" s="53" t="s">
        <v>344</v>
      </c>
      <c r="H102" s="8">
        <v>30195479.06</v>
      </c>
      <c r="I102" s="8">
        <v>28872872.05</v>
      </c>
      <c r="J102" s="9">
        <v>95.61</v>
      </c>
      <c r="K102" s="8">
        <v>32143895.11</v>
      </c>
      <c r="L102" s="8">
        <v>29281346.24</v>
      </c>
      <c r="M102" s="9">
        <v>91.09</v>
      </c>
      <c r="N102" s="8">
        <v>-1948416.05</v>
      </c>
      <c r="O102" s="8">
        <v>-408474.19</v>
      </c>
      <c r="P102" s="9">
        <v>-6.45</v>
      </c>
      <c r="Q102" s="9">
        <v>-1.41</v>
      </c>
    </row>
    <row r="103" spans="1:1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257</v>
      </c>
      <c r="G103" s="53" t="s">
        <v>345</v>
      </c>
      <c r="H103" s="8">
        <v>16039875.16</v>
      </c>
      <c r="I103" s="8">
        <v>15425724.03</v>
      </c>
      <c r="J103" s="9">
        <v>96.17</v>
      </c>
      <c r="K103" s="8">
        <v>17179904.52</v>
      </c>
      <c r="L103" s="8">
        <v>16011664.93</v>
      </c>
      <c r="M103" s="9">
        <v>93.19</v>
      </c>
      <c r="N103" s="8">
        <v>-1140029.36</v>
      </c>
      <c r="O103" s="8">
        <v>-585940.9</v>
      </c>
      <c r="P103" s="9">
        <v>-7.1</v>
      </c>
      <c r="Q103" s="9">
        <v>-3.79</v>
      </c>
    </row>
    <row r="104" spans="1:1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257</v>
      </c>
      <c r="G104" s="53" t="s">
        <v>346</v>
      </c>
      <c r="H104" s="8">
        <v>20647490.55</v>
      </c>
      <c r="I104" s="8">
        <v>19903898.97</v>
      </c>
      <c r="J104" s="9">
        <v>96.39</v>
      </c>
      <c r="K104" s="8">
        <v>21020637.32</v>
      </c>
      <c r="L104" s="8">
        <v>19367667.38</v>
      </c>
      <c r="M104" s="9">
        <v>92.13</v>
      </c>
      <c r="N104" s="8">
        <v>-373146.77</v>
      </c>
      <c r="O104" s="8">
        <v>536231.59</v>
      </c>
      <c r="P104" s="9">
        <v>-1.8</v>
      </c>
      <c r="Q104" s="9">
        <v>2.69</v>
      </c>
    </row>
    <row r="105" spans="1:1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257</v>
      </c>
      <c r="G105" s="53" t="s">
        <v>265</v>
      </c>
      <c r="H105" s="8">
        <v>33530573.02</v>
      </c>
      <c r="I105" s="8">
        <v>33141534.67</v>
      </c>
      <c r="J105" s="9">
        <v>98.83</v>
      </c>
      <c r="K105" s="8">
        <v>34166201.5</v>
      </c>
      <c r="L105" s="8">
        <v>32104043.27</v>
      </c>
      <c r="M105" s="9">
        <v>93.96</v>
      </c>
      <c r="N105" s="8">
        <v>-635628.48</v>
      </c>
      <c r="O105" s="8">
        <v>1037491.4</v>
      </c>
      <c r="P105" s="9">
        <v>-1.89</v>
      </c>
      <c r="Q105" s="9">
        <v>3.13</v>
      </c>
    </row>
    <row r="106" spans="1:1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257</v>
      </c>
      <c r="G106" s="53" t="s">
        <v>347</v>
      </c>
      <c r="H106" s="8">
        <v>19008941.47</v>
      </c>
      <c r="I106" s="8">
        <v>18636343.41</v>
      </c>
      <c r="J106" s="9">
        <v>98.03</v>
      </c>
      <c r="K106" s="8">
        <v>20645449.04</v>
      </c>
      <c r="L106" s="8">
        <v>19417492.41</v>
      </c>
      <c r="M106" s="9">
        <v>94.05</v>
      </c>
      <c r="N106" s="8">
        <v>-1636507.57</v>
      </c>
      <c r="O106" s="8">
        <v>-781149</v>
      </c>
      <c r="P106" s="9">
        <v>-8.6</v>
      </c>
      <c r="Q106" s="9">
        <v>-4.19</v>
      </c>
    </row>
    <row r="107" spans="1:1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257</v>
      </c>
      <c r="G107" s="53" t="s">
        <v>348</v>
      </c>
      <c r="H107" s="8">
        <v>27975061.65</v>
      </c>
      <c r="I107" s="8">
        <v>26050582.59</v>
      </c>
      <c r="J107" s="9">
        <v>93.12</v>
      </c>
      <c r="K107" s="8">
        <v>28675061.65</v>
      </c>
      <c r="L107" s="8">
        <v>26777279.57</v>
      </c>
      <c r="M107" s="9">
        <v>93.38</v>
      </c>
      <c r="N107" s="8">
        <v>-700000</v>
      </c>
      <c r="O107" s="8">
        <v>-726696.98</v>
      </c>
      <c r="P107" s="9">
        <v>-2.5</v>
      </c>
      <c r="Q107" s="9">
        <v>-2.78</v>
      </c>
    </row>
    <row r="108" spans="1:1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257</v>
      </c>
      <c r="G108" s="53" t="s">
        <v>349</v>
      </c>
      <c r="H108" s="8">
        <v>25015632.29</v>
      </c>
      <c r="I108" s="8">
        <v>24265204.38</v>
      </c>
      <c r="J108" s="9">
        <v>97</v>
      </c>
      <c r="K108" s="8">
        <v>24319428.29</v>
      </c>
      <c r="L108" s="8">
        <v>21244927.13</v>
      </c>
      <c r="M108" s="9">
        <v>87.35</v>
      </c>
      <c r="N108" s="8">
        <v>696204</v>
      </c>
      <c r="O108" s="8">
        <v>3020277.25</v>
      </c>
      <c r="P108" s="9">
        <v>2.78</v>
      </c>
      <c r="Q108" s="9">
        <v>12.44</v>
      </c>
    </row>
    <row r="109" spans="1:1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257</v>
      </c>
      <c r="G109" s="53" t="s">
        <v>350</v>
      </c>
      <c r="H109" s="8">
        <v>31895734.87</v>
      </c>
      <c r="I109" s="8">
        <v>31903685.24</v>
      </c>
      <c r="J109" s="9">
        <v>100.02</v>
      </c>
      <c r="K109" s="8">
        <v>29966271.96</v>
      </c>
      <c r="L109" s="8">
        <v>29656400.7</v>
      </c>
      <c r="M109" s="9">
        <v>98.96</v>
      </c>
      <c r="N109" s="8">
        <v>1929462.91</v>
      </c>
      <c r="O109" s="8">
        <v>2247284.54</v>
      </c>
      <c r="P109" s="9">
        <v>6.04</v>
      </c>
      <c r="Q109" s="9">
        <v>7.04</v>
      </c>
    </row>
    <row r="110" spans="1:1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257</v>
      </c>
      <c r="G110" s="53" t="s">
        <v>351</v>
      </c>
      <c r="H110" s="8">
        <v>21096566.99</v>
      </c>
      <c r="I110" s="8">
        <v>20733796.04</v>
      </c>
      <c r="J110" s="9">
        <v>98.28</v>
      </c>
      <c r="K110" s="8">
        <v>21911971.39</v>
      </c>
      <c r="L110" s="8">
        <v>20599406.26</v>
      </c>
      <c r="M110" s="9">
        <v>94</v>
      </c>
      <c r="N110" s="8">
        <v>-815404.4</v>
      </c>
      <c r="O110" s="8">
        <v>134389.78</v>
      </c>
      <c r="P110" s="9">
        <v>-3.86</v>
      </c>
      <c r="Q110" s="9">
        <v>0.64</v>
      </c>
    </row>
    <row r="111" spans="1:1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257</v>
      </c>
      <c r="G111" s="53" t="s">
        <v>352</v>
      </c>
      <c r="H111" s="8">
        <v>16700615.27</v>
      </c>
      <c r="I111" s="8">
        <v>15653797.44</v>
      </c>
      <c r="J111" s="9">
        <v>93.73</v>
      </c>
      <c r="K111" s="8">
        <v>19030615.27</v>
      </c>
      <c r="L111" s="8">
        <v>17277447.28</v>
      </c>
      <c r="M111" s="9">
        <v>90.78</v>
      </c>
      <c r="N111" s="8">
        <v>-2330000</v>
      </c>
      <c r="O111" s="8">
        <v>-1623649.84</v>
      </c>
      <c r="P111" s="9">
        <v>-13.95</v>
      </c>
      <c r="Q111" s="9">
        <v>-10.37</v>
      </c>
    </row>
    <row r="112" spans="1:1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257</v>
      </c>
      <c r="G112" s="53" t="s">
        <v>353</v>
      </c>
      <c r="H112" s="8">
        <v>59812051.99</v>
      </c>
      <c r="I112" s="8">
        <v>56393154.13</v>
      </c>
      <c r="J112" s="9">
        <v>94.28</v>
      </c>
      <c r="K112" s="8">
        <v>62810275.75</v>
      </c>
      <c r="L112" s="8">
        <v>60054004.12</v>
      </c>
      <c r="M112" s="9">
        <v>95.61</v>
      </c>
      <c r="N112" s="8">
        <v>-2998223.76</v>
      </c>
      <c r="O112" s="8">
        <v>-3660849.99</v>
      </c>
      <c r="P112" s="9">
        <v>-5.01</v>
      </c>
      <c r="Q112" s="9">
        <v>-6.49</v>
      </c>
    </row>
    <row r="113" spans="1:1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257</v>
      </c>
      <c r="G113" s="53" t="s">
        <v>354</v>
      </c>
      <c r="H113" s="8">
        <v>12900058.01</v>
      </c>
      <c r="I113" s="8">
        <v>12635574.32</v>
      </c>
      <c r="J113" s="9">
        <v>97.94</v>
      </c>
      <c r="K113" s="8">
        <v>13100058.01</v>
      </c>
      <c r="L113" s="8">
        <v>12364523.37</v>
      </c>
      <c r="M113" s="9">
        <v>94.38</v>
      </c>
      <c r="N113" s="8">
        <v>-200000</v>
      </c>
      <c r="O113" s="8">
        <v>271050.95</v>
      </c>
      <c r="P113" s="9">
        <v>-1.55</v>
      </c>
      <c r="Q113" s="9">
        <v>2.14</v>
      </c>
    </row>
    <row r="114" spans="1:1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257</v>
      </c>
      <c r="G114" s="53" t="s">
        <v>355</v>
      </c>
      <c r="H114" s="8">
        <v>20629488.47</v>
      </c>
      <c r="I114" s="8">
        <v>20229627.03</v>
      </c>
      <c r="J114" s="9">
        <v>98.06</v>
      </c>
      <c r="K114" s="8">
        <v>21197988.47</v>
      </c>
      <c r="L114" s="8">
        <v>20907508.99</v>
      </c>
      <c r="M114" s="9">
        <v>98.62</v>
      </c>
      <c r="N114" s="8">
        <v>-568500</v>
      </c>
      <c r="O114" s="8">
        <v>-677881.96</v>
      </c>
      <c r="P114" s="9">
        <v>-2.75</v>
      </c>
      <c r="Q114" s="9">
        <v>-3.35</v>
      </c>
    </row>
    <row r="115" spans="1:1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257</v>
      </c>
      <c r="G115" s="53" t="s">
        <v>356</v>
      </c>
      <c r="H115" s="8">
        <v>16145105.01</v>
      </c>
      <c r="I115" s="8">
        <v>16004349.78</v>
      </c>
      <c r="J115" s="9">
        <v>99.12</v>
      </c>
      <c r="K115" s="8">
        <v>16757355.01</v>
      </c>
      <c r="L115" s="8">
        <v>15812193.79</v>
      </c>
      <c r="M115" s="9">
        <v>94.35</v>
      </c>
      <c r="N115" s="8">
        <v>-612250</v>
      </c>
      <c r="O115" s="8">
        <v>192155.99</v>
      </c>
      <c r="P115" s="9">
        <v>-3.79</v>
      </c>
      <c r="Q115" s="9">
        <v>1.2</v>
      </c>
    </row>
    <row r="116" spans="1:1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257</v>
      </c>
      <c r="G116" s="53" t="s">
        <v>357</v>
      </c>
      <c r="H116" s="8">
        <v>25068080.13</v>
      </c>
      <c r="I116" s="8">
        <v>24611999.14</v>
      </c>
      <c r="J116" s="9">
        <v>98.18</v>
      </c>
      <c r="K116" s="8">
        <v>30229864.13</v>
      </c>
      <c r="L116" s="8">
        <v>29760715</v>
      </c>
      <c r="M116" s="9">
        <v>98.44</v>
      </c>
      <c r="N116" s="8">
        <v>-5161784</v>
      </c>
      <c r="O116" s="8">
        <v>-5148715.86</v>
      </c>
      <c r="P116" s="9">
        <v>-20.59</v>
      </c>
      <c r="Q116" s="9">
        <v>-20.91</v>
      </c>
    </row>
    <row r="117" spans="1:1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257</v>
      </c>
      <c r="G117" s="53" t="s">
        <v>358</v>
      </c>
      <c r="H117" s="8">
        <v>7236266.76</v>
      </c>
      <c r="I117" s="8">
        <v>5461166.91</v>
      </c>
      <c r="J117" s="9">
        <v>75.46</v>
      </c>
      <c r="K117" s="8">
        <v>7373434.76</v>
      </c>
      <c r="L117" s="8">
        <v>6608582.15</v>
      </c>
      <c r="M117" s="9">
        <v>89.62</v>
      </c>
      <c r="N117" s="8">
        <v>-137168</v>
      </c>
      <c r="O117" s="8">
        <v>-1147415.24</v>
      </c>
      <c r="P117" s="9">
        <v>-1.89</v>
      </c>
      <c r="Q117" s="9">
        <v>-21.01</v>
      </c>
    </row>
    <row r="118" spans="1:1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257</v>
      </c>
      <c r="G118" s="53" t="s">
        <v>359</v>
      </c>
      <c r="H118" s="8">
        <v>16454297.01</v>
      </c>
      <c r="I118" s="8">
        <v>16256681.79</v>
      </c>
      <c r="J118" s="9">
        <v>98.79</v>
      </c>
      <c r="K118" s="8">
        <v>16883747.54</v>
      </c>
      <c r="L118" s="8">
        <v>15840550.98</v>
      </c>
      <c r="M118" s="9">
        <v>93.82</v>
      </c>
      <c r="N118" s="8">
        <v>-429450.53</v>
      </c>
      <c r="O118" s="8">
        <v>416130.81</v>
      </c>
      <c r="P118" s="9">
        <v>-2.6</v>
      </c>
      <c r="Q118" s="9">
        <v>2.55</v>
      </c>
    </row>
    <row r="119" spans="1:1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257</v>
      </c>
      <c r="G119" s="53" t="s">
        <v>360</v>
      </c>
      <c r="H119" s="8">
        <v>18559291.57</v>
      </c>
      <c r="I119" s="8">
        <v>18147060.81</v>
      </c>
      <c r="J119" s="9">
        <v>97.77</v>
      </c>
      <c r="K119" s="8">
        <v>17788739.55</v>
      </c>
      <c r="L119" s="8">
        <v>16932070.98</v>
      </c>
      <c r="M119" s="9">
        <v>95.18</v>
      </c>
      <c r="N119" s="8">
        <v>770552.02</v>
      </c>
      <c r="O119" s="8">
        <v>1214989.83</v>
      </c>
      <c r="P119" s="9">
        <v>4.15</v>
      </c>
      <c r="Q119" s="9">
        <v>6.69</v>
      </c>
    </row>
    <row r="120" spans="1:1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257</v>
      </c>
      <c r="G120" s="53" t="s">
        <v>361</v>
      </c>
      <c r="H120" s="8">
        <v>31907657.96</v>
      </c>
      <c r="I120" s="8">
        <v>32033840.54</v>
      </c>
      <c r="J120" s="9">
        <v>100.39</v>
      </c>
      <c r="K120" s="8">
        <v>36197326.82</v>
      </c>
      <c r="L120" s="8">
        <v>32963359.11</v>
      </c>
      <c r="M120" s="9">
        <v>91.06</v>
      </c>
      <c r="N120" s="8">
        <v>-4289668.86</v>
      </c>
      <c r="O120" s="8">
        <v>-929518.57</v>
      </c>
      <c r="P120" s="9">
        <v>-13.44</v>
      </c>
      <c r="Q120" s="9">
        <v>-2.9</v>
      </c>
    </row>
    <row r="121" spans="1:1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257</v>
      </c>
      <c r="G121" s="53" t="s">
        <v>266</v>
      </c>
      <c r="H121" s="8">
        <v>32939269.15</v>
      </c>
      <c r="I121" s="8">
        <v>33419970.18</v>
      </c>
      <c r="J121" s="9">
        <v>101.45</v>
      </c>
      <c r="K121" s="8">
        <v>34386436.15</v>
      </c>
      <c r="L121" s="8">
        <v>30138077.85</v>
      </c>
      <c r="M121" s="9">
        <v>87.64</v>
      </c>
      <c r="N121" s="8">
        <v>-1447167</v>
      </c>
      <c r="O121" s="8">
        <v>3281892.33</v>
      </c>
      <c r="P121" s="9">
        <v>-4.39</v>
      </c>
      <c r="Q121" s="9">
        <v>9.82</v>
      </c>
    </row>
    <row r="122" spans="1:1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257</v>
      </c>
      <c r="G122" s="53" t="s">
        <v>362</v>
      </c>
      <c r="H122" s="8">
        <v>15175249.41</v>
      </c>
      <c r="I122" s="8">
        <v>13657236.44</v>
      </c>
      <c r="J122" s="9">
        <v>89.99</v>
      </c>
      <c r="K122" s="8">
        <v>15175249.41</v>
      </c>
      <c r="L122" s="8">
        <v>13877805.25</v>
      </c>
      <c r="M122" s="9">
        <v>91.45</v>
      </c>
      <c r="N122" s="8">
        <v>0</v>
      </c>
      <c r="O122" s="8">
        <v>-220568.81</v>
      </c>
      <c r="P122" s="9">
        <v>0</v>
      </c>
      <c r="Q122" s="9">
        <v>-1.61</v>
      </c>
    </row>
    <row r="123" spans="1:1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257</v>
      </c>
      <c r="G123" s="53" t="s">
        <v>363</v>
      </c>
      <c r="H123" s="8">
        <v>16219724.94</v>
      </c>
      <c r="I123" s="8">
        <v>16097752.99</v>
      </c>
      <c r="J123" s="9">
        <v>99.24</v>
      </c>
      <c r="K123" s="8">
        <v>17416773.5</v>
      </c>
      <c r="L123" s="8">
        <v>14894503.15</v>
      </c>
      <c r="M123" s="9">
        <v>85.51</v>
      </c>
      <c r="N123" s="8">
        <v>-1197048.56</v>
      </c>
      <c r="O123" s="8">
        <v>1203249.84</v>
      </c>
      <c r="P123" s="9">
        <v>-7.38</v>
      </c>
      <c r="Q123" s="9">
        <v>7.47</v>
      </c>
    </row>
    <row r="124" spans="1:1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257</v>
      </c>
      <c r="G124" s="53" t="s">
        <v>267</v>
      </c>
      <c r="H124" s="8">
        <v>27129479.9</v>
      </c>
      <c r="I124" s="8">
        <v>26327103.82</v>
      </c>
      <c r="J124" s="9">
        <v>97.04</v>
      </c>
      <c r="K124" s="8">
        <v>28450000</v>
      </c>
      <c r="L124" s="8">
        <v>27096411.38</v>
      </c>
      <c r="M124" s="9">
        <v>95.24</v>
      </c>
      <c r="N124" s="8">
        <v>-1320520.1</v>
      </c>
      <c r="O124" s="8">
        <v>-769307.56</v>
      </c>
      <c r="P124" s="9">
        <v>-4.86</v>
      </c>
      <c r="Q124" s="9">
        <v>-2.92</v>
      </c>
    </row>
    <row r="125" spans="1:1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257</v>
      </c>
      <c r="G125" s="53" t="s">
        <v>268</v>
      </c>
      <c r="H125" s="8">
        <v>14587666.12</v>
      </c>
      <c r="I125" s="8">
        <v>13542021.51</v>
      </c>
      <c r="J125" s="9">
        <v>92.83</v>
      </c>
      <c r="K125" s="8">
        <v>14422108.12</v>
      </c>
      <c r="L125" s="8">
        <v>13343452.54</v>
      </c>
      <c r="M125" s="9">
        <v>92.52</v>
      </c>
      <c r="N125" s="8">
        <v>165558</v>
      </c>
      <c r="O125" s="8">
        <v>198568.97</v>
      </c>
      <c r="P125" s="9">
        <v>1.13</v>
      </c>
      <c r="Q125" s="9">
        <v>1.46</v>
      </c>
    </row>
    <row r="126" spans="1:17" ht="12.75">
      <c r="A126" s="34">
        <v>6</v>
      </c>
      <c r="B126" s="34">
        <v>3</v>
      </c>
      <c r="C126" s="34">
        <v>15</v>
      </c>
      <c r="D126" s="35">
        <v>2</v>
      </c>
      <c r="E126" s="36"/>
      <c r="F126" s="7" t="s">
        <v>257</v>
      </c>
      <c r="G126" s="53" t="s">
        <v>364</v>
      </c>
      <c r="H126" s="8">
        <v>19086800.34</v>
      </c>
      <c r="I126" s="8">
        <v>19068209.17</v>
      </c>
      <c r="J126" s="9">
        <v>99.9</v>
      </c>
      <c r="K126" s="8">
        <v>18407268.43</v>
      </c>
      <c r="L126" s="8">
        <v>17702130.03</v>
      </c>
      <c r="M126" s="9">
        <v>96.16</v>
      </c>
      <c r="N126" s="8">
        <v>679531.91</v>
      </c>
      <c r="O126" s="8">
        <v>1366079.14</v>
      </c>
      <c r="P126" s="9">
        <v>3.56</v>
      </c>
      <c r="Q126" s="9">
        <v>7.16</v>
      </c>
    </row>
    <row r="127" spans="1:17" ht="12.75">
      <c r="A127" s="34">
        <v>6</v>
      </c>
      <c r="B127" s="34">
        <v>1</v>
      </c>
      <c r="C127" s="34">
        <v>12</v>
      </c>
      <c r="D127" s="35">
        <v>2</v>
      </c>
      <c r="E127" s="36"/>
      <c r="F127" s="7" t="s">
        <v>257</v>
      </c>
      <c r="G127" s="53" t="s">
        <v>365</v>
      </c>
      <c r="H127" s="8">
        <v>11661838.43</v>
      </c>
      <c r="I127" s="8">
        <v>11111561.55</v>
      </c>
      <c r="J127" s="9">
        <v>95.28</v>
      </c>
      <c r="K127" s="8">
        <v>12068165.86</v>
      </c>
      <c r="L127" s="8">
        <v>11031200.87</v>
      </c>
      <c r="M127" s="9">
        <v>91.4</v>
      </c>
      <c r="N127" s="8">
        <v>-406327.43</v>
      </c>
      <c r="O127" s="8">
        <v>80360.68</v>
      </c>
      <c r="P127" s="9">
        <v>-3.48</v>
      </c>
      <c r="Q127" s="9">
        <v>0.72</v>
      </c>
    </row>
    <row r="128" spans="1:17" ht="12.75">
      <c r="A128" s="34">
        <v>6</v>
      </c>
      <c r="B128" s="34">
        <v>1</v>
      </c>
      <c r="C128" s="34">
        <v>13</v>
      </c>
      <c r="D128" s="35">
        <v>2</v>
      </c>
      <c r="E128" s="36"/>
      <c r="F128" s="7" t="s">
        <v>257</v>
      </c>
      <c r="G128" s="53" t="s">
        <v>366</v>
      </c>
      <c r="H128" s="8">
        <v>15083166.04</v>
      </c>
      <c r="I128" s="8">
        <v>12193592.27</v>
      </c>
      <c r="J128" s="9">
        <v>80.84</v>
      </c>
      <c r="K128" s="8">
        <v>14683166.04</v>
      </c>
      <c r="L128" s="8">
        <v>10518130.82</v>
      </c>
      <c r="M128" s="9">
        <v>71.63</v>
      </c>
      <c r="N128" s="8">
        <v>400000</v>
      </c>
      <c r="O128" s="8">
        <v>1675461.45</v>
      </c>
      <c r="P128" s="9">
        <v>2.65</v>
      </c>
      <c r="Q128" s="9">
        <v>13.74</v>
      </c>
    </row>
    <row r="129" spans="1:17" ht="12.75">
      <c r="A129" s="34">
        <v>6</v>
      </c>
      <c r="B129" s="34">
        <v>3</v>
      </c>
      <c r="C129" s="34">
        <v>9</v>
      </c>
      <c r="D129" s="35">
        <v>2</v>
      </c>
      <c r="E129" s="36"/>
      <c r="F129" s="7" t="s">
        <v>257</v>
      </c>
      <c r="G129" s="53" t="s">
        <v>367</v>
      </c>
      <c r="H129" s="8">
        <v>15350061</v>
      </c>
      <c r="I129" s="8">
        <v>15246327.99</v>
      </c>
      <c r="J129" s="9">
        <v>99.32</v>
      </c>
      <c r="K129" s="8">
        <v>14830762</v>
      </c>
      <c r="L129" s="8">
        <v>14312115</v>
      </c>
      <c r="M129" s="9">
        <v>96.5</v>
      </c>
      <c r="N129" s="8">
        <v>519299</v>
      </c>
      <c r="O129" s="8">
        <v>934212.99</v>
      </c>
      <c r="P129" s="9">
        <v>3.38</v>
      </c>
      <c r="Q129" s="9">
        <v>6.12</v>
      </c>
    </row>
    <row r="130" spans="1:17" ht="12.75">
      <c r="A130" s="34">
        <v>6</v>
      </c>
      <c r="B130" s="34">
        <v>6</v>
      </c>
      <c r="C130" s="34">
        <v>9</v>
      </c>
      <c r="D130" s="35">
        <v>2</v>
      </c>
      <c r="E130" s="36"/>
      <c r="F130" s="7" t="s">
        <v>257</v>
      </c>
      <c r="G130" s="53" t="s">
        <v>368</v>
      </c>
      <c r="H130" s="8">
        <v>9409227.25</v>
      </c>
      <c r="I130" s="8">
        <v>9359165.12</v>
      </c>
      <c r="J130" s="9">
        <v>99.46</v>
      </c>
      <c r="K130" s="8">
        <v>9341570.32</v>
      </c>
      <c r="L130" s="8">
        <v>9129103.84</v>
      </c>
      <c r="M130" s="9">
        <v>97.72</v>
      </c>
      <c r="N130" s="8">
        <v>67656.93</v>
      </c>
      <c r="O130" s="8">
        <v>230061.28</v>
      </c>
      <c r="P130" s="9">
        <v>0.71</v>
      </c>
      <c r="Q130" s="9">
        <v>2.45</v>
      </c>
    </row>
    <row r="131" spans="1:17" ht="12.75">
      <c r="A131" s="34">
        <v>6</v>
      </c>
      <c r="B131" s="34">
        <v>17</v>
      </c>
      <c r="C131" s="34">
        <v>4</v>
      </c>
      <c r="D131" s="35">
        <v>2</v>
      </c>
      <c r="E131" s="36"/>
      <c r="F131" s="7" t="s">
        <v>257</v>
      </c>
      <c r="G131" s="53" t="s">
        <v>369</v>
      </c>
      <c r="H131" s="8">
        <v>10786811.42</v>
      </c>
      <c r="I131" s="8">
        <v>10731017.59</v>
      </c>
      <c r="J131" s="9">
        <v>99.48</v>
      </c>
      <c r="K131" s="8">
        <v>11315527.42</v>
      </c>
      <c r="L131" s="8">
        <v>10406352.58</v>
      </c>
      <c r="M131" s="9">
        <v>91.96</v>
      </c>
      <c r="N131" s="8">
        <v>-528716</v>
      </c>
      <c r="O131" s="8">
        <v>324665.01</v>
      </c>
      <c r="P131" s="9">
        <v>-4.9</v>
      </c>
      <c r="Q131" s="9">
        <v>3.02</v>
      </c>
    </row>
    <row r="132" spans="1:17" ht="12.75">
      <c r="A132" s="34">
        <v>6</v>
      </c>
      <c r="B132" s="34">
        <v>3</v>
      </c>
      <c r="C132" s="34">
        <v>10</v>
      </c>
      <c r="D132" s="35">
        <v>2</v>
      </c>
      <c r="E132" s="36"/>
      <c r="F132" s="7" t="s">
        <v>257</v>
      </c>
      <c r="G132" s="53" t="s">
        <v>370</v>
      </c>
      <c r="H132" s="8">
        <v>18364692.26</v>
      </c>
      <c r="I132" s="8">
        <v>17136859.63</v>
      </c>
      <c r="J132" s="9">
        <v>93.31</v>
      </c>
      <c r="K132" s="8">
        <v>18309935.76</v>
      </c>
      <c r="L132" s="8">
        <v>16969899.74</v>
      </c>
      <c r="M132" s="9">
        <v>92.68</v>
      </c>
      <c r="N132" s="8">
        <v>54756.5</v>
      </c>
      <c r="O132" s="8">
        <v>166959.89</v>
      </c>
      <c r="P132" s="9">
        <v>0.29</v>
      </c>
      <c r="Q132" s="9">
        <v>0.97</v>
      </c>
    </row>
    <row r="133" spans="1:17" ht="12.75">
      <c r="A133" s="34">
        <v>6</v>
      </c>
      <c r="B133" s="34">
        <v>8</v>
      </c>
      <c r="C133" s="34">
        <v>12</v>
      </c>
      <c r="D133" s="35">
        <v>2</v>
      </c>
      <c r="E133" s="36"/>
      <c r="F133" s="7" t="s">
        <v>257</v>
      </c>
      <c r="G133" s="53" t="s">
        <v>371</v>
      </c>
      <c r="H133" s="8">
        <v>13062505.14</v>
      </c>
      <c r="I133" s="8">
        <v>13069635.88</v>
      </c>
      <c r="J133" s="9">
        <v>100.05</v>
      </c>
      <c r="K133" s="8">
        <v>14200831.14</v>
      </c>
      <c r="L133" s="8">
        <v>12782885.93</v>
      </c>
      <c r="M133" s="9">
        <v>90.01</v>
      </c>
      <c r="N133" s="8">
        <v>-1138326</v>
      </c>
      <c r="O133" s="8">
        <v>286749.95</v>
      </c>
      <c r="P133" s="9">
        <v>-8.71</v>
      </c>
      <c r="Q133" s="9">
        <v>2.19</v>
      </c>
    </row>
    <row r="134" spans="1:17" ht="12.75">
      <c r="A134" s="34">
        <v>6</v>
      </c>
      <c r="B134" s="34">
        <v>11</v>
      </c>
      <c r="C134" s="34">
        <v>6</v>
      </c>
      <c r="D134" s="35">
        <v>2</v>
      </c>
      <c r="E134" s="36"/>
      <c r="F134" s="7" t="s">
        <v>257</v>
      </c>
      <c r="G134" s="53" t="s">
        <v>372</v>
      </c>
      <c r="H134" s="8">
        <v>13208941.04</v>
      </c>
      <c r="I134" s="8">
        <v>12770377.82</v>
      </c>
      <c r="J134" s="9">
        <v>96.67</v>
      </c>
      <c r="K134" s="8">
        <v>15542348.04</v>
      </c>
      <c r="L134" s="8">
        <v>12900974.59</v>
      </c>
      <c r="M134" s="9">
        <v>83</v>
      </c>
      <c r="N134" s="8">
        <v>-2333407</v>
      </c>
      <c r="O134" s="8">
        <v>-130596.77</v>
      </c>
      <c r="P134" s="9">
        <v>-17.66</v>
      </c>
      <c r="Q134" s="9">
        <v>-1.02</v>
      </c>
    </row>
    <row r="135" spans="1:17" ht="12.75">
      <c r="A135" s="34">
        <v>6</v>
      </c>
      <c r="B135" s="34">
        <v>13</v>
      </c>
      <c r="C135" s="34">
        <v>6</v>
      </c>
      <c r="D135" s="35">
        <v>2</v>
      </c>
      <c r="E135" s="36"/>
      <c r="F135" s="7" t="s">
        <v>257</v>
      </c>
      <c r="G135" s="53" t="s">
        <v>373</v>
      </c>
      <c r="H135" s="8">
        <v>17855685.51</v>
      </c>
      <c r="I135" s="8">
        <v>18303766.63</v>
      </c>
      <c r="J135" s="9">
        <v>102.5</v>
      </c>
      <c r="K135" s="8">
        <v>21608165.51</v>
      </c>
      <c r="L135" s="8">
        <v>18806023.6</v>
      </c>
      <c r="M135" s="9">
        <v>87.03</v>
      </c>
      <c r="N135" s="8">
        <v>-3752480</v>
      </c>
      <c r="O135" s="8">
        <v>-502256.97</v>
      </c>
      <c r="P135" s="9">
        <v>-21.01</v>
      </c>
      <c r="Q135" s="9">
        <v>-2.74</v>
      </c>
    </row>
    <row r="136" spans="1:17" ht="12.75">
      <c r="A136" s="34">
        <v>6</v>
      </c>
      <c r="B136" s="34">
        <v>6</v>
      </c>
      <c r="C136" s="34">
        <v>10</v>
      </c>
      <c r="D136" s="35">
        <v>2</v>
      </c>
      <c r="E136" s="36"/>
      <c r="F136" s="7" t="s">
        <v>257</v>
      </c>
      <c r="G136" s="53" t="s">
        <v>374</v>
      </c>
      <c r="H136" s="8">
        <v>14365868.52</v>
      </c>
      <c r="I136" s="8">
        <v>14229897.98</v>
      </c>
      <c r="J136" s="9">
        <v>99.05</v>
      </c>
      <c r="K136" s="8">
        <v>15005823.91</v>
      </c>
      <c r="L136" s="8">
        <v>14048341</v>
      </c>
      <c r="M136" s="9">
        <v>93.61</v>
      </c>
      <c r="N136" s="8">
        <v>-639955.39</v>
      </c>
      <c r="O136" s="8">
        <v>181556.98</v>
      </c>
      <c r="P136" s="9">
        <v>-4.45</v>
      </c>
      <c r="Q136" s="9">
        <v>1.27</v>
      </c>
    </row>
    <row r="137" spans="1:17" ht="12.75">
      <c r="A137" s="34">
        <v>6</v>
      </c>
      <c r="B137" s="34">
        <v>20</v>
      </c>
      <c r="C137" s="34">
        <v>9</v>
      </c>
      <c r="D137" s="35">
        <v>2</v>
      </c>
      <c r="E137" s="36"/>
      <c r="F137" s="7" t="s">
        <v>257</v>
      </c>
      <c r="G137" s="53" t="s">
        <v>375</v>
      </c>
      <c r="H137" s="8">
        <v>24886728.01</v>
      </c>
      <c r="I137" s="8">
        <v>23335614.17</v>
      </c>
      <c r="J137" s="9">
        <v>93.76</v>
      </c>
      <c r="K137" s="8">
        <v>25000828.01</v>
      </c>
      <c r="L137" s="8">
        <v>24357870.11</v>
      </c>
      <c r="M137" s="9">
        <v>97.42</v>
      </c>
      <c r="N137" s="8">
        <v>-114100</v>
      </c>
      <c r="O137" s="8">
        <v>-1022255.94</v>
      </c>
      <c r="P137" s="9">
        <v>-0.45</v>
      </c>
      <c r="Q137" s="9">
        <v>-4.38</v>
      </c>
    </row>
    <row r="138" spans="1:17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7" t="s">
        <v>257</v>
      </c>
      <c r="G138" s="53" t="s">
        <v>376</v>
      </c>
      <c r="H138" s="8">
        <v>16618000</v>
      </c>
      <c r="I138" s="8">
        <v>16418704.47</v>
      </c>
      <c r="J138" s="9">
        <v>98.8</v>
      </c>
      <c r="K138" s="8">
        <v>15274250</v>
      </c>
      <c r="L138" s="8">
        <v>14637317.22</v>
      </c>
      <c r="M138" s="9">
        <v>95.83</v>
      </c>
      <c r="N138" s="8">
        <v>1343750</v>
      </c>
      <c r="O138" s="8">
        <v>1781387.25</v>
      </c>
      <c r="P138" s="9">
        <v>8.08</v>
      </c>
      <c r="Q138" s="9">
        <v>10.84</v>
      </c>
    </row>
    <row r="139" spans="1:17" ht="12.75">
      <c r="A139" s="34">
        <v>6</v>
      </c>
      <c r="B139" s="34">
        <v>1</v>
      </c>
      <c r="C139" s="34">
        <v>14</v>
      </c>
      <c r="D139" s="35">
        <v>2</v>
      </c>
      <c r="E139" s="36"/>
      <c r="F139" s="7" t="s">
        <v>257</v>
      </c>
      <c r="G139" s="53" t="s">
        <v>377</v>
      </c>
      <c r="H139" s="8">
        <v>8250286.06</v>
      </c>
      <c r="I139" s="8">
        <v>7796413.92</v>
      </c>
      <c r="J139" s="9">
        <v>94.49</v>
      </c>
      <c r="K139" s="8">
        <v>8252886.06</v>
      </c>
      <c r="L139" s="8">
        <v>7894179.39</v>
      </c>
      <c r="M139" s="9">
        <v>95.65</v>
      </c>
      <c r="N139" s="8">
        <v>-2600</v>
      </c>
      <c r="O139" s="8">
        <v>-97765.47</v>
      </c>
      <c r="P139" s="9">
        <v>-0.03</v>
      </c>
      <c r="Q139" s="9">
        <v>-1.25</v>
      </c>
    </row>
    <row r="140" spans="1:17" ht="12.75">
      <c r="A140" s="34">
        <v>6</v>
      </c>
      <c r="B140" s="34">
        <v>13</v>
      </c>
      <c r="C140" s="34">
        <v>7</v>
      </c>
      <c r="D140" s="35">
        <v>2</v>
      </c>
      <c r="E140" s="36"/>
      <c r="F140" s="7" t="s">
        <v>257</v>
      </c>
      <c r="G140" s="53" t="s">
        <v>378</v>
      </c>
      <c r="H140" s="8">
        <v>9892187.33</v>
      </c>
      <c r="I140" s="8">
        <v>9648030.71</v>
      </c>
      <c r="J140" s="9">
        <v>97.53</v>
      </c>
      <c r="K140" s="8">
        <v>9742613.33</v>
      </c>
      <c r="L140" s="8">
        <v>8597097.8</v>
      </c>
      <c r="M140" s="9">
        <v>88.24</v>
      </c>
      <c r="N140" s="8">
        <v>149574</v>
      </c>
      <c r="O140" s="8">
        <v>1050932.91</v>
      </c>
      <c r="P140" s="9">
        <v>1.51</v>
      </c>
      <c r="Q140" s="9">
        <v>10.89</v>
      </c>
    </row>
    <row r="141" spans="1:17" ht="12.75">
      <c r="A141" s="34">
        <v>6</v>
      </c>
      <c r="B141" s="34">
        <v>1</v>
      </c>
      <c r="C141" s="34">
        <v>15</v>
      </c>
      <c r="D141" s="35">
        <v>2</v>
      </c>
      <c r="E141" s="36"/>
      <c r="F141" s="7" t="s">
        <v>257</v>
      </c>
      <c r="G141" s="53" t="s">
        <v>379</v>
      </c>
      <c r="H141" s="8">
        <v>7444350.26</v>
      </c>
      <c r="I141" s="8">
        <v>7424322.35</v>
      </c>
      <c r="J141" s="9">
        <v>99.73</v>
      </c>
      <c r="K141" s="8">
        <v>7465039</v>
      </c>
      <c r="L141" s="8">
        <v>7425609.04</v>
      </c>
      <c r="M141" s="9">
        <v>99.47</v>
      </c>
      <c r="N141" s="8">
        <v>-20688.74</v>
      </c>
      <c r="O141" s="8">
        <v>-1286.69</v>
      </c>
      <c r="P141" s="9">
        <v>-0.27</v>
      </c>
      <c r="Q141" s="9">
        <v>-0.01</v>
      </c>
    </row>
    <row r="142" spans="1:17" ht="12.75">
      <c r="A142" s="34">
        <v>6</v>
      </c>
      <c r="B142" s="34">
        <v>10</v>
      </c>
      <c r="C142" s="34">
        <v>6</v>
      </c>
      <c r="D142" s="35">
        <v>2</v>
      </c>
      <c r="E142" s="36"/>
      <c r="F142" s="7" t="s">
        <v>257</v>
      </c>
      <c r="G142" s="53" t="s">
        <v>380</v>
      </c>
      <c r="H142" s="8">
        <v>16617520</v>
      </c>
      <c r="I142" s="8">
        <v>15666472.1</v>
      </c>
      <c r="J142" s="9">
        <v>94.27</v>
      </c>
      <c r="K142" s="8">
        <v>17370090.12</v>
      </c>
      <c r="L142" s="8">
        <v>15903142.07</v>
      </c>
      <c r="M142" s="9">
        <v>91.55</v>
      </c>
      <c r="N142" s="8">
        <v>-752570.12</v>
      </c>
      <c r="O142" s="8">
        <v>-236669.97</v>
      </c>
      <c r="P142" s="9">
        <v>-4.52</v>
      </c>
      <c r="Q142" s="9">
        <v>-1.51</v>
      </c>
    </row>
    <row r="143" spans="1:17" ht="12.75">
      <c r="A143" s="34">
        <v>6</v>
      </c>
      <c r="B143" s="34">
        <v>11</v>
      </c>
      <c r="C143" s="34">
        <v>7</v>
      </c>
      <c r="D143" s="35">
        <v>2</v>
      </c>
      <c r="E143" s="36"/>
      <c r="F143" s="7" t="s">
        <v>257</v>
      </c>
      <c r="G143" s="53" t="s">
        <v>381</v>
      </c>
      <c r="H143" s="8">
        <v>35051085.43</v>
      </c>
      <c r="I143" s="8">
        <v>34859493.06</v>
      </c>
      <c r="J143" s="9">
        <v>99.45</v>
      </c>
      <c r="K143" s="8">
        <v>35037773.54</v>
      </c>
      <c r="L143" s="8">
        <v>33363765.56</v>
      </c>
      <c r="M143" s="9">
        <v>95.22</v>
      </c>
      <c r="N143" s="8">
        <v>13311.89</v>
      </c>
      <c r="O143" s="8">
        <v>1495727.5</v>
      </c>
      <c r="P143" s="9">
        <v>0.03</v>
      </c>
      <c r="Q143" s="9">
        <v>4.29</v>
      </c>
    </row>
    <row r="144" spans="1:17" ht="12.75">
      <c r="A144" s="34">
        <v>6</v>
      </c>
      <c r="B144" s="34">
        <v>19</v>
      </c>
      <c r="C144" s="34">
        <v>4</v>
      </c>
      <c r="D144" s="35">
        <v>2</v>
      </c>
      <c r="E144" s="36"/>
      <c r="F144" s="7" t="s">
        <v>257</v>
      </c>
      <c r="G144" s="53" t="s">
        <v>382</v>
      </c>
      <c r="H144" s="8">
        <v>8564548.59</v>
      </c>
      <c r="I144" s="8">
        <v>8141648.59</v>
      </c>
      <c r="J144" s="9">
        <v>95.06</v>
      </c>
      <c r="K144" s="8">
        <v>8601810.59</v>
      </c>
      <c r="L144" s="8">
        <v>7878600.16</v>
      </c>
      <c r="M144" s="9">
        <v>91.59</v>
      </c>
      <c r="N144" s="8">
        <v>-37262</v>
      </c>
      <c r="O144" s="8">
        <v>263048.43</v>
      </c>
      <c r="P144" s="9">
        <v>-0.43</v>
      </c>
      <c r="Q144" s="9">
        <v>3.23</v>
      </c>
    </row>
    <row r="145" spans="1:17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7" t="s">
        <v>257</v>
      </c>
      <c r="G145" s="53" t="s">
        <v>383</v>
      </c>
      <c r="H145" s="8">
        <v>14395513.05</v>
      </c>
      <c r="I145" s="8">
        <v>14315797.52</v>
      </c>
      <c r="J145" s="9">
        <v>99.44</v>
      </c>
      <c r="K145" s="8">
        <v>14271216.05</v>
      </c>
      <c r="L145" s="8">
        <v>13998730.15</v>
      </c>
      <c r="M145" s="9">
        <v>98.09</v>
      </c>
      <c r="N145" s="8">
        <v>124297</v>
      </c>
      <c r="O145" s="8">
        <v>317067.37</v>
      </c>
      <c r="P145" s="9">
        <v>0.86</v>
      </c>
      <c r="Q145" s="9">
        <v>2.21</v>
      </c>
    </row>
    <row r="146" spans="1:17" ht="12.75">
      <c r="A146" s="34">
        <v>6</v>
      </c>
      <c r="B146" s="34">
        <v>16</v>
      </c>
      <c r="C146" s="34">
        <v>5</v>
      </c>
      <c r="D146" s="35">
        <v>2</v>
      </c>
      <c r="E146" s="36"/>
      <c r="F146" s="7" t="s">
        <v>257</v>
      </c>
      <c r="G146" s="53" t="s">
        <v>384</v>
      </c>
      <c r="H146" s="8">
        <v>17427206.69</v>
      </c>
      <c r="I146" s="8">
        <v>17412333.63</v>
      </c>
      <c r="J146" s="9">
        <v>99.91</v>
      </c>
      <c r="K146" s="8">
        <v>16750627.69</v>
      </c>
      <c r="L146" s="8">
        <v>16375879.57</v>
      </c>
      <c r="M146" s="9">
        <v>97.76</v>
      </c>
      <c r="N146" s="8">
        <v>676579</v>
      </c>
      <c r="O146" s="8">
        <v>1036454.06</v>
      </c>
      <c r="P146" s="9">
        <v>3.88</v>
      </c>
      <c r="Q146" s="9">
        <v>5.95</v>
      </c>
    </row>
    <row r="147" spans="1:17" ht="12.75">
      <c r="A147" s="34">
        <v>6</v>
      </c>
      <c r="B147" s="34">
        <v>11</v>
      </c>
      <c r="C147" s="34">
        <v>8</v>
      </c>
      <c r="D147" s="35">
        <v>2</v>
      </c>
      <c r="E147" s="36"/>
      <c r="F147" s="7" t="s">
        <v>257</v>
      </c>
      <c r="G147" s="53" t="s">
        <v>269</v>
      </c>
      <c r="H147" s="8">
        <v>25206510.68</v>
      </c>
      <c r="I147" s="8">
        <v>24209162.23</v>
      </c>
      <c r="J147" s="9">
        <v>96.04</v>
      </c>
      <c r="K147" s="8">
        <v>24127329.68</v>
      </c>
      <c r="L147" s="8">
        <v>22656479.16</v>
      </c>
      <c r="M147" s="9">
        <v>93.9</v>
      </c>
      <c r="N147" s="8">
        <v>1079181</v>
      </c>
      <c r="O147" s="8">
        <v>1552683.07</v>
      </c>
      <c r="P147" s="9">
        <v>4.28</v>
      </c>
      <c r="Q147" s="9">
        <v>6.41</v>
      </c>
    </row>
    <row r="148" spans="1:17" ht="12.75">
      <c r="A148" s="34">
        <v>6</v>
      </c>
      <c r="B148" s="34">
        <v>9</v>
      </c>
      <c r="C148" s="34">
        <v>12</v>
      </c>
      <c r="D148" s="35">
        <v>2</v>
      </c>
      <c r="E148" s="36"/>
      <c r="F148" s="7" t="s">
        <v>257</v>
      </c>
      <c r="G148" s="53" t="s">
        <v>385</v>
      </c>
      <c r="H148" s="8">
        <v>20875068.29</v>
      </c>
      <c r="I148" s="8">
        <v>21478738.16</v>
      </c>
      <c r="J148" s="9">
        <v>102.89</v>
      </c>
      <c r="K148" s="8">
        <v>21174244.29</v>
      </c>
      <c r="L148" s="8">
        <v>19692370.28</v>
      </c>
      <c r="M148" s="9">
        <v>93</v>
      </c>
      <c r="N148" s="8">
        <v>-299176</v>
      </c>
      <c r="O148" s="8">
        <v>1786367.88</v>
      </c>
      <c r="P148" s="9">
        <v>-1.43</v>
      </c>
      <c r="Q148" s="9">
        <v>8.31</v>
      </c>
    </row>
    <row r="149" spans="1:17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7" t="s">
        <v>257</v>
      </c>
      <c r="G149" s="53" t="s">
        <v>386</v>
      </c>
      <c r="H149" s="8">
        <v>17643531.76</v>
      </c>
      <c r="I149" s="8">
        <v>17060404.67</v>
      </c>
      <c r="J149" s="9">
        <v>96.69</v>
      </c>
      <c r="K149" s="8">
        <v>18953511.05</v>
      </c>
      <c r="L149" s="8">
        <v>16737020.44</v>
      </c>
      <c r="M149" s="9">
        <v>88.3</v>
      </c>
      <c r="N149" s="8">
        <v>-1309979.29</v>
      </c>
      <c r="O149" s="8">
        <v>323384.23</v>
      </c>
      <c r="P149" s="9">
        <v>-7.42</v>
      </c>
      <c r="Q149" s="9">
        <v>1.89</v>
      </c>
    </row>
    <row r="150" spans="1:17" ht="12.75">
      <c r="A150" s="34">
        <v>6</v>
      </c>
      <c r="B150" s="34">
        <v>18</v>
      </c>
      <c r="C150" s="34">
        <v>8</v>
      </c>
      <c r="D150" s="35">
        <v>2</v>
      </c>
      <c r="E150" s="36"/>
      <c r="F150" s="7" t="s">
        <v>257</v>
      </c>
      <c r="G150" s="53" t="s">
        <v>387</v>
      </c>
      <c r="H150" s="8">
        <v>24040947.82</v>
      </c>
      <c r="I150" s="8">
        <v>23788277.74</v>
      </c>
      <c r="J150" s="9">
        <v>98.94</v>
      </c>
      <c r="K150" s="8">
        <v>24269394.17</v>
      </c>
      <c r="L150" s="8">
        <v>22608947.16</v>
      </c>
      <c r="M150" s="9">
        <v>93.15</v>
      </c>
      <c r="N150" s="8">
        <v>-228446.35</v>
      </c>
      <c r="O150" s="8">
        <v>1179330.58</v>
      </c>
      <c r="P150" s="9">
        <v>-0.95</v>
      </c>
      <c r="Q150" s="9">
        <v>4.95</v>
      </c>
    </row>
    <row r="151" spans="1:17" ht="12.75">
      <c r="A151" s="34">
        <v>6</v>
      </c>
      <c r="B151" s="34">
        <v>7</v>
      </c>
      <c r="C151" s="34">
        <v>6</v>
      </c>
      <c r="D151" s="35">
        <v>2</v>
      </c>
      <c r="E151" s="36"/>
      <c r="F151" s="7" t="s">
        <v>257</v>
      </c>
      <c r="G151" s="53" t="s">
        <v>388</v>
      </c>
      <c r="H151" s="8">
        <v>21637215.71</v>
      </c>
      <c r="I151" s="8">
        <v>22029963.18</v>
      </c>
      <c r="J151" s="9">
        <v>101.81</v>
      </c>
      <c r="K151" s="8">
        <v>22011083.17</v>
      </c>
      <c r="L151" s="8">
        <v>21256223.85</v>
      </c>
      <c r="M151" s="9">
        <v>96.57</v>
      </c>
      <c r="N151" s="8">
        <v>-373867.46</v>
      </c>
      <c r="O151" s="8">
        <v>773739.33</v>
      </c>
      <c r="P151" s="9">
        <v>-1.72</v>
      </c>
      <c r="Q151" s="9">
        <v>3.51</v>
      </c>
    </row>
    <row r="152" spans="1:17" ht="12.75">
      <c r="A152" s="34">
        <v>6</v>
      </c>
      <c r="B152" s="34">
        <v>18</v>
      </c>
      <c r="C152" s="34">
        <v>9</v>
      </c>
      <c r="D152" s="35">
        <v>2</v>
      </c>
      <c r="E152" s="36"/>
      <c r="F152" s="7" t="s">
        <v>257</v>
      </c>
      <c r="G152" s="53" t="s">
        <v>389</v>
      </c>
      <c r="H152" s="8">
        <v>13300372.06</v>
      </c>
      <c r="I152" s="8">
        <v>12905002.52</v>
      </c>
      <c r="J152" s="9">
        <v>97.02</v>
      </c>
      <c r="K152" s="8">
        <v>13235984.46</v>
      </c>
      <c r="L152" s="8">
        <v>12337940.12</v>
      </c>
      <c r="M152" s="9">
        <v>93.21</v>
      </c>
      <c r="N152" s="8">
        <v>64387.6</v>
      </c>
      <c r="O152" s="8">
        <v>567062.4</v>
      </c>
      <c r="P152" s="9">
        <v>0.48</v>
      </c>
      <c r="Q152" s="9">
        <v>4.39</v>
      </c>
    </row>
    <row r="153" spans="1:17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7" t="s">
        <v>257</v>
      </c>
      <c r="G153" s="53" t="s">
        <v>390</v>
      </c>
      <c r="H153" s="8">
        <v>11735065.24</v>
      </c>
      <c r="I153" s="8">
        <v>11726190.37</v>
      </c>
      <c r="J153" s="9">
        <v>99.92</v>
      </c>
      <c r="K153" s="8">
        <v>11996518.71</v>
      </c>
      <c r="L153" s="8">
        <v>11277000.46</v>
      </c>
      <c r="M153" s="9">
        <v>94</v>
      </c>
      <c r="N153" s="8">
        <v>-261453.47</v>
      </c>
      <c r="O153" s="8">
        <v>449189.91</v>
      </c>
      <c r="P153" s="9">
        <v>-2.22</v>
      </c>
      <c r="Q153" s="9">
        <v>3.83</v>
      </c>
    </row>
    <row r="154" spans="1:17" ht="12.75">
      <c r="A154" s="34">
        <v>6</v>
      </c>
      <c r="B154" s="34">
        <v>1</v>
      </c>
      <c r="C154" s="34">
        <v>16</v>
      </c>
      <c r="D154" s="35">
        <v>2</v>
      </c>
      <c r="E154" s="36"/>
      <c r="F154" s="7" t="s">
        <v>257</v>
      </c>
      <c r="G154" s="53" t="s">
        <v>271</v>
      </c>
      <c r="H154" s="8">
        <v>26393597.02</v>
      </c>
      <c r="I154" s="8">
        <v>25595578.14</v>
      </c>
      <c r="J154" s="9">
        <v>96.97</v>
      </c>
      <c r="K154" s="8">
        <v>29354283.02</v>
      </c>
      <c r="L154" s="8">
        <v>25438146.91</v>
      </c>
      <c r="M154" s="9">
        <v>86.65</v>
      </c>
      <c r="N154" s="8">
        <v>-2960686</v>
      </c>
      <c r="O154" s="8">
        <v>157431.23</v>
      </c>
      <c r="P154" s="9">
        <v>-11.21</v>
      </c>
      <c r="Q154" s="9">
        <v>0.61</v>
      </c>
    </row>
    <row r="155" spans="1:17" ht="12.75">
      <c r="A155" s="34">
        <v>6</v>
      </c>
      <c r="B155" s="34">
        <v>2</v>
      </c>
      <c r="C155" s="34">
        <v>13</v>
      </c>
      <c r="D155" s="35">
        <v>2</v>
      </c>
      <c r="E155" s="36"/>
      <c r="F155" s="7" t="s">
        <v>257</v>
      </c>
      <c r="G155" s="53" t="s">
        <v>391</v>
      </c>
      <c r="H155" s="8">
        <v>11354215.6</v>
      </c>
      <c r="I155" s="8">
        <v>10949436.4</v>
      </c>
      <c r="J155" s="9">
        <v>96.43</v>
      </c>
      <c r="K155" s="8">
        <v>11218555.6</v>
      </c>
      <c r="L155" s="8">
        <v>10298609.06</v>
      </c>
      <c r="M155" s="9">
        <v>91.79</v>
      </c>
      <c r="N155" s="8">
        <v>135660</v>
      </c>
      <c r="O155" s="8">
        <v>650827.34</v>
      </c>
      <c r="P155" s="9">
        <v>1.19</v>
      </c>
      <c r="Q155" s="9">
        <v>5.94</v>
      </c>
    </row>
    <row r="156" spans="1:17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7" t="s">
        <v>257</v>
      </c>
      <c r="G156" s="53" t="s">
        <v>272</v>
      </c>
      <c r="H156" s="8">
        <v>29697383.17</v>
      </c>
      <c r="I156" s="8">
        <v>28682984.05</v>
      </c>
      <c r="J156" s="9">
        <v>96.58</v>
      </c>
      <c r="K156" s="8">
        <v>28728398.37</v>
      </c>
      <c r="L156" s="8">
        <v>27608437.18</v>
      </c>
      <c r="M156" s="9">
        <v>96.1</v>
      </c>
      <c r="N156" s="8">
        <v>968984.8</v>
      </c>
      <c r="O156" s="8">
        <v>1074546.87</v>
      </c>
      <c r="P156" s="9">
        <v>3.26</v>
      </c>
      <c r="Q156" s="9">
        <v>3.74</v>
      </c>
    </row>
    <row r="157" spans="1:17" ht="12.75">
      <c r="A157" s="34">
        <v>6</v>
      </c>
      <c r="B157" s="34">
        <v>17</v>
      </c>
      <c r="C157" s="34">
        <v>5</v>
      </c>
      <c r="D157" s="35">
        <v>2</v>
      </c>
      <c r="E157" s="36"/>
      <c r="F157" s="7" t="s">
        <v>257</v>
      </c>
      <c r="G157" s="53" t="s">
        <v>392</v>
      </c>
      <c r="H157" s="8">
        <v>25380137.18</v>
      </c>
      <c r="I157" s="8">
        <v>24766437.85</v>
      </c>
      <c r="J157" s="9">
        <v>97.58</v>
      </c>
      <c r="K157" s="8">
        <v>24840613.18</v>
      </c>
      <c r="L157" s="8">
        <v>23893984.82</v>
      </c>
      <c r="M157" s="9">
        <v>96.18</v>
      </c>
      <c r="N157" s="8">
        <v>539524</v>
      </c>
      <c r="O157" s="8">
        <v>872453.03</v>
      </c>
      <c r="P157" s="9">
        <v>2.12</v>
      </c>
      <c r="Q157" s="9">
        <v>3.52</v>
      </c>
    </row>
    <row r="158" spans="1:17" ht="12.75">
      <c r="A158" s="34">
        <v>6</v>
      </c>
      <c r="B158" s="34">
        <v>11</v>
      </c>
      <c r="C158" s="34">
        <v>9</v>
      </c>
      <c r="D158" s="35">
        <v>2</v>
      </c>
      <c r="E158" s="36"/>
      <c r="F158" s="7" t="s">
        <v>257</v>
      </c>
      <c r="G158" s="53" t="s">
        <v>393</v>
      </c>
      <c r="H158" s="8">
        <v>22238555.99</v>
      </c>
      <c r="I158" s="8">
        <v>21907628.72</v>
      </c>
      <c r="J158" s="9">
        <v>98.51</v>
      </c>
      <c r="K158" s="8">
        <v>24238555.99</v>
      </c>
      <c r="L158" s="8">
        <v>22820501.58</v>
      </c>
      <c r="M158" s="9">
        <v>94.14</v>
      </c>
      <c r="N158" s="8">
        <v>-2000000</v>
      </c>
      <c r="O158" s="8">
        <v>-912872.86</v>
      </c>
      <c r="P158" s="9">
        <v>-8.99</v>
      </c>
      <c r="Q158" s="9">
        <v>-4.16</v>
      </c>
    </row>
    <row r="159" spans="1:17" ht="12.75">
      <c r="A159" s="34">
        <v>6</v>
      </c>
      <c r="B159" s="34">
        <v>4</v>
      </c>
      <c r="C159" s="34">
        <v>6</v>
      </c>
      <c r="D159" s="35">
        <v>2</v>
      </c>
      <c r="E159" s="36"/>
      <c r="F159" s="7" t="s">
        <v>257</v>
      </c>
      <c r="G159" s="53" t="s">
        <v>394</v>
      </c>
      <c r="H159" s="8">
        <v>12008232.84</v>
      </c>
      <c r="I159" s="8">
        <v>11186682.37</v>
      </c>
      <c r="J159" s="9">
        <v>93.15</v>
      </c>
      <c r="K159" s="8">
        <v>11973524.95</v>
      </c>
      <c r="L159" s="8">
        <v>11267527.59</v>
      </c>
      <c r="M159" s="9">
        <v>94.1</v>
      </c>
      <c r="N159" s="8">
        <v>34707.89</v>
      </c>
      <c r="O159" s="8">
        <v>-80845.22</v>
      </c>
      <c r="P159" s="9">
        <v>0.28</v>
      </c>
      <c r="Q159" s="9">
        <v>-0.72</v>
      </c>
    </row>
    <row r="160" spans="1:17" ht="12.75">
      <c r="A160" s="34">
        <v>6</v>
      </c>
      <c r="B160" s="34">
        <v>7</v>
      </c>
      <c r="C160" s="34">
        <v>7</v>
      </c>
      <c r="D160" s="35">
        <v>2</v>
      </c>
      <c r="E160" s="36"/>
      <c r="F160" s="7" t="s">
        <v>257</v>
      </c>
      <c r="G160" s="53" t="s">
        <v>395</v>
      </c>
      <c r="H160" s="8">
        <v>18695976.47</v>
      </c>
      <c r="I160" s="8">
        <v>18051758.42</v>
      </c>
      <c r="J160" s="9">
        <v>96.55</v>
      </c>
      <c r="K160" s="8">
        <v>21513721.77</v>
      </c>
      <c r="L160" s="8">
        <v>17830324.61</v>
      </c>
      <c r="M160" s="9">
        <v>82.87</v>
      </c>
      <c r="N160" s="8">
        <v>-2817745.3</v>
      </c>
      <c r="O160" s="8">
        <v>221433.81</v>
      </c>
      <c r="P160" s="9">
        <v>-15.07</v>
      </c>
      <c r="Q160" s="9">
        <v>1.22</v>
      </c>
    </row>
    <row r="161" spans="1:17" ht="12.75">
      <c r="A161" s="34">
        <v>6</v>
      </c>
      <c r="B161" s="34">
        <v>1</v>
      </c>
      <c r="C161" s="34">
        <v>17</v>
      </c>
      <c r="D161" s="35">
        <v>2</v>
      </c>
      <c r="E161" s="36"/>
      <c r="F161" s="7" t="s">
        <v>257</v>
      </c>
      <c r="G161" s="53" t="s">
        <v>396</v>
      </c>
      <c r="H161" s="8">
        <v>11384311.35</v>
      </c>
      <c r="I161" s="8">
        <v>10923085.27</v>
      </c>
      <c r="J161" s="9">
        <v>95.94</v>
      </c>
      <c r="K161" s="8">
        <v>11569727.35</v>
      </c>
      <c r="L161" s="8">
        <v>10798726.98</v>
      </c>
      <c r="M161" s="9">
        <v>93.33</v>
      </c>
      <c r="N161" s="8">
        <v>-185416</v>
      </c>
      <c r="O161" s="8">
        <v>124358.29</v>
      </c>
      <c r="P161" s="9">
        <v>-1.62</v>
      </c>
      <c r="Q161" s="9">
        <v>1.13</v>
      </c>
    </row>
    <row r="162" spans="1:17" ht="12.75">
      <c r="A162" s="34">
        <v>6</v>
      </c>
      <c r="B162" s="34">
        <v>2</v>
      </c>
      <c r="C162" s="34">
        <v>14</v>
      </c>
      <c r="D162" s="35">
        <v>2</v>
      </c>
      <c r="E162" s="36"/>
      <c r="F162" s="7" t="s">
        <v>257</v>
      </c>
      <c r="G162" s="53" t="s">
        <v>397</v>
      </c>
      <c r="H162" s="8">
        <v>21059651.06</v>
      </c>
      <c r="I162" s="8">
        <v>20304875.23</v>
      </c>
      <c r="J162" s="9">
        <v>96.41</v>
      </c>
      <c r="K162" s="8">
        <v>20047068.06</v>
      </c>
      <c r="L162" s="8">
        <v>19347459.15</v>
      </c>
      <c r="M162" s="9">
        <v>96.51</v>
      </c>
      <c r="N162" s="8">
        <v>1012583</v>
      </c>
      <c r="O162" s="8">
        <v>957416.08</v>
      </c>
      <c r="P162" s="9">
        <v>4.8</v>
      </c>
      <c r="Q162" s="9">
        <v>4.71</v>
      </c>
    </row>
    <row r="163" spans="1:17" ht="12.75">
      <c r="A163" s="34">
        <v>6</v>
      </c>
      <c r="B163" s="34">
        <v>4</v>
      </c>
      <c r="C163" s="34">
        <v>7</v>
      </c>
      <c r="D163" s="35">
        <v>2</v>
      </c>
      <c r="E163" s="36"/>
      <c r="F163" s="7" t="s">
        <v>257</v>
      </c>
      <c r="G163" s="53" t="s">
        <v>398</v>
      </c>
      <c r="H163" s="8">
        <v>13368283.98</v>
      </c>
      <c r="I163" s="8">
        <v>11892049.37</v>
      </c>
      <c r="J163" s="9">
        <v>88.95</v>
      </c>
      <c r="K163" s="8">
        <v>13249293.38</v>
      </c>
      <c r="L163" s="8">
        <v>11723613.17</v>
      </c>
      <c r="M163" s="9">
        <v>88.48</v>
      </c>
      <c r="N163" s="8">
        <v>118990.6</v>
      </c>
      <c r="O163" s="8">
        <v>168436.2</v>
      </c>
      <c r="P163" s="9">
        <v>0.89</v>
      </c>
      <c r="Q163" s="9">
        <v>1.41</v>
      </c>
    </row>
    <row r="164" spans="1:17" ht="12.75">
      <c r="A164" s="34">
        <v>6</v>
      </c>
      <c r="B164" s="34">
        <v>15</v>
      </c>
      <c r="C164" s="34">
        <v>7</v>
      </c>
      <c r="D164" s="35">
        <v>2</v>
      </c>
      <c r="E164" s="36"/>
      <c r="F164" s="7" t="s">
        <v>257</v>
      </c>
      <c r="G164" s="53" t="s">
        <v>399</v>
      </c>
      <c r="H164" s="8">
        <v>21554713.53</v>
      </c>
      <c r="I164" s="8">
        <v>21395456.23</v>
      </c>
      <c r="J164" s="9">
        <v>99.26</v>
      </c>
      <c r="K164" s="8">
        <v>21001209.53</v>
      </c>
      <c r="L164" s="8">
        <v>18935662.74</v>
      </c>
      <c r="M164" s="9">
        <v>90.16</v>
      </c>
      <c r="N164" s="8">
        <v>553504</v>
      </c>
      <c r="O164" s="8">
        <v>2459793.49</v>
      </c>
      <c r="P164" s="9">
        <v>2.56</v>
      </c>
      <c r="Q164" s="9">
        <v>11.49</v>
      </c>
    </row>
    <row r="165" spans="1:17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7" t="s">
        <v>257</v>
      </c>
      <c r="G165" s="53" t="s">
        <v>400</v>
      </c>
      <c r="H165" s="8">
        <v>16057948.38</v>
      </c>
      <c r="I165" s="8">
        <v>15508280.03</v>
      </c>
      <c r="J165" s="9">
        <v>96.57</v>
      </c>
      <c r="K165" s="8">
        <v>16932848.38</v>
      </c>
      <c r="L165" s="8">
        <v>16334315.05</v>
      </c>
      <c r="M165" s="9">
        <v>96.46</v>
      </c>
      <c r="N165" s="8">
        <v>-874900</v>
      </c>
      <c r="O165" s="8">
        <v>-826035.02</v>
      </c>
      <c r="P165" s="9">
        <v>-5.44</v>
      </c>
      <c r="Q165" s="9">
        <v>-5.32</v>
      </c>
    </row>
    <row r="166" spans="1:17" ht="12.75">
      <c r="A166" s="34">
        <v>6</v>
      </c>
      <c r="B166" s="34">
        <v>16</v>
      </c>
      <c r="C166" s="34">
        <v>6</v>
      </c>
      <c r="D166" s="35">
        <v>2</v>
      </c>
      <c r="E166" s="36"/>
      <c r="F166" s="7" t="s">
        <v>257</v>
      </c>
      <c r="G166" s="53" t="s">
        <v>401</v>
      </c>
      <c r="H166" s="8">
        <v>10474947.89</v>
      </c>
      <c r="I166" s="8">
        <v>10712120.48</v>
      </c>
      <c r="J166" s="9">
        <v>102.26</v>
      </c>
      <c r="K166" s="8">
        <v>10446079.89</v>
      </c>
      <c r="L166" s="8">
        <v>8981990.7</v>
      </c>
      <c r="M166" s="9">
        <v>85.98</v>
      </c>
      <c r="N166" s="8">
        <v>28868</v>
      </c>
      <c r="O166" s="8">
        <v>1730129.78</v>
      </c>
      <c r="P166" s="9">
        <v>0.27</v>
      </c>
      <c r="Q166" s="9">
        <v>16.15</v>
      </c>
    </row>
    <row r="167" spans="1:17" ht="12.75">
      <c r="A167" s="34">
        <v>6</v>
      </c>
      <c r="B167" s="34">
        <v>19</v>
      </c>
      <c r="C167" s="34">
        <v>5</v>
      </c>
      <c r="D167" s="35">
        <v>2</v>
      </c>
      <c r="E167" s="36"/>
      <c r="F167" s="7" t="s">
        <v>257</v>
      </c>
      <c r="G167" s="53" t="s">
        <v>402</v>
      </c>
      <c r="H167" s="8">
        <v>16423751.77</v>
      </c>
      <c r="I167" s="8">
        <v>16156942.82</v>
      </c>
      <c r="J167" s="9">
        <v>98.37</v>
      </c>
      <c r="K167" s="8">
        <v>18159814.77</v>
      </c>
      <c r="L167" s="8">
        <v>16788816.5</v>
      </c>
      <c r="M167" s="9">
        <v>92.45</v>
      </c>
      <c r="N167" s="8">
        <v>-1736063</v>
      </c>
      <c r="O167" s="8">
        <v>-631873.68</v>
      </c>
      <c r="P167" s="9">
        <v>-10.57</v>
      </c>
      <c r="Q167" s="9">
        <v>-3.91</v>
      </c>
    </row>
    <row r="168" spans="1:17" ht="12.75">
      <c r="A168" s="34">
        <v>6</v>
      </c>
      <c r="B168" s="34">
        <v>8</v>
      </c>
      <c r="C168" s="34">
        <v>13</v>
      </c>
      <c r="D168" s="35">
        <v>2</v>
      </c>
      <c r="E168" s="36"/>
      <c r="F168" s="7" t="s">
        <v>257</v>
      </c>
      <c r="G168" s="53" t="s">
        <v>403</v>
      </c>
      <c r="H168" s="8">
        <v>11887311.23</v>
      </c>
      <c r="I168" s="8">
        <v>10525031.83</v>
      </c>
      <c r="J168" s="9">
        <v>88.54</v>
      </c>
      <c r="K168" s="8">
        <v>11972911.23</v>
      </c>
      <c r="L168" s="8">
        <v>10606687.14</v>
      </c>
      <c r="M168" s="9">
        <v>88.58</v>
      </c>
      <c r="N168" s="8">
        <v>-85600</v>
      </c>
      <c r="O168" s="8">
        <v>-81655.31</v>
      </c>
      <c r="P168" s="9">
        <v>-0.72</v>
      </c>
      <c r="Q168" s="9">
        <v>-0.77</v>
      </c>
    </row>
    <row r="169" spans="1:17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7" t="s">
        <v>257</v>
      </c>
      <c r="G169" s="53" t="s">
        <v>404</v>
      </c>
      <c r="H169" s="8">
        <v>14315858.52</v>
      </c>
      <c r="I169" s="8">
        <v>13604811.68</v>
      </c>
      <c r="J169" s="9">
        <v>95.03</v>
      </c>
      <c r="K169" s="8">
        <v>13859191.52</v>
      </c>
      <c r="L169" s="8">
        <v>12844021.09</v>
      </c>
      <c r="M169" s="9">
        <v>92.67</v>
      </c>
      <c r="N169" s="8">
        <v>456667</v>
      </c>
      <c r="O169" s="8">
        <v>760790.59</v>
      </c>
      <c r="P169" s="9">
        <v>3.18</v>
      </c>
      <c r="Q169" s="9">
        <v>5.59</v>
      </c>
    </row>
    <row r="170" spans="1:17" ht="12.75">
      <c r="A170" s="34">
        <v>6</v>
      </c>
      <c r="B170" s="34">
        <v>4</v>
      </c>
      <c r="C170" s="34">
        <v>8</v>
      </c>
      <c r="D170" s="35">
        <v>2</v>
      </c>
      <c r="E170" s="36"/>
      <c r="F170" s="7" t="s">
        <v>257</v>
      </c>
      <c r="G170" s="53" t="s">
        <v>405</v>
      </c>
      <c r="H170" s="8">
        <v>29487664.93</v>
      </c>
      <c r="I170" s="8">
        <v>27225193.11</v>
      </c>
      <c r="J170" s="9">
        <v>92.32</v>
      </c>
      <c r="K170" s="8">
        <v>34384497.49</v>
      </c>
      <c r="L170" s="8">
        <v>32605304.2</v>
      </c>
      <c r="M170" s="9">
        <v>94.82</v>
      </c>
      <c r="N170" s="8">
        <v>-4896832.56</v>
      </c>
      <c r="O170" s="8">
        <v>-5380111.09</v>
      </c>
      <c r="P170" s="9">
        <v>-16.6</v>
      </c>
      <c r="Q170" s="9">
        <v>-19.76</v>
      </c>
    </row>
    <row r="171" spans="1:17" ht="12.75">
      <c r="A171" s="34">
        <v>6</v>
      </c>
      <c r="B171" s="34">
        <v>3</v>
      </c>
      <c r="C171" s="34">
        <v>12</v>
      </c>
      <c r="D171" s="35">
        <v>2</v>
      </c>
      <c r="E171" s="36"/>
      <c r="F171" s="7" t="s">
        <v>257</v>
      </c>
      <c r="G171" s="53" t="s">
        <v>406</v>
      </c>
      <c r="H171" s="8">
        <v>18229004.1</v>
      </c>
      <c r="I171" s="8">
        <v>17954877.19</v>
      </c>
      <c r="J171" s="9">
        <v>98.49</v>
      </c>
      <c r="K171" s="8">
        <v>18625686.4</v>
      </c>
      <c r="L171" s="8">
        <v>18241952.69</v>
      </c>
      <c r="M171" s="9">
        <v>97.93</v>
      </c>
      <c r="N171" s="8">
        <v>-396682.3</v>
      </c>
      <c r="O171" s="8">
        <v>-287075.5</v>
      </c>
      <c r="P171" s="9">
        <v>-2.17</v>
      </c>
      <c r="Q171" s="9">
        <v>-1.59</v>
      </c>
    </row>
    <row r="172" spans="1:17" ht="12.75">
      <c r="A172" s="34">
        <v>6</v>
      </c>
      <c r="B172" s="34">
        <v>7</v>
      </c>
      <c r="C172" s="34">
        <v>9</v>
      </c>
      <c r="D172" s="35">
        <v>2</v>
      </c>
      <c r="E172" s="36"/>
      <c r="F172" s="7" t="s">
        <v>257</v>
      </c>
      <c r="G172" s="53" t="s">
        <v>407</v>
      </c>
      <c r="H172" s="8">
        <v>17099700</v>
      </c>
      <c r="I172" s="8">
        <v>17032668.51</v>
      </c>
      <c r="J172" s="9">
        <v>99.6</v>
      </c>
      <c r="K172" s="8">
        <v>17302587</v>
      </c>
      <c r="L172" s="8">
        <v>15473842.79</v>
      </c>
      <c r="M172" s="9">
        <v>89.43</v>
      </c>
      <c r="N172" s="8">
        <v>-202887</v>
      </c>
      <c r="O172" s="8">
        <v>1558825.72</v>
      </c>
      <c r="P172" s="9">
        <v>-1.18</v>
      </c>
      <c r="Q172" s="9">
        <v>9.15</v>
      </c>
    </row>
    <row r="173" spans="1:17" ht="12.75">
      <c r="A173" s="34">
        <v>6</v>
      </c>
      <c r="B173" s="34">
        <v>12</v>
      </c>
      <c r="C173" s="34">
        <v>7</v>
      </c>
      <c r="D173" s="35">
        <v>2</v>
      </c>
      <c r="E173" s="36"/>
      <c r="F173" s="7" t="s">
        <v>257</v>
      </c>
      <c r="G173" s="53" t="s">
        <v>408</v>
      </c>
      <c r="H173" s="8">
        <v>16520437.87</v>
      </c>
      <c r="I173" s="8">
        <v>15681030.49</v>
      </c>
      <c r="J173" s="9">
        <v>94.91</v>
      </c>
      <c r="K173" s="8">
        <v>13567437.87</v>
      </c>
      <c r="L173" s="8">
        <v>12577378.44</v>
      </c>
      <c r="M173" s="9">
        <v>92.7</v>
      </c>
      <c r="N173" s="8">
        <v>2953000</v>
      </c>
      <c r="O173" s="8">
        <v>3103652.05</v>
      </c>
      <c r="P173" s="9">
        <v>17.87</v>
      </c>
      <c r="Q173" s="9">
        <v>19.79</v>
      </c>
    </row>
    <row r="174" spans="1:17" ht="12.75">
      <c r="A174" s="34">
        <v>6</v>
      </c>
      <c r="B174" s="34">
        <v>1</v>
      </c>
      <c r="C174" s="34">
        <v>18</v>
      </c>
      <c r="D174" s="35">
        <v>2</v>
      </c>
      <c r="E174" s="36"/>
      <c r="F174" s="7" t="s">
        <v>257</v>
      </c>
      <c r="G174" s="53" t="s">
        <v>409</v>
      </c>
      <c r="H174" s="8">
        <v>17470980.75</v>
      </c>
      <c r="I174" s="8">
        <v>16422925.2</v>
      </c>
      <c r="J174" s="9">
        <v>94</v>
      </c>
      <c r="K174" s="8">
        <v>18540615.36</v>
      </c>
      <c r="L174" s="8">
        <v>17115198.96</v>
      </c>
      <c r="M174" s="9">
        <v>92.31</v>
      </c>
      <c r="N174" s="8">
        <v>-1069634.61</v>
      </c>
      <c r="O174" s="8">
        <v>-692273.76</v>
      </c>
      <c r="P174" s="9">
        <v>-6.12</v>
      </c>
      <c r="Q174" s="9">
        <v>-4.21</v>
      </c>
    </row>
    <row r="175" spans="1:17" ht="12.75">
      <c r="A175" s="34">
        <v>6</v>
      </c>
      <c r="B175" s="34">
        <v>19</v>
      </c>
      <c r="C175" s="34">
        <v>6</v>
      </c>
      <c r="D175" s="35">
        <v>2</v>
      </c>
      <c r="E175" s="36"/>
      <c r="F175" s="7" t="s">
        <v>257</v>
      </c>
      <c r="G175" s="53" t="s">
        <v>273</v>
      </c>
      <c r="H175" s="8">
        <v>22129007</v>
      </c>
      <c r="I175" s="8">
        <v>20911980.51</v>
      </c>
      <c r="J175" s="9">
        <v>94.5</v>
      </c>
      <c r="K175" s="8">
        <v>21300889</v>
      </c>
      <c r="L175" s="8">
        <v>20246916.7</v>
      </c>
      <c r="M175" s="9">
        <v>95.05</v>
      </c>
      <c r="N175" s="8">
        <v>828118</v>
      </c>
      <c r="O175" s="8">
        <v>665063.81</v>
      </c>
      <c r="P175" s="9">
        <v>3.74</v>
      </c>
      <c r="Q175" s="9">
        <v>3.18</v>
      </c>
    </row>
    <row r="176" spans="1:17" ht="12.75">
      <c r="A176" s="34">
        <v>6</v>
      </c>
      <c r="B176" s="34">
        <v>15</v>
      </c>
      <c r="C176" s="34">
        <v>8</v>
      </c>
      <c r="D176" s="35">
        <v>2</v>
      </c>
      <c r="E176" s="36"/>
      <c r="F176" s="7" t="s">
        <v>257</v>
      </c>
      <c r="G176" s="53" t="s">
        <v>410</v>
      </c>
      <c r="H176" s="8">
        <v>21717802.68</v>
      </c>
      <c r="I176" s="8">
        <v>21251639.98</v>
      </c>
      <c r="J176" s="9">
        <v>97.85</v>
      </c>
      <c r="K176" s="8">
        <v>23420102.68</v>
      </c>
      <c r="L176" s="8">
        <v>20813028.95</v>
      </c>
      <c r="M176" s="9">
        <v>88.86</v>
      </c>
      <c r="N176" s="8">
        <v>-1702300</v>
      </c>
      <c r="O176" s="8">
        <v>438611.03</v>
      </c>
      <c r="P176" s="9">
        <v>-7.83</v>
      </c>
      <c r="Q176" s="9">
        <v>2.06</v>
      </c>
    </row>
    <row r="177" spans="1:17" ht="12.75">
      <c r="A177" s="34">
        <v>6</v>
      </c>
      <c r="B177" s="34">
        <v>9</v>
      </c>
      <c r="C177" s="34">
        <v>13</v>
      </c>
      <c r="D177" s="35">
        <v>2</v>
      </c>
      <c r="E177" s="36"/>
      <c r="F177" s="7" t="s">
        <v>257</v>
      </c>
      <c r="G177" s="53" t="s">
        <v>411</v>
      </c>
      <c r="H177" s="8">
        <v>18285456.24</v>
      </c>
      <c r="I177" s="8">
        <v>17402699.11</v>
      </c>
      <c r="J177" s="9">
        <v>95.17</v>
      </c>
      <c r="K177" s="8">
        <v>18667489.14</v>
      </c>
      <c r="L177" s="8">
        <v>16261586.65</v>
      </c>
      <c r="M177" s="9">
        <v>87.11</v>
      </c>
      <c r="N177" s="8">
        <v>-382032.9</v>
      </c>
      <c r="O177" s="8">
        <v>1141112.46</v>
      </c>
      <c r="P177" s="9">
        <v>-2.08</v>
      </c>
      <c r="Q177" s="9">
        <v>6.55</v>
      </c>
    </row>
    <row r="178" spans="1:17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7" t="s">
        <v>257</v>
      </c>
      <c r="G178" s="53" t="s">
        <v>412</v>
      </c>
      <c r="H178" s="8">
        <v>20496358.92</v>
      </c>
      <c r="I178" s="8">
        <v>19757171.3</v>
      </c>
      <c r="J178" s="9">
        <v>96.39</v>
      </c>
      <c r="K178" s="8">
        <v>21503052.39</v>
      </c>
      <c r="L178" s="8">
        <v>20629076.61</v>
      </c>
      <c r="M178" s="9">
        <v>95.93</v>
      </c>
      <c r="N178" s="8">
        <v>-1006693.47</v>
      </c>
      <c r="O178" s="8">
        <v>-871905.31</v>
      </c>
      <c r="P178" s="9">
        <v>-4.91</v>
      </c>
      <c r="Q178" s="9">
        <v>-4.41</v>
      </c>
    </row>
    <row r="179" spans="1:17" ht="12.75">
      <c r="A179" s="34">
        <v>6</v>
      </c>
      <c r="B179" s="34">
        <v>3</v>
      </c>
      <c r="C179" s="34">
        <v>13</v>
      </c>
      <c r="D179" s="35">
        <v>2</v>
      </c>
      <c r="E179" s="36"/>
      <c r="F179" s="7" t="s">
        <v>257</v>
      </c>
      <c r="G179" s="53" t="s">
        <v>413</v>
      </c>
      <c r="H179" s="8">
        <v>13172409.48</v>
      </c>
      <c r="I179" s="8">
        <v>12187841.97</v>
      </c>
      <c r="J179" s="9">
        <v>92.52</v>
      </c>
      <c r="K179" s="8">
        <v>12696530.15</v>
      </c>
      <c r="L179" s="8">
        <v>11756052.01</v>
      </c>
      <c r="M179" s="9">
        <v>92.59</v>
      </c>
      <c r="N179" s="8">
        <v>475879.33</v>
      </c>
      <c r="O179" s="8">
        <v>431789.96</v>
      </c>
      <c r="P179" s="9">
        <v>3.61</v>
      </c>
      <c r="Q179" s="9">
        <v>3.54</v>
      </c>
    </row>
    <row r="180" spans="1:17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7" t="s">
        <v>257</v>
      </c>
      <c r="G180" s="53" t="s">
        <v>414</v>
      </c>
      <c r="H180" s="8">
        <v>15597721.56</v>
      </c>
      <c r="I180" s="8">
        <v>15263402.19</v>
      </c>
      <c r="J180" s="9">
        <v>97.85</v>
      </c>
      <c r="K180" s="8">
        <v>14597721.56</v>
      </c>
      <c r="L180" s="8">
        <v>12897341.97</v>
      </c>
      <c r="M180" s="9">
        <v>88.35</v>
      </c>
      <c r="N180" s="8">
        <v>1000000</v>
      </c>
      <c r="O180" s="8">
        <v>2366060.22</v>
      </c>
      <c r="P180" s="9">
        <v>6.41</v>
      </c>
      <c r="Q180" s="9">
        <v>15.5</v>
      </c>
    </row>
    <row r="181" spans="1:17" ht="12.75">
      <c r="A181" s="34">
        <v>6</v>
      </c>
      <c r="B181" s="34">
        <v>19</v>
      </c>
      <c r="C181" s="34">
        <v>7</v>
      </c>
      <c r="D181" s="35">
        <v>2</v>
      </c>
      <c r="E181" s="36"/>
      <c r="F181" s="7" t="s">
        <v>257</v>
      </c>
      <c r="G181" s="53" t="s">
        <v>415</v>
      </c>
      <c r="H181" s="8">
        <v>17435601.78</v>
      </c>
      <c r="I181" s="8">
        <v>17067801.73</v>
      </c>
      <c r="J181" s="9">
        <v>97.89</v>
      </c>
      <c r="K181" s="8">
        <v>17334559.7</v>
      </c>
      <c r="L181" s="8">
        <v>16603893.31</v>
      </c>
      <c r="M181" s="9">
        <v>95.78</v>
      </c>
      <c r="N181" s="8">
        <v>101042.08</v>
      </c>
      <c r="O181" s="8">
        <v>463908.42</v>
      </c>
      <c r="P181" s="9">
        <v>0.57</v>
      </c>
      <c r="Q181" s="9">
        <v>2.71</v>
      </c>
    </row>
    <row r="182" spans="1:17" ht="12.75">
      <c r="A182" s="34">
        <v>6</v>
      </c>
      <c r="B182" s="34">
        <v>9</v>
      </c>
      <c r="C182" s="34">
        <v>14</v>
      </c>
      <c r="D182" s="35">
        <v>2</v>
      </c>
      <c r="E182" s="36"/>
      <c r="F182" s="7" t="s">
        <v>257</v>
      </c>
      <c r="G182" s="53" t="s">
        <v>416</v>
      </c>
      <c r="H182" s="8">
        <v>36214960.3</v>
      </c>
      <c r="I182" s="8">
        <v>33221888.82</v>
      </c>
      <c r="J182" s="9">
        <v>91.73</v>
      </c>
      <c r="K182" s="8">
        <v>38574660.3</v>
      </c>
      <c r="L182" s="8">
        <v>35590880.28</v>
      </c>
      <c r="M182" s="9">
        <v>92.26</v>
      </c>
      <c r="N182" s="8">
        <v>-2359700</v>
      </c>
      <c r="O182" s="8">
        <v>-2368991.46</v>
      </c>
      <c r="P182" s="9">
        <v>-6.51</v>
      </c>
      <c r="Q182" s="9">
        <v>-7.13</v>
      </c>
    </row>
    <row r="183" spans="1:17" ht="12.75">
      <c r="A183" s="34">
        <v>6</v>
      </c>
      <c r="B183" s="34">
        <v>19</v>
      </c>
      <c r="C183" s="34">
        <v>8</v>
      </c>
      <c r="D183" s="35">
        <v>2</v>
      </c>
      <c r="E183" s="36"/>
      <c r="F183" s="7" t="s">
        <v>257</v>
      </c>
      <c r="G183" s="53" t="s">
        <v>417</v>
      </c>
      <c r="H183" s="8">
        <v>9798472.67</v>
      </c>
      <c r="I183" s="8">
        <v>9582593.26</v>
      </c>
      <c r="J183" s="9">
        <v>97.79</v>
      </c>
      <c r="K183" s="8">
        <v>9794472.67</v>
      </c>
      <c r="L183" s="8">
        <v>9281249.5</v>
      </c>
      <c r="M183" s="9">
        <v>94.76</v>
      </c>
      <c r="N183" s="8">
        <v>4000</v>
      </c>
      <c r="O183" s="8">
        <v>301343.76</v>
      </c>
      <c r="P183" s="9">
        <v>0.04</v>
      </c>
      <c r="Q183" s="9">
        <v>3.14</v>
      </c>
    </row>
    <row r="184" spans="1:17" ht="12.75">
      <c r="A184" s="34">
        <v>6</v>
      </c>
      <c r="B184" s="34">
        <v>9</v>
      </c>
      <c r="C184" s="34">
        <v>15</v>
      </c>
      <c r="D184" s="35">
        <v>2</v>
      </c>
      <c r="E184" s="36"/>
      <c r="F184" s="7" t="s">
        <v>257</v>
      </c>
      <c r="G184" s="53" t="s">
        <v>418</v>
      </c>
      <c r="H184" s="8">
        <v>12743874.78</v>
      </c>
      <c r="I184" s="8">
        <v>12752302.01</v>
      </c>
      <c r="J184" s="9">
        <v>100.06</v>
      </c>
      <c r="K184" s="8">
        <v>12268865.63</v>
      </c>
      <c r="L184" s="8">
        <v>11489868.47</v>
      </c>
      <c r="M184" s="9">
        <v>93.65</v>
      </c>
      <c r="N184" s="8">
        <v>475009.15</v>
      </c>
      <c r="O184" s="8">
        <v>1262433.54</v>
      </c>
      <c r="P184" s="9">
        <v>3.72</v>
      </c>
      <c r="Q184" s="9">
        <v>9.89</v>
      </c>
    </row>
    <row r="185" spans="1:17" ht="12.75">
      <c r="A185" s="34">
        <v>6</v>
      </c>
      <c r="B185" s="34">
        <v>9</v>
      </c>
      <c r="C185" s="34">
        <v>16</v>
      </c>
      <c r="D185" s="35">
        <v>2</v>
      </c>
      <c r="E185" s="36"/>
      <c r="F185" s="7" t="s">
        <v>257</v>
      </c>
      <c r="G185" s="53" t="s">
        <v>419</v>
      </c>
      <c r="H185" s="8">
        <v>8341881.88</v>
      </c>
      <c r="I185" s="8">
        <v>8131897.66</v>
      </c>
      <c r="J185" s="9">
        <v>97.48</v>
      </c>
      <c r="K185" s="8">
        <v>8183383.88</v>
      </c>
      <c r="L185" s="8">
        <v>7676000.84</v>
      </c>
      <c r="M185" s="9">
        <v>93.79</v>
      </c>
      <c r="N185" s="8">
        <v>158498</v>
      </c>
      <c r="O185" s="8">
        <v>455896.82</v>
      </c>
      <c r="P185" s="9">
        <v>1.9</v>
      </c>
      <c r="Q185" s="9">
        <v>5.6</v>
      </c>
    </row>
    <row r="186" spans="1:17" ht="12.75">
      <c r="A186" s="34">
        <v>6</v>
      </c>
      <c r="B186" s="34">
        <v>7</v>
      </c>
      <c r="C186" s="34">
        <v>10</v>
      </c>
      <c r="D186" s="35">
        <v>2</v>
      </c>
      <c r="E186" s="36"/>
      <c r="F186" s="7" t="s">
        <v>257</v>
      </c>
      <c r="G186" s="53" t="s">
        <v>420</v>
      </c>
      <c r="H186" s="8">
        <v>21992843.41</v>
      </c>
      <c r="I186" s="8">
        <v>19387828.72</v>
      </c>
      <c r="J186" s="9">
        <v>88.15</v>
      </c>
      <c r="K186" s="8">
        <v>20296629.25</v>
      </c>
      <c r="L186" s="8">
        <v>19411132.73</v>
      </c>
      <c r="M186" s="9">
        <v>95.63</v>
      </c>
      <c r="N186" s="8">
        <v>1696214.16</v>
      </c>
      <c r="O186" s="8">
        <v>-23304.01</v>
      </c>
      <c r="P186" s="9">
        <v>7.71</v>
      </c>
      <c r="Q186" s="9">
        <v>-0.12</v>
      </c>
    </row>
    <row r="187" spans="1:17" ht="12.75">
      <c r="A187" s="34">
        <v>6</v>
      </c>
      <c r="B187" s="34">
        <v>1</v>
      </c>
      <c r="C187" s="34">
        <v>19</v>
      </c>
      <c r="D187" s="35">
        <v>2</v>
      </c>
      <c r="E187" s="36"/>
      <c r="F187" s="7" t="s">
        <v>257</v>
      </c>
      <c r="G187" s="53" t="s">
        <v>421</v>
      </c>
      <c r="H187" s="8">
        <v>16095019.55</v>
      </c>
      <c r="I187" s="8">
        <v>15260232.19</v>
      </c>
      <c r="J187" s="9">
        <v>94.81</v>
      </c>
      <c r="K187" s="8">
        <v>17494520.55</v>
      </c>
      <c r="L187" s="8">
        <v>14647700.91</v>
      </c>
      <c r="M187" s="9">
        <v>83.72</v>
      </c>
      <c r="N187" s="8">
        <v>-1399501</v>
      </c>
      <c r="O187" s="8">
        <v>612531.28</v>
      </c>
      <c r="P187" s="9">
        <v>-8.69</v>
      </c>
      <c r="Q187" s="9">
        <v>4.01</v>
      </c>
    </row>
    <row r="188" spans="1:17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7" t="s">
        <v>257</v>
      </c>
      <c r="G188" s="53" t="s">
        <v>422</v>
      </c>
      <c r="H188" s="8">
        <v>58865296.21</v>
      </c>
      <c r="I188" s="8">
        <v>58759425.19</v>
      </c>
      <c r="J188" s="9">
        <v>99.82</v>
      </c>
      <c r="K188" s="8">
        <v>61676468.41</v>
      </c>
      <c r="L188" s="8">
        <v>59302591.34</v>
      </c>
      <c r="M188" s="9">
        <v>96.15</v>
      </c>
      <c r="N188" s="8">
        <v>-2811172.2</v>
      </c>
      <c r="O188" s="8">
        <v>-543166.15</v>
      </c>
      <c r="P188" s="9">
        <v>-4.77</v>
      </c>
      <c r="Q188" s="9">
        <v>-0.92</v>
      </c>
    </row>
    <row r="189" spans="1:17" ht="12.75">
      <c r="A189" s="34">
        <v>6</v>
      </c>
      <c r="B189" s="34">
        <v>3</v>
      </c>
      <c r="C189" s="34">
        <v>14</v>
      </c>
      <c r="D189" s="35">
        <v>2</v>
      </c>
      <c r="E189" s="36"/>
      <c r="F189" s="7" t="s">
        <v>257</v>
      </c>
      <c r="G189" s="53" t="s">
        <v>423</v>
      </c>
      <c r="H189" s="8">
        <v>11575413</v>
      </c>
      <c r="I189" s="8">
        <v>10534595.18</v>
      </c>
      <c r="J189" s="9">
        <v>91</v>
      </c>
      <c r="K189" s="8">
        <v>11494984.35</v>
      </c>
      <c r="L189" s="8">
        <v>10363726.44</v>
      </c>
      <c r="M189" s="9">
        <v>90.15</v>
      </c>
      <c r="N189" s="8">
        <v>80428.65</v>
      </c>
      <c r="O189" s="8">
        <v>170868.74</v>
      </c>
      <c r="P189" s="9">
        <v>0.69</v>
      </c>
      <c r="Q189" s="9">
        <v>1.62</v>
      </c>
    </row>
    <row r="190" spans="1:17" ht="12.75">
      <c r="A190" s="34">
        <v>6</v>
      </c>
      <c r="B190" s="34">
        <v>6</v>
      </c>
      <c r="C190" s="34">
        <v>11</v>
      </c>
      <c r="D190" s="35">
        <v>2</v>
      </c>
      <c r="E190" s="36"/>
      <c r="F190" s="7" t="s">
        <v>257</v>
      </c>
      <c r="G190" s="53" t="s">
        <v>424</v>
      </c>
      <c r="H190" s="8">
        <v>14019238.59</v>
      </c>
      <c r="I190" s="8">
        <v>13891924.47</v>
      </c>
      <c r="J190" s="9">
        <v>99.09</v>
      </c>
      <c r="K190" s="8">
        <v>14694138.59</v>
      </c>
      <c r="L190" s="8">
        <v>14303343.25</v>
      </c>
      <c r="M190" s="9">
        <v>97.34</v>
      </c>
      <c r="N190" s="8">
        <v>-674900</v>
      </c>
      <c r="O190" s="8">
        <v>-411418.78</v>
      </c>
      <c r="P190" s="9">
        <v>-4.81</v>
      </c>
      <c r="Q190" s="9">
        <v>-2.96</v>
      </c>
    </row>
    <row r="191" spans="1:17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7" t="s">
        <v>257</v>
      </c>
      <c r="G191" s="53" t="s">
        <v>425</v>
      </c>
      <c r="H191" s="8">
        <v>20265427.18</v>
      </c>
      <c r="I191" s="8">
        <v>19541178.24</v>
      </c>
      <c r="J191" s="9">
        <v>96.42</v>
      </c>
      <c r="K191" s="8">
        <v>27023098.18</v>
      </c>
      <c r="L191" s="8">
        <v>26218993.96</v>
      </c>
      <c r="M191" s="9">
        <v>97.02</v>
      </c>
      <c r="N191" s="8">
        <v>-6757671</v>
      </c>
      <c r="O191" s="8">
        <v>-6677815.72</v>
      </c>
      <c r="P191" s="9">
        <v>-33.34</v>
      </c>
      <c r="Q191" s="9">
        <v>-34.17</v>
      </c>
    </row>
    <row r="192" spans="1:17" ht="12.75">
      <c r="A192" s="34">
        <v>6</v>
      </c>
      <c r="B192" s="34">
        <v>7</v>
      </c>
      <c r="C192" s="34">
        <v>2</v>
      </c>
      <c r="D192" s="35">
        <v>3</v>
      </c>
      <c r="E192" s="36"/>
      <c r="F192" s="7" t="s">
        <v>257</v>
      </c>
      <c r="G192" s="53" t="s">
        <v>426</v>
      </c>
      <c r="H192" s="8">
        <v>35100000</v>
      </c>
      <c r="I192" s="8">
        <v>35077153.28</v>
      </c>
      <c r="J192" s="9">
        <v>99.93</v>
      </c>
      <c r="K192" s="8">
        <v>35461397</v>
      </c>
      <c r="L192" s="8">
        <v>35106731.81</v>
      </c>
      <c r="M192" s="9">
        <v>98.99</v>
      </c>
      <c r="N192" s="8">
        <v>-361397</v>
      </c>
      <c r="O192" s="8">
        <v>-29578.53</v>
      </c>
      <c r="P192" s="9">
        <v>-1.02</v>
      </c>
      <c r="Q192" s="9">
        <v>-0.08</v>
      </c>
    </row>
    <row r="193" spans="1:17" ht="12.75">
      <c r="A193" s="34">
        <v>6</v>
      </c>
      <c r="B193" s="34">
        <v>9</v>
      </c>
      <c r="C193" s="34">
        <v>1</v>
      </c>
      <c r="D193" s="35">
        <v>3</v>
      </c>
      <c r="E193" s="36"/>
      <c r="F193" s="7" t="s">
        <v>257</v>
      </c>
      <c r="G193" s="53" t="s">
        <v>427</v>
      </c>
      <c r="H193" s="8">
        <v>35277988.99</v>
      </c>
      <c r="I193" s="8">
        <v>34297190.26</v>
      </c>
      <c r="J193" s="9">
        <v>97.21</v>
      </c>
      <c r="K193" s="8">
        <v>35777988.99</v>
      </c>
      <c r="L193" s="8">
        <v>34530587.58</v>
      </c>
      <c r="M193" s="9">
        <v>96.51</v>
      </c>
      <c r="N193" s="8">
        <v>-500000</v>
      </c>
      <c r="O193" s="8">
        <v>-233397.32</v>
      </c>
      <c r="P193" s="9">
        <v>-1.41</v>
      </c>
      <c r="Q193" s="9">
        <v>-0.68</v>
      </c>
    </row>
    <row r="194" spans="1:17" ht="12.75">
      <c r="A194" s="34">
        <v>6</v>
      </c>
      <c r="B194" s="34">
        <v>9</v>
      </c>
      <c r="C194" s="34">
        <v>3</v>
      </c>
      <c r="D194" s="35">
        <v>3</v>
      </c>
      <c r="E194" s="36"/>
      <c r="F194" s="7" t="s">
        <v>257</v>
      </c>
      <c r="G194" s="53" t="s">
        <v>428</v>
      </c>
      <c r="H194" s="8">
        <v>30200716.98</v>
      </c>
      <c r="I194" s="8">
        <v>30049801.25</v>
      </c>
      <c r="J194" s="9">
        <v>99.5</v>
      </c>
      <c r="K194" s="8">
        <v>29998710.98</v>
      </c>
      <c r="L194" s="8">
        <v>29695604.45</v>
      </c>
      <c r="M194" s="9">
        <v>98.98</v>
      </c>
      <c r="N194" s="8">
        <v>202006</v>
      </c>
      <c r="O194" s="8">
        <v>354196.8</v>
      </c>
      <c r="P194" s="9">
        <v>0.66</v>
      </c>
      <c r="Q194" s="9">
        <v>1.17</v>
      </c>
    </row>
    <row r="195" spans="1:17" ht="12.75">
      <c r="A195" s="34">
        <v>6</v>
      </c>
      <c r="B195" s="34">
        <v>2</v>
      </c>
      <c r="C195" s="34">
        <v>5</v>
      </c>
      <c r="D195" s="35">
        <v>3</v>
      </c>
      <c r="E195" s="36"/>
      <c r="F195" s="7" t="s">
        <v>257</v>
      </c>
      <c r="G195" s="53" t="s">
        <v>429</v>
      </c>
      <c r="H195" s="8">
        <v>17458151.8</v>
      </c>
      <c r="I195" s="8">
        <v>17155296.41</v>
      </c>
      <c r="J195" s="9">
        <v>98.26</v>
      </c>
      <c r="K195" s="8">
        <v>18114151.31</v>
      </c>
      <c r="L195" s="8">
        <v>17401631.17</v>
      </c>
      <c r="M195" s="9">
        <v>96.06</v>
      </c>
      <c r="N195" s="8">
        <v>-655999.51</v>
      </c>
      <c r="O195" s="8">
        <v>-246334.76</v>
      </c>
      <c r="P195" s="9">
        <v>-3.75</v>
      </c>
      <c r="Q195" s="9">
        <v>-1.43</v>
      </c>
    </row>
    <row r="196" spans="1:17" ht="12.75">
      <c r="A196" s="34">
        <v>6</v>
      </c>
      <c r="B196" s="34">
        <v>5</v>
      </c>
      <c r="C196" s="34">
        <v>5</v>
      </c>
      <c r="D196" s="35">
        <v>3</v>
      </c>
      <c r="E196" s="36"/>
      <c r="F196" s="7" t="s">
        <v>257</v>
      </c>
      <c r="G196" s="53" t="s">
        <v>430</v>
      </c>
      <c r="H196" s="8">
        <v>56053023.03</v>
      </c>
      <c r="I196" s="8">
        <v>55918947.53</v>
      </c>
      <c r="J196" s="9">
        <v>99.76</v>
      </c>
      <c r="K196" s="8">
        <v>55303023.03</v>
      </c>
      <c r="L196" s="8">
        <v>53604008.97</v>
      </c>
      <c r="M196" s="9">
        <v>96.92</v>
      </c>
      <c r="N196" s="8">
        <v>750000</v>
      </c>
      <c r="O196" s="8">
        <v>2314938.56</v>
      </c>
      <c r="P196" s="9">
        <v>1.33</v>
      </c>
      <c r="Q196" s="9">
        <v>4.13</v>
      </c>
    </row>
    <row r="197" spans="1:17" ht="12.75">
      <c r="A197" s="34">
        <v>6</v>
      </c>
      <c r="B197" s="34">
        <v>2</v>
      </c>
      <c r="C197" s="34">
        <v>7</v>
      </c>
      <c r="D197" s="35">
        <v>3</v>
      </c>
      <c r="E197" s="36"/>
      <c r="F197" s="7" t="s">
        <v>257</v>
      </c>
      <c r="G197" s="53" t="s">
        <v>431</v>
      </c>
      <c r="H197" s="8">
        <v>23313277.13</v>
      </c>
      <c r="I197" s="8">
        <v>23009198.94</v>
      </c>
      <c r="J197" s="9">
        <v>98.69</v>
      </c>
      <c r="K197" s="8">
        <v>23572147.54</v>
      </c>
      <c r="L197" s="8">
        <v>22374778.55</v>
      </c>
      <c r="M197" s="9">
        <v>94.92</v>
      </c>
      <c r="N197" s="8">
        <v>-258870.41</v>
      </c>
      <c r="O197" s="8">
        <v>634420.39</v>
      </c>
      <c r="P197" s="9">
        <v>-1.11</v>
      </c>
      <c r="Q197" s="9">
        <v>2.75</v>
      </c>
    </row>
    <row r="198" spans="1:17" ht="12.75">
      <c r="A198" s="34">
        <v>6</v>
      </c>
      <c r="B198" s="34">
        <v>14</v>
      </c>
      <c r="C198" s="34">
        <v>4</v>
      </c>
      <c r="D198" s="35">
        <v>3</v>
      </c>
      <c r="E198" s="36"/>
      <c r="F198" s="7" t="s">
        <v>257</v>
      </c>
      <c r="G198" s="53" t="s">
        <v>432</v>
      </c>
      <c r="H198" s="8">
        <v>32552583.81</v>
      </c>
      <c r="I198" s="8">
        <v>28312798.06</v>
      </c>
      <c r="J198" s="9">
        <v>86.97</v>
      </c>
      <c r="K198" s="8">
        <v>33116708.9</v>
      </c>
      <c r="L198" s="8">
        <v>27560859.64</v>
      </c>
      <c r="M198" s="9">
        <v>83.22</v>
      </c>
      <c r="N198" s="8">
        <v>-564125.09</v>
      </c>
      <c r="O198" s="8">
        <v>751938.42</v>
      </c>
      <c r="P198" s="9">
        <v>-1.73</v>
      </c>
      <c r="Q198" s="9">
        <v>2.65</v>
      </c>
    </row>
    <row r="199" spans="1:17" ht="12.75">
      <c r="A199" s="34">
        <v>6</v>
      </c>
      <c r="B199" s="34">
        <v>8</v>
      </c>
      <c r="C199" s="34">
        <v>6</v>
      </c>
      <c r="D199" s="35">
        <v>3</v>
      </c>
      <c r="E199" s="36"/>
      <c r="F199" s="7" t="s">
        <v>257</v>
      </c>
      <c r="G199" s="53" t="s">
        <v>433</v>
      </c>
      <c r="H199" s="8">
        <v>24539373.86</v>
      </c>
      <c r="I199" s="8">
        <v>24405242.2</v>
      </c>
      <c r="J199" s="9">
        <v>99.45</v>
      </c>
      <c r="K199" s="8">
        <v>24362821.52</v>
      </c>
      <c r="L199" s="8">
        <v>23073320.38</v>
      </c>
      <c r="M199" s="9">
        <v>94.7</v>
      </c>
      <c r="N199" s="8">
        <v>176552.34</v>
      </c>
      <c r="O199" s="8">
        <v>1331921.82</v>
      </c>
      <c r="P199" s="9">
        <v>0.71</v>
      </c>
      <c r="Q199" s="9">
        <v>5.45</v>
      </c>
    </row>
    <row r="200" spans="1:17" ht="12.75">
      <c r="A200" s="34">
        <v>6</v>
      </c>
      <c r="B200" s="34">
        <v>20</v>
      </c>
      <c r="C200" s="34">
        <v>4</v>
      </c>
      <c r="D200" s="35">
        <v>3</v>
      </c>
      <c r="E200" s="36"/>
      <c r="F200" s="7" t="s">
        <v>257</v>
      </c>
      <c r="G200" s="53" t="s">
        <v>434</v>
      </c>
      <c r="H200" s="8">
        <v>23772900.06</v>
      </c>
      <c r="I200" s="8">
        <v>24021518.86</v>
      </c>
      <c r="J200" s="9">
        <v>101.04</v>
      </c>
      <c r="K200" s="8">
        <v>24591328.35</v>
      </c>
      <c r="L200" s="8">
        <v>23407065.07</v>
      </c>
      <c r="M200" s="9">
        <v>95.18</v>
      </c>
      <c r="N200" s="8">
        <v>-818428.29</v>
      </c>
      <c r="O200" s="8">
        <v>614453.79</v>
      </c>
      <c r="P200" s="9">
        <v>-3.44</v>
      </c>
      <c r="Q200" s="9">
        <v>2.55</v>
      </c>
    </row>
    <row r="201" spans="1:17" ht="12.75">
      <c r="A201" s="34">
        <v>6</v>
      </c>
      <c r="B201" s="34">
        <v>18</v>
      </c>
      <c r="C201" s="34">
        <v>5</v>
      </c>
      <c r="D201" s="35">
        <v>3</v>
      </c>
      <c r="E201" s="36"/>
      <c r="F201" s="7" t="s">
        <v>257</v>
      </c>
      <c r="G201" s="53" t="s">
        <v>435</v>
      </c>
      <c r="H201" s="8">
        <v>24199262</v>
      </c>
      <c r="I201" s="8">
        <v>21540339.89</v>
      </c>
      <c r="J201" s="9">
        <v>89.01</v>
      </c>
      <c r="K201" s="8">
        <v>26723303</v>
      </c>
      <c r="L201" s="8">
        <v>24373795.36</v>
      </c>
      <c r="M201" s="9">
        <v>91.2</v>
      </c>
      <c r="N201" s="8">
        <v>-2524041</v>
      </c>
      <c r="O201" s="8">
        <v>-2833455.47</v>
      </c>
      <c r="P201" s="9">
        <v>-10.43</v>
      </c>
      <c r="Q201" s="9">
        <v>-13.15</v>
      </c>
    </row>
    <row r="202" spans="1:17" ht="12.75">
      <c r="A202" s="34">
        <v>6</v>
      </c>
      <c r="B202" s="34">
        <v>18</v>
      </c>
      <c r="C202" s="34">
        <v>6</v>
      </c>
      <c r="D202" s="35">
        <v>3</v>
      </c>
      <c r="E202" s="36"/>
      <c r="F202" s="7" t="s">
        <v>257</v>
      </c>
      <c r="G202" s="53" t="s">
        <v>436</v>
      </c>
      <c r="H202" s="8">
        <v>24293546.87</v>
      </c>
      <c r="I202" s="8">
        <v>20632855.55</v>
      </c>
      <c r="J202" s="9">
        <v>84.93</v>
      </c>
      <c r="K202" s="8">
        <v>24123206.36</v>
      </c>
      <c r="L202" s="8">
        <v>20006661.64</v>
      </c>
      <c r="M202" s="9">
        <v>82.93</v>
      </c>
      <c r="N202" s="8">
        <v>170340.51</v>
      </c>
      <c r="O202" s="8">
        <v>626193.91</v>
      </c>
      <c r="P202" s="9">
        <v>0.7</v>
      </c>
      <c r="Q202" s="9">
        <v>3.03</v>
      </c>
    </row>
    <row r="203" spans="1:17" ht="12.75">
      <c r="A203" s="34">
        <v>6</v>
      </c>
      <c r="B203" s="34">
        <v>10</v>
      </c>
      <c r="C203" s="34">
        <v>3</v>
      </c>
      <c r="D203" s="35">
        <v>3</v>
      </c>
      <c r="E203" s="36"/>
      <c r="F203" s="7" t="s">
        <v>257</v>
      </c>
      <c r="G203" s="53" t="s">
        <v>437</v>
      </c>
      <c r="H203" s="8">
        <v>61025829.44</v>
      </c>
      <c r="I203" s="8">
        <v>62448651.22</v>
      </c>
      <c r="J203" s="9">
        <v>102.33</v>
      </c>
      <c r="K203" s="8">
        <v>68739342.83</v>
      </c>
      <c r="L203" s="8">
        <v>65253419.81</v>
      </c>
      <c r="M203" s="9">
        <v>94.92</v>
      </c>
      <c r="N203" s="8">
        <v>-7713513.39</v>
      </c>
      <c r="O203" s="8">
        <v>-2804768.59</v>
      </c>
      <c r="P203" s="9">
        <v>-12.63</v>
      </c>
      <c r="Q203" s="9">
        <v>-4.49</v>
      </c>
    </row>
    <row r="204" spans="1:17" ht="12.75">
      <c r="A204" s="34">
        <v>6</v>
      </c>
      <c r="B204" s="34">
        <v>5</v>
      </c>
      <c r="C204" s="34">
        <v>6</v>
      </c>
      <c r="D204" s="35">
        <v>3</v>
      </c>
      <c r="E204" s="36"/>
      <c r="F204" s="7" t="s">
        <v>257</v>
      </c>
      <c r="G204" s="53" t="s">
        <v>438</v>
      </c>
      <c r="H204" s="8">
        <v>23001983.33</v>
      </c>
      <c r="I204" s="8">
        <v>22789903.1</v>
      </c>
      <c r="J204" s="9">
        <v>99.07</v>
      </c>
      <c r="K204" s="8">
        <v>25488483.33</v>
      </c>
      <c r="L204" s="8">
        <v>24048310.72</v>
      </c>
      <c r="M204" s="9">
        <v>94.34</v>
      </c>
      <c r="N204" s="8">
        <v>-2486500</v>
      </c>
      <c r="O204" s="8">
        <v>-1258407.62</v>
      </c>
      <c r="P204" s="9">
        <v>-10.8</v>
      </c>
      <c r="Q204" s="9">
        <v>-5.52</v>
      </c>
    </row>
    <row r="205" spans="1:17" ht="12.75">
      <c r="A205" s="34">
        <v>6</v>
      </c>
      <c r="B205" s="34">
        <v>14</v>
      </c>
      <c r="C205" s="34">
        <v>8</v>
      </c>
      <c r="D205" s="35">
        <v>3</v>
      </c>
      <c r="E205" s="36"/>
      <c r="F205" s="7" t="s">
        <v>257</v>
      </c>
      <c r="G205" s="53" t="s">
        <v>439</v>
      </c>
      <c r="H205" s="8">
        <v>33510945.29</v>
      </c>
      <c r="I205" s="8">
        <v>33750122.77</v>
      </c>
      <c r="J205" s="9">
        <v>100.71</v>
      </c>
      <c r="K205" s="8">
        <v>33555460.29</v>
      </c>
      <c r="L205" s="8">
        <v>29035866.07</v>
      </c>
      <c r="M205" s="9">
        <v>86.53</v>
      </c>
      <c r="N205" s="8">
        <v>-44515</v>
      </c>
      <c r="O205" s="8">
        <v>4714256.7</v>
      </c>
      <c r="P205" s="9">
        <v>-0.13</v>
      </c>
      <c r="Q205" s="9">
        <v>13.96</v>
      </c>
    </row>
    <row r="206" spans="1:17" ht="12.75">
      <c r="A206" s="34">
        <v>6</v>
      </c>
      <c r="B206" s="34">
        <v>12</v>
      </c>
      <c r="C206" s="34">
        <v>5</v>
      </c>
      <c r="D206" s="35">
        <v>3</v>
      </c>
      <c r="E206" s="36"/>
      <c r="F206" s="7" t="s">
        <v>257</v>
      </c>
      <c r="G206" s="53" t="s">
        <v>440</v>
      </c>
      <c r="H206" s="8">
        <v>55891923.61</v>
      </c>
      <c r="I206" s="8">
        <v>55868013.5</v>
      </c>
      <c r="J206" s="9">
        <v>99.95</v>
      </c>
      <c r="K206" s="8">
        <v>58406334.61</v>
      </c>
      <c r="L206" s="8">
        <v>56186403.54</v>
      </c>
      <c r="M206" s="9">
        <v>96.19</v>
      </c>
      <c r="N206" s="8">
        <v>-2514411</v>
      </c>
      <c r="O206" s="8">
        <v>-318390.04</v>
      </c>
      <c r="P206" s="9">
        <v>-4.49</v>
      </c>
      <c r="Q206" s="9">
        <v>-0.56</v>
      </c>
    </row>
    <row r="207" spans="1:17" ht="12.75">
      <c r="A207" s="34">
        <v>6</v>
      </c>
      <c r="B207" s="34">
        <v>8</v>
      </c>
      <c r="C207" s="34">
        <v>10</v>
      </c>
      <c r="D207" s="35">
        <v>3</v>
      </c>
      <c r="E207" s="36"/>
      <c r="F207" s="7" t="s">
        <v>257</v>
      </c>
      <c r="G207" s="53" t="s">
        <v>441</v>
      </c>
      <c r="H207" s="8">
        <v>17074280.63</v>
      </c>
      <c r="I207" s="8">
        <v>17076138.67</v>
      </c>
      <c r="J207" s="9">
        <v>100.01</v>
      </c>
      <c r="K207" s="8">
        <v>17106418.45</v>
      </c>
      <c r="L207" s="8">
        <v>16613817.79</v>
      </c>
      <c r="M207" s="9">
        <v>97.12</v>
      </c>
      <c r="N207" s="8">
        <v>-32137.82</v>
      </c>
      <c r="O207" s="8">
        <v>462320.88</v>
      </c>
      <c r="P207" s="9">
        <v>-0.18</v>
      </c>
      <c r="Q207" s="9">
        <v>2.7</v>
      </c>
    </row>
    <row r="208" spans="1:17" ht="12.75">
      <c r="A208" s="34">
        <v>6</v>
      </c>
      <c r="B208" s="34">
        <v>13</v>
      </c>
      <c r="C208" s="34">
        <v>4</v>
      </c>
      <c r="D208" s="35">
        <v>3</v>
      </c>
      <c r="E208" s="36"/>
      <c r="F208" s="7" t="s">
        <v>257</v>
      </c>
      <c r="G208" s="53" t="s">
        <v>442</v>
      </c>
      <c r="H208" s="8">
        <v>45475406.88</v>
      </c>
      <c r="I208" s="8">
        <v>45072353.15</v>
      </c>
      <c r="J208" s="9">
        <v>99.11</v>
      </c>
      <c r="K208" s="8">
        <v>48568804.37</v>
      </c>
      <c r="L208" s="8">
        <v>46299147.46</v>
      </c>
      <c r="M208" s="9">
        <v>95.32</v>
      </c>
      <c r="N208" s="8">
        <v>-3093397.49</v>
      </c>
      <c r="O208" s="8">
        <v>-1226794.31</v>
      </c>
      <c r="P208" s="9">
        <v>-6.8</v>
      </c>
      <c r="Q208" s="9">
        <v>-2.72</v>
      </c>
    </row>
    <row r="209" spans="1:17" ht="12.75">
      <c r="A209" s="34">
        <v>6</v>
      </c>
      <c r="B209" s="34">
        <v>17</v>
      </c>
      <c r="C209" s="34">
        <v>3</v>
      </c>
      <c r="D209" s="35">
        <v>3</v>
      </c>
      <c r="E209" s="36"/>
      <c r="F209" s="7" t="s">
        <v>257</v>
      </c>
      <c r="G209" s="53" t="s">
        <v>443</v>
      </c>
      <c r="H209" s="8">
        <v>40521689.82</v>
      </c>
      <c r="I209" s="8">
        <v>38223706.43</v>
      </c>
      <c r="J209" s="9">
        <v>94.32</v>
      </c>
      <c r="K209" s="8">
        <v>41851799.04</v>
      </c>
      <c r="L209" s="8">
        <v>39612374.43</v>
      </c>
      <c r="M209" s="9">
        <v>94.64</v>
      </c>
      <c r="N209" s="8">
        <v>-1330109.22</v>
      </c>
      <c r="O209" s="8">
        <v>-1388668</v>
      </c>
      <c r="P209" s="9">
        <v>-3.28</v>
      </c>
      <c r="Q209" s="9">
        <v>-3.63</v>
      </c>
    </row>
    <row r="210" spans="1:17" ht="12.75">
      <c r="A210" s="34">
        <v>6</v>
      </c>
      <c r="B210" s="34">
        <v>12</v>
      </c>
      <c r="C210" s="34">
        <v>6</v>
      </c>
      <c r="D210" s="35">
        <v>3</v>
      </c>
      <c r="E210" s="36"/>
      <c r="F210" s="7" t="s">
        <v>257</v>
      </c>
      <c r="G210" s="53" t="s">
        <v>444</v>
      </c>
      <c r="H210" s="8">
        <v>38494644.9</v>
      </c>
      <c r="I210" s="8">
        <v>38680359.43</v>
      </c>
      <c r="J210" s="9">
        <v>100.48</v>
      </c>
      <c r="K210" s="8">
        <v>39494644.9</v>
      </c>
      <c r="L210" s="8">
        <v>35787472.94</v>
      </c>
      <c r="M210" s="9">
        <v>90.61</v>
      </c>
      <c r="N210" s="8">
        <v>-1000000</v>
      </c>
      <c r="O210" s="8">
        <v>2892886.49</v>
      </c>
      <c r="P210" s="9">
        <v>-2.59</v>
      </c>
      <c r="Q210" s="9">
        <v>7.47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257</v>
      </c>
      <c r="G211" s="53" t="s">
        <v>445</v>
      </c>
      <c r="H211" s="8">
        <v>60530513.36</v>
      </c>
      <c r="I211" s="8">
        <v>58646074.74</v>
      </c>
      <c r="J211" s="9">
        <v>96.88</v>
      </c>
      <c r="K211" s="8">
        <v>58994013.36</v>
      </c>
      <c r="L211" s="8">
        <v>55866630.73</v>
      </c>
      <c r="M211" s="9">
        <v>94.69</v>
      </c>
      <c r="N211" s="8">
        <v>1536500</v>
      </c>
      <c r="O211" s="8">
        <v>2779444.01</v>
      </c>
      <c r="P211" s="9">
        <v>2.53</v>
      </c>
      <c r="Q211" s="9">
        <v>4.73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257</v>
      </c>
      <c r="G212" s="53" t="s">
        <v>446</v>
      </c>
      <c r="H212" s="8">
        <v>23111403.5</v>
      </c>
      <c r="I212" s="8">
        <v>22941124.3</v>
      </c>
      <c r="J212" s="9">
        <v>99.26</v>
      </c>
      <c r="K212" s="8">
        <v>23817865.43</v>
      </c>
      <c r="L212" s="8">
        <v>22420640.34</v>
      </c>
      <c r="M212" s="9">
        <v>94.13</v>
      </c>
      <c r="N212" s="8">
        <v>-706461.93</v>
      </c>
      <c r="O212" s="8">
        <v>520483.96</v>
      </c>
      <c r="P212" s="9">
        <v>-3.05</v>
      </c>
      <c r="Q212" s="9">
        <v>2.26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257</v>
      </c>
      <c r="G213" s="53" t="s">
        <v>447</v>
      </c>
      <c r="H213" s="8">
        <v>32197119.87</v>
      </c>
      <c r="I213" s="8">
        <v>31145851.68</v>
      </c>
      <c r="J213" s="9">
        <v>96.73</v>
      </c>
      <c r="K213" s="8">
        <v>31007119.87</v>
      </c>
      <c r="L213" s="8">
        <v>29445712.03</v>
      </c>
      <c r="M213" s="9">
        <v>94.96</v>
      </c>
      <c r="N213" s="8">
        <v>1190000</v>
      </c>
      <c r="O213" s="8">
        <v>1700139.65</v>
      </c>
      <c r="P213" s="9">
        <v>3.69</v>
      </c>
      <c r="Q213" s="9">
        <v>5.45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257</v>
      </c>
      <c r="G214" s="53" t="s">
        <v>448</v>
      </c>
      <c r="H214" s="8">
        <v>25112920.82</v>
      </c>
      <c r="I214" s="8">
        <v>24827546.83</v>
      </c>
      <c r="J214" s="9">
        <v>98.86</v>
      </c>
      <c r="K214" s="8">
        <v>24670904.83</v>
      </c>
      <c r="L214" s="8">
        <v>23799436.17</v>
      </c>
      <c r="M214" s="9">
        <v>96.46</v>
      </c>
      <c r="N214" s="8">
        <v>442015.99</v>
      </c>
      <c r="O214" s="8">
        <v>1028110.66</v>
      </c>
      <c r="P214" s="9">
        <v>1.76</v>
      </c>
      <c r="Q214" s="9">
        <v>4.14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257</v>
      </c>
      <c r="G215" s="53" t="s">
        <v>449</v>
      </c>
      <c r="H215" s="8">
        <v>18611446.78</v>
      </c>
      <c r="I215" s="8">
        <v>18124779.91</v>
      </c>
      <c r="J215" s="9">
        <v>97.38</v>
      </c>
      <c r="K215" s="8">
        <v>18020835.27</v>
      </c>
      <c r="L215" s="8">
        <v>17482026.38</v>
      </c>
      <c r="M215" s="9">
        <v>97.01</v>
      </c>
      <c r="N215" s="8">
        <v>590611.51</v>
      </c>
      <c r="O215" s="8">
        <v>642753.53</v>
      </c>
      <c r="P215" s="9">
        <v>3.17</v>
      </c>
      <c r="Q215" s="9">
        <v>3.54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257</v>
      </c>
      <c r="G216" s="53" t="s">
        <v>450</v>
      </c>
      <c r="H216" s="8">
        <v>31626345.96</v>
      </c>
      <c r="I216" s="8">
        <v>29936497.13</v>
      </c>
      <c r="J216" s="9">
        <v>94.65</v>
      </c>
      <c r="K216" s="8">
        <v>33425123.21</v>
      </c>
      <c r="L216" s="8">
        <v>30646412.55</v>
      </c>
      <c r="M216" s="9">
        <v>91.68</v>
      </c>
      <c r="N216" s="8">
        <v>-1798777.25</v>
      </c>
      <c r="O216" s="8">
        <v>-709915.42</v>
      </c>
      <c r="P216" s="9">
        <v>-5.68</v>
      </c>
      <c r="Q216" s="9">
        <v>-2.37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257</v>
      </c>
      <c r="G217" s="53" t="s">
        <v>451</v>
      </c>
      <c r="H217" s="8">
        <v>25833608.81</v>
      </c>
      <c r="I217" s="8">
        <v>24042457.69</v>
      </c>
      <c r="J217" s="9">
        <v>93.06</v>
      </c>
      <c r="K217" s="8">
        <v>26912669.76</v>
      </c>
      <c r="L217" s="8">
        <v>25049171.61</v>
      </c>
      <c r="M217" s="9">
        <v>93.07</v>
      </c>
      <c r="N217" s="8">
        <v>-1079060.95</v>
      </c>
      <c r="O217" s="8">
        <v>-1006713.92</v>
      </c>
      <c r="P217" s="9">
        <v>-4.17</v>
      </c>
      <c r="Q217" s="9">
        <v>-4.18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452</v>
      </c>
      <c r="G218" s="53" t="s">
        <v>453</v>
      </c>
      <c r="H218" s="8">
        <v>239289184.32</v>
      </c>
      <c r="I218" s="8">
        <v>237932174.34</v>
      </c>
      <c r="J218" s="9">
        <v>99.43</v>
      </c>
      <c r="K218" s="8">
        <v>241168811.32</v>
      </c>
      <c r="L218" s="8">
        <v>227987742.41</v>
      </c>
      <c r="M218" s="9">
        <v>94.53</v>
      </c>
      <c r="N218" s="8">
        <v>-1879627</v>
      </c>
      <c r="O218" s="8">
        <v>9944431.93</v>
      </c>
      <c r="P218" s="9">
        <v>-0.78</v>
      </c>
      <c r="Q218" s="9">
        <v>4.17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452</v>
      </c>
      <c r="G219" s="53" t="s">
        <v>454</v>
      </c>
      <c r="H219" s="8">
        <v>279945383.01</v>
      </c>
      <c r="I219" s="8">
        <v>262403149.05</v>
      </c>
      <c r="J219" s="9">
        <v>93.73</v>
      </c>
      <c r="K219" s="8">
        <v>282945383.01</v>
      </c>
      <c r="L219" s="8">
        <v>265707500.89</v>
      </c>
      <c r="M219" s="9">
        <v>93.9</v>
      </c>
      <c r="N219" s="8">
        <v>-3000000</v>
      </c>
      <c r="O219" s="8">
        <v>-3304351.84</v>
      </c>
      <c r="P219" s="9">
        <v>-1.07</v>
      </c>
      <c r="Q219" s="9">
        <v>-1.25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452</v>
      </c>
      <c r="G220" s="53" t="s">
        <v>455</v>
      </c>
      <c r="H220" s="8">
        <v>1770018731</v>
      </c>
      <c r="I220" s="8">
        <v>1699930843.98</v>
      </c>
      <c r="J220" s="9">
        <v>96.04</v>
      </c>
      <c r="K220" s="8">
        <v>1870685642</v>
      </c>
      <c r="L220" s="8">
        <v>1806043607.42</v>
      </c>
      <c r="M220" s="9">
        <v>96.54</v>
      </c>
      <c r="N220" s="8">
        <v>-100666911</v>
      </c>
      <c r="O220" s="8">
        <v>-106112763.44</v>
      </c>
      <c r="P220" s="9">
        <v>-5.68</v>
      </c>
      <c r="Q220" s="9">
        <v>-6.24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452</v>
      </c>
      <c r="G221" s="53" t="s">
        <v>456</v>
      </c>
      <c r="H221" s="8">
        <v>333610566.2</v>
      </c>
      <c r="I221" s="8">
        <v>320341281.15</v>
      </c>
      <c r="J221" s="9">
        <v>96.02</v>
      </c>
      <c r="K221" s="8">
        <v>326623726.2</v>
      </c>
      <c r="L221" s="8">
        <v>315532627.53</v>
      </c>
      <c r="M221" s="9">
        <v>96.6</v>
      </c>
      <c r="N221" s="8">
        <v>6986840</v>
      </c>
      <c r="O221" s="8">
        <v>4808653.62</v>
      </c>
      <c r="P221" s="9">
        <v>2.09</v>
      </c>
      <c r="Q221" s="9">
        <v>1.5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457</v>
      </c>
      <c r="G222" s="53" t="s">
        <v>458</v>
      </c>
      <c r="H222" s="8">
        <v>86045995.04</v>
      </c>
      <c r="I222" s="8">
        <v>83572152.86</v>
      </c>
      <c r="J222" s="9">
        <v>97.12</v>
      </c>
      <c r="K222" s="8">
        <v>87770995.04</v>
      </c>
      <c r="L222" s="8">
        <v>83171635.58</v>
      </c>
      <c r="M222" s="9">
        <v>94.75</v>
      </c>
      <c r="N222" s="8">
        <v>-1725000</v>
      </c>
      <c r="O222" s="8">
        <v>400517.28</v>
      </c>
      <c r="P222" s="9">
        <v>-2</v>
      </c>
      <c r="Q222" s="9">
        <v>0.47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457</v>
      </c>
      <c r="G223" s="53" t="s">
        <v>459</v>
      </c>
      <c r="H223" s="8">
        <v>98342070.97</v>
      </c>
      <c r="I223" s="8">
        <v>97393382.99</v>
      </c>
      <c r="J223" s="9">
        <v>99.03</v>
      </c>
      <c r="K223" s="8">
        <v>99678092.97</v>
      </c>
      <c r="L223" s="8">
        <v>92763696.15</v>
      </c>
      <c r="M223" s="9">
        <v>93.06</v>
      </c>
      <c r="N223" s="8">
        <v>-1336022</v>
      </c>
      <c r="O223" s="8">
        <v>4629686.84</v>
      </c>
      <c r="P223" s="9">
        <v>-1.35</v>
      </c>
      <c r="Q223" s="9">
        <v>4.75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457</v>
      </c>
      <c r="G224" s="53" t="s">
        <v>460</v>
      </c>
      <c r="H224" s="8">
        <v>72215971.5</v>
      </c>
      <c r="I224" s="8">
        <v>73051482.5</v>
      </c>
      <c r="J224" s="9">
        <v>101.15</v>
      </c>
      <c r="K224" s="8">
        <v>72972804.46</v>
      </c>
      <c r="L224" s="8">
        <v>70253200.81</v>
      </c>
      <c r="M224" s="9">
        <v>96.27</v>
      </c>
      <c r="N224" s="8">
        <v>-756832.96</v>
      </c>
      <c r="O224" s="8">
        <v>2798281.69</v>
      </c>
      <c r="P224" s="9">
        <v>-1.04</v>
      </c>
      <c r="Q224" s="9">
        <v>3.83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457</v>
      </c>
      <c r="G225" s="53" t="s">
        <v>461</v>
      </c>
      <c r="H225" s="8">
        <v>64750907.04</v>
      </c>
      <c r="I225" s="8">
        <v>62639632.33</v>
      </c>
      <c r="J225" s="9">
        <v>96.73</v>
      </c>
      <c r="K225" s="8">
        <v>70530907.04</v>
      </c>
      <c r="L225" s="8">
        <v>67558181.77</v>
      </c>
      <c r="M225" s="9">
        <v>95.78</v>
      </c>
      <c r="N225" s="8">
        <v>-5780000</v>
      </c>
      <c r="O225" s="8">
        <v>-4918549.44</v>
      </c>
      <c r="P225" s="9">
        <v>-8.92</v>
      </c>
      <c r="Q225" s="9">
        <v>-7.85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457</v>
      </c>
      <c r="G226" s="53" t="s">
        <v>462</v>
      </c>
      <c r="H226" s="8">
        <v>49758869.91</v>
      </c>
      <c r="I226" s="8">
        <v>49731708.67</v>
      </c>
      <c r="J226" s="9">
        <v>99.94</v>
      </c>
      <c r="K226" s="8">
        <v>50225219.88</v>
      </c>
      <c r="L226" s="8">
        <v>49538940.77</v>
      </c>
      <c r="M226" s="9">
        <v>98.63</v>
      </c>
      <c r="N226" s="8">
        <v>-466349.97</v>
      </c>
      <c r="O226" s="8">
        <v>192767.9</v>
      </c>
      <c r="P226" s="9">
        <v>-0.93</v>
      </c>
      <c r="Q226" s="9">
        <v>0.38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457</v>
      </c>
      <c r="G227" s="53" t="s">
        <v>463</v>
      </c>
      <c r="H227" s="8">
        <v>78468007.62</v>
      </c>
      <c r="I227" s="8">
        <v>78573857.38</v>
      </c>
      <c r="J227" s="9">
        <v>100.13</v>
      </c>
      <c r="K227" s="8">
        <v>79216803.62</v>
      </c>
      <c r="L227" s="8">
        <v>78857079.39</v>
      </c>
      <c r="M227" s="9">
        <v>99.54</v>
      </c>
      <c r="N227" s="8">
        <v>-748796</v>
      </c>
      <c r="O227" s="8">
        <v>-283222.01</v>
      </c>
      <c r="P227" s="9">
        <v>-0.95</v>
      </c>
      <c r="Q227" s="9">
        <v>-0.36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457</v>
      </c>
      <c r="G228" s="53" t="s">
        <v>464</v>
      </c>
      <c r="H228" s="8">
        <v>98760366.28</v>
      </c>
      <c r="I228" s="8">
        <v>97106557.28</v>
      </c>
      <c r="J228" s="9">
        <v>98.32</v>
      </c>
      <c r="K228" s="8">
        <v>100872734.83</v>
      </c>
      <c r="L228" s="8">
        <v>95856268</v>
      </c>
      <c r="M228" s="9">
        <v>95.02</v>
      </c>
      <c r="N228" s="8">
        <v>-2112368.55</v>
      </c>
      <c r="O228" s="8">
        <v>1250289.28</v>
      </c>
      <c r="P228" s="9">
        <v>-2.13</v>
      </c>
      <c r="Q228" s="9">
        <v>1.28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457</v>
      </c>
      <c r="G229" s="53" t="s">
        <v>465</v>
      </c>
      <c r="H229" s="8">
        <v>75217319.63</v>
      </c>
      <c r="I229" s="8">
        <v>75129073.4</v>
      </c>
      <c r="J229" s="9">
        <v>99.88</v>
      </c>
      <c r="K229" s="8">
        <v>79726949.63</v>
      </c>
      <c r="L229" s="8">
        <v>77503724.67</v>
      </c>
      <c r="M229" s="9">
        <v>97.21</v>
      </c>
      <c r="N229" s="8">
        <v>-4509630</v>
      </c>
      <c r="O229" s="8">
        <v>-2374651.27</v>
      </c>
      <c r="P229" s="9">
        <v>-5.99</v>
      </c>
      <c r="Q229" s="9">
        <v>-3.16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457</v>
      </c>
      <c r="G230" s="53" t="s">
        <v>466</v>
      </c>
      <c r="H230" s="8">
        <v>139144968.34</v>
      </c>
      <c r="I230" s="8">
        <v>137268855.47</v>
      </c>
      <c r="J230" s="9">
        <v>98.65</v>
      </c>
      <c r="K230" s="8">
        <v>138773044.42</v>
      </c>
      <c r="L230" s="8">
        <v>134539189.7</v>
      </c>
      <c r="M230" s="9">
        <v>96.94</v>
      </c>
      <c r="N230" s="8">
        <v>371923.92</v>
      </c>
      <c r="O230" s="8">
        <v>2729665.77</v>
      </c>
      <c r="P230" s="9">
        <v>0.26</v>
      </c>
      <c r="Q230" s="9">
        <v>1.98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457</v>
      </c>
      <c r="G231" s="53" t="s">
        <v>467</v>
      </c>
      <c r="H231" s="8">
        <v>54346769.94</v>
      </c>
      <c r="I231" s="8">
        <v>51539796.84</v>
      </c>
      <c r="J231" s="9">
        <v>94.83</v>
      </c>
      <c r="K231" s="8">
        <v>54346769.94</v>
      </c>
      <c r="L231" s="8">
        <v>51707509.88</v>
      </c>
      <c r="M231" s="9">
        <v>95.14</v>
      </c>
      <c r="N231" s="8">
        <v>0</v>
      </c>
      <c r="O231" s="8">
        <v>-167713.04</v>
      </c>
      <c r="P231" s="9">
        <v>0</v>
      </c>
      <c r="Q231" s="9">
        <v>-0.32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457</v>
      </c>
      <c r="G232" s="53" t="s">
        <v>468</v>
      </c>
      <c r="H232" s="8">
        <v>96626417.69</v>
      </c>
      <c r="I232" s="8">
        <v>95297293.36</v>
      </c>
      <c r="J232" s="9">
        <v>98.62</v>
      </c>
      <c r="K232" s="8">
        <v>98831112.65</v>
      </c>
      <c r="L232" s="8">
        <v>96113750.95</v>
      </c>
      <c r="M232" s="9">
        <v>97.25</v>
      </c>
      <c r="N232" s="8">
        <v>-2204694.96</v>
      </c>
      <c r="O232" s="8">
        <v>-816457.59</v>
      </c>
      <c r="P232" s="9">
        <v>-2.28</v>
      </c>
      <c r="Q232" s="9">
        <v>-0.85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457</v>
      </c>
      <c r="G233" s="53" t="s">
        <v>469</v>
      </c>
      <c r="H233" s="8">
        <v>44155287.21</v>
      </c>
      <c r="I233" s="8">
        <v>43214462.43</v>
      </c>
      <c r="J233" s="9">
        <v>97.86</v>
      </c>
      <c r="K233" s="8">
        <v>47627094.21</v>
      </c>
      <c r="L233" s="8">
        <v>44590215.06</v>
      </c>
      <c r="M233" s="9">
        <v>93.62</v>
      </c>
      <c r="N233" s="8">
        <v>-3471807</v>
      </c>
      <c r="O233" s="8">
        <v>-1375752.63</v>
      </c>
      <c r="P233" s="9">
        <v>-7.86</v>
      </c>
      <c r="Q233" s="9">
        <v>-3.18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457</v>
      </c>
      <c r="G234" s="53" t="s">
        <v>470</v>
      </c>
      <c r="H234" s="8">
        <v>39704270.31</v>
      </c>
      <c r="I234" s="8">
        <v>37316411.28</v>
      </c>
      <c r="J234" s="9">
        <v>93.98</v>
      </c>
      <c r="K234" s="8">
        <v>40210876.91</v>
      </c>
      <c r="L234" s="8">
        <v>37245314.16</v>
      </c>
      <c r="M234" s="9">
        <v>92.62</v>
      </c>
      <c r="N234" s="8">
        <v>-506606.6</v>
      </c>
      <c r="O234" s="8">
        <v>71097.12</v>
      </c>
      <c r="P234" s="9">
        <v>-1.27</v>
      </c>
      <c r="Q234" s="9">
        <v>0.19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457</v>
      </c>
      <c r="G235" s="53" t="s">
        <v>471</v>
      </c>
      <c r="H235" s="8">
        <v>120913729.05</v>
      </c>
      <c r="I235" s="8">
        <v>111676496.87</v>
      </c>
      <c r="J235" s="9">
        <v>92.36</v>
      </c>
      <c r="K235" s="8">
        <v>121239111.05</v>
      </c>
      <c r="L235" s="8">
        <v>112762606.79</v>
      </c>
      <c r="M235" s="9">
        <v>93</v>
      </c>
      <c r="N235" s="8">
        <v>-325382</v>
      </c>
      <c r="O235" s="8">
        <v>-1086109.92</v>
      </c>
      <c r="P235" s="9">
        <v>-0.26</v>
      </c>
      <c r="Q235" s="9">
        <v>-0.97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457</v>
      </c>
      <c r="G236" s="53" t="s">
        <v>472</v>
      </c>
      <c r="H236" s="8">
        <v>51761714.19</v>
      </c>
      <c r="I236" s="8">
        <v>54378068.96</v>
      </c>
      <c r="J236" s="9">
        <v>105.05</v>
      </c>
      <c r="K236" s="8">
        <v>55425424.24</v>
      </c>
      <c r="L236" s="8">
        <v>52598825.19</v>
      </c>
      <c r="M236" s="9">
        <v>94.9</v>
      </c>
      <c r="N236" s="8">
        <v>-3663710.05</v>
      </c>
      <c r="O236" s="8">
        <v>1779243.77</v>
      </c>
      <c r="P236" s="9">
        <v>-7.07</v>
      </c>
      <c r="Q236" s="9">
        <v>3.27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457</v>
      </c>
      <c r="G237" s="53" t="s">
        <v>473</v>
      </c>
      <c r="H237" s="8">
        <v>54557477</v>
      </c>
      <c r="I237" s="8">
        <v>53445215.57</v>
      </c>
      <c r="J237" s="9">
        <v>97.96</v>
      </c>
      <c r="K237" s="8">
        <v>56730188</v>
      </c>
      <c r="L237" s="8">
        <v>54920639.59</v>
      </c>
      <c r="M237" s="9">
        <v>96.81</v>
      </c>
      <c r="N237" s="8">
        <v>-2172711</v>
      </c>
      <c r="O237" s="8">
        <v>-1475424.02</v>
      </c>
      <c r="P237" s="9">
        <v>-3.98</v>
      </c>
      <c r="Q237" s="9">
        <v>-2.76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457</v>
      </c>
      <c r="G238" s="53" t="s">
        <v>474</v>
      </c>
      <c r="H238" s="8">
        <v>65613357.03</v>
      </c>
      <c r="I238" s="8">
        <v>64228109.7</v>
      </c>
      <c r="J238" s="9">
        <v>97.88</v>
      </c>
      <c r="K238" s="8">
        <v>73344664.03</v>
      </c>
      <c r="L238" s="8">
        <v>62618415.82</v>
      </c>
      <c r="M238" s="9">
        <v>85.37</v>
      </c>
      <c r="N238" s="8">
        <v>-7731307</v>
      </c>
      <c r="O238" s="8">
        <v>1609693.88</v>
      </c>
      <c r="P238" s="9">
        <v>-11.78</v>
      </c>
      <c r="Q238" s="9">
        <v>2.5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457</v>
      </c>
      <c r="G239" s="53" t="s">
        <v>475</v>
      </c>
      <c r="H239" s="8">
        <v>76003299.18</v>
      </c>
      <c r="I239" s="8">
        <v>74166650.42</v>
      </c>
      <c r="J239" s="9">
        <v>97.58</v>
      </c>
      <c r="K239" s="8">
        <v>72304851.2</v>
      </c>
      <c r="L239" s="8">
        <v>69093828.89</v>
      </c>
      <c r="M239" s="9">
        <v>95.55</v>
      </c>
      <c r="N239" s="8">
        <v>3698447.98</v>
      </c>
      <c r="O239" s="8">
        <v>5072821.53</v>
      </c>
      <c r="P239" s="9">
        <v>4.86</v>
      </c>
      <c r="Q239" s="9">
        <v>6.83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457</v>
      </c>
      <c r="G240" s="53" t="s">
        <v>476</v>
      </c>
      <c r="H240" s="8">
        <v>51691086.29</v>
      </c>
      <c r="I240" s="8">
        <v>51175099.21</v>
      </c>
      <c r="J240" s="9">
        <v>99</v>
      </c>
      <c r="K240" s="8">
        <v>51311086.29</v>
      </c>
      <c r="L240" s="8">
        <v>49641352.34</v>
      </c>
      <c r="M240" s="9">
        <v>96.74</v>
      </c>
      <c r="N240" s="8">
        <v>380000</v>
      </c>
      <c r="O240" s="8">
        <v>1533746.87</v>
      </c>
      <c r="P240" s="9">
        <v>0.73</v>
      </c>
      <c r="Q240" s="9">
        <v>2.99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457</v>
      </c>
      <c r="G241" s="53" t="s">
        <v>477</v>
      </c>
      <c r="H241" s="8">
        <v>54742057</v>
      </c>
      <c r="I241" s="8">
        <v>54710758.35</v>
      </c>
      <c r="J241" s="9">
        <v>99.94</v>
      </c>
      <c r="K241" s="8">
        <v>54069926</v>
      </c>
      <c r="L241" s="8">
        <v>51934805.41</v>
      </c>
      <c r="M241" s="9">
        <v>96.05</v>
      </c>
      <c r="N241" s="8">
        <v>672131</v>
      </c>
      <c r="O241" s="8">
        <v>2775952.94</v>
      </c>
      <c r="P241" s="9">
        <v>1.22</v>
      </c>
      <c r="Q241" s="9">
        <v>5.07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478</v>
      </c>
      <c r="G242" s="53" t="s">
        <v>479</v>
      </c>
      <c r="H242" s="8">
        <v>1236793732.89</v>
      </c>
      <c r="I242" s="8">
        <v>1142044735.32</v>
      </c>
      <c r="J242" s="9">
        <v>92.33</v>
      </c>
      <c r="K242" s="8">
        <v>1501882715.81</v>
      </c>
      <c r="L242" s="8">
        <v>1340530862.79</v>
      </c>
      <c r="M242" s="9">
        <v>89.25</v>
      </c>
      <c r="N242" s="8">
        <v>-265088982.92</v>
      </c>
      <c r="O242" s="8">
        <v>-198486127.47</v>
      </c>
      <c r="P242" s="9">
        <v>-21.43</v>
      </c>
      <c r="Q242" s="9">
        <v>-17.37</v>
      </c>
    </row>
    <row r="243" spans="1:17" ht="12.75">
      <c r="A243" s="34">
        <v>6</v>
      </c>
      <c r="B243" s="34">
        <v>8</v>
      </c>
      <c r="C243" s="34">
        <v>1</v>
      </c>
      <c r="D243" s="35" t="s">
        <v>480</v>
      </c>
      <c r="E243" s="36">
        <v>271</v>
      </c>
      <c r="F243" s="7" t="s">
        <v>480</v>
      </c>
      <c r="G243" s="53" t="s">
        <v>481</v>
      </c>
      <c r="H243" s="8">
        <v>550470</v>
      </c>
      <c r="I243" s="8">
        <v>550470.97</v>
      </c>
      <c r="J243" s="9">
        <v>100</v>
      </c>
      <c r="K243" s="8">
        <v>683631</v>
      </c>
      <c r="L243" s="8">
        <v>653185.87</v>
      </c>
      <c r="M243" s="9">
        <v>95.54</v>
      </c>
      <c r="N243" s="8">
        <v>-133161</v>
      </c>
      <c r="O243" s="8">
        <v>-102714.9</v>
      </c>
      <c r="P243" s="9">
        <v>-24.19</v>
      </c>
      <c r="Q243" s="9">
        <v>-18.65</v>
      </c>
    </row>
    <row r="244" spans="1:17" ht="24">
      <c r="A244" s="34">
        <v>6</v>
      </c>
      <c r="B244" s="34">
        <v>19</v>
      </c>
      <c r="C244" s="34">
        <v>1</v>
      </c>
      <c r="D244" s="35" t="s">
        <v>480</v>
      </c>
      <c r="E244" s="36">
        <v>270</v>
      </c>
      <c r="F244" s="7" t="s">
        <v>480</v>
      </c>
      <c r="G244" s="53" t="s">
        <v>482</v>
      </c>
      <c r="H244" s="8">
        <v>4849717.19</v>
      </c>
      <c r="I244" s="8">
        <v>3436355.25</v>
      </c>
      <c r="J244" s="9">
        <v>70.85</v>
      </c>
      <c r="K244" s="8">
        <v>3759495.98</v>
      </c>
      <c r="L244" s="8">
        <v>3449258.6</v>
      </c>
      <c r="M244" s="9">
        <v>91.74</v>
      </c>
      <c r="N244" s="8">
        <v>1090221.21</v>
      </c>
      <c r="O244" s="8">
        <v>-12903.35</v>
      </c>
      <c r="P244" s="9">
        <v>22.48</v>
      </c>
      <c r="Q244" s="9">
        <v>-0.37</v>
      </c>
    </row>
    <row r="245" spans="1:17" ht="12.75">
      <c r="A245" s="34">
        <v>6</v>
      </c>
      <c r="B245" s="34">
        <v>7</v>
      </c>
      <c r="C245" s="34">
        <v>1</v>
      </c>
      <c r="D245" s="35" t="s">
        <v>480</v>
      </c>
      <c r="E245" s="36">
        <v>187</v>
      </c>
      <c r="F245" s="7" t="s">
        <v>480</v>
      </c>
      <c r="G245" s="53" t="s">
        <v>489</v>
      </c>
      <c r="H245" s="8">
        <v>2797324</v>
      </c>
      <c r="I245" s="8">
        <v>3144410.85</v>
      </c>
      <c r="J245" s="9">
        <v>112.4</v>
      </c>
      <c r="K245" s="8">
        <v>3397324</v>
      </c>
      <c r="L245" s="8">
        <v>2330151.87</v>
      </c>
      <c r="M245" s="9">
        <v>68.58</v>
      </c>
      <c r="N245" s="8">
        <v>-600000</v>
      </c>
      <c r="O245" s="8">
        <v>814258.98</v>
      </c>
      <c r="P245" s="9">
        <v>-21.44</v>
      </c>
      <c r="Q245" s="9">
        <v>25.89</v>
      </c>
    </row>
    <row r="246" spans="1:17" ht="24">
      <c r="A246" s="34">
        <v>6</v>
      </c>
      <c r="B246" s="34">
        <v>1</v>
      </c>
      <c r="C246" s="34">
        <v>1</v>
      </c>
      <c r="D246" s="35" t="s">
        <v>480</v>
      </c>
      <c r="E246" s="36">
        <v>188</v>
      </c>
      <c r="F246" s="7" t="s">
        <v>480</v>
      </c>
      <c r="G246" s="53" t="s">
        <v>490</v>
      </c>
      <c r="H246" s="8">
        <v>206005</v>
      </c>
      <c r="I246" s="8">
        <v>190346.68</v>
      </c>
      <c r="J246" s="9">
        <v>92.39</v>
      </c>
      <c r="K246" s="8">
        <v>213871.16</v>
      </c>
      <c r="L246" s="8">
        <v>196562.44</v>
      </c>
      <c r="M246" s="9">
        <v>91.9</v>
      </c>
      <c r="N246" s="8">
        <v>-7866.16</v>
      </c>
      <c r="O246" s="8">
        <v>-6215.76</v>
      </c>
      <c r="P246" s="9">
        <v>-3.81</v>
      </c>
      <c r="Q246" s="9">
        <v>-3.26</v>
      </c>
    </row>
    <row r="247" spans="1:17" ht="22.5" customHeight="1">
      <c r="A247" s="34">
        <v>6</v>
      </c>
      <c r="B247" s="34">
        <v>13</v>
      </c>
      <c r="C247" s="34">
        <v>4</v>
      </c>
      <c r="D247" s="35" t="s">
        <v>480</v>
      </c>
      <c r="E247" s="36">
        <v>186</v>
      </c>
      <c r="F247" s="7" t="s">
        <v>480</v>
      </c>
      <c r="G247" s="53" t="s">
        <v>483</v>
      </c>
      <c r="H247" s="8">
        <v>2200</v>
      </c>
      <c r="I247" s="8">
        <v>2844.24</v>
      </c>
      <c r="J247" s="9">
        <v>129.28</v>
      </c>
      <c r="K247" s="8">
        <v>2200</v>
      </c>
      <c r="L247" s="8">
        <v>1831.17</v>
      </c>
      <c r="M247" s="9">
        <v>83.23</v>
      </c>
      <c r="N247" s="8">
        <v>0</v>
      </c>
      <c r="O247" s="8">
        <v>1013.07</v>
      </c>
      <c r="P247" s="9">
        <v>0</v>
      </c>
      <c r="Q247" s="9">
        <v>35.61</v>
      </c>
    </row>
    <row r="248" spans="1:17" ht="24">
      <c r="A248" s="34">
        <v>6</v>
      </c>
      <c r="B248" s="34">
        <v>4</v>
      </c>
      <c r="C248" s="34">
        <v>3</v>
      </c>
      <c r="D248" s="35" t="s">
        <v>480</v>
      </c>
      <c r="E248" s="36">
        <v>218</v>
      </c>
      <c r="F248" s="7" t="s">
        <v>480</v>
      </c>
      <c r="G248" s="53" t="s">
        <v>484</v>
      </c>
      <c r="H248" s="8">
        <v>18523</v>
      </c>
      <c r="I248" s="8">
        <v>16768</v>
      </c>
      <c r="J248" s="9">
        <v>90.52</v>
      </c>
      <c r="K248" s="8">
        <v>27224</v>
      </c>
      <c r="L248" s="8">
        <v>16588.39</v>
      </c>
      <c r="M248" s="9">
        <v>60.93</v>
      </c>
      <c r="N248" s="8">
        <v>-8701</v>
      </c>
      <c r="O248" s="8">
        <v>179.61</v>
      </c>
      <c r="P248" s="9">
        <v>-46.97</v>
      </c>
      <c r="Q248" s="9">
        <v>1.07</v>
      </c>
    </row>
    <row r="249" spans="1:17" ht="24">
      <c r="A249" s="34">
        <v>6</v>
      </c>
      <c r="B249" s="34">
        <v>15</v>
      </c>
      <c r="C249" s="34">
        <v>0</v>
      </c>
      <c r="D249" s="35" t="s">
        <v>480</v>
      </c>
      <c r="E249" s="36">
        <v>220</v>
      </c>
      <c r="F249" s="7" t="s">
        <v>480</v>
      </c>
      <c r="G249" s="53" t="s">
        <v>485</v>
      </c>
      <c r="H249" s="8">
        <v>73163</v>
      </c>
      <c r="I249" s="8">
        <v>74541.47</v>
      </c>
      <c r="J249" s="9">
        <v>101.88</v>
      </c>
      <c r="K249" s="8">
        <v>471621</v>
      </c>
      <c r="L249" s="8">
        <v>451283.75</v>
      </c>
      <c r="M249" s="9">
        <v>95.68</v>
      </c>
      <c r="N249" s="8">
        <v>-398458</v>
      </c>
      <c r="O249" s="8">
        <v>-376742.28</v>
      </c>
      <c r="P249" s="9">
        <v>-544.61</v>
      </c>
      <c r="Q249" s="9">
        <v>-505.41</v>
      </c>
    </row>
    <row r="250" spans="1:17" ht="12.75">
      <c r="A250" s="34">
        <v>6</v>
      </c>
      <c r="B250" s="34">
        <v>9</v>
      </c>
      <c r="C250" s="34">
        <v>1</v>
      </c>
      <c r="D250" s="35" t="s">
        <v>480</v>
      </c>
      <c r="E250" s="36">
        <v>140</v>
      </c>
      <c r="F250" s="7" t="s">
        <v>480</v>
      </c>
      <c r="G250" s="53" t="s">
        <v>486</v>
      </c>
      <c r="H250" s="8">
        <v>57103.35</v>
      </c>
      <c r="I250" s="8">
        <v>57097.13</v>
      </c>
      <c r="J250" s="9">
        <v>99.98</v>
      </c>
      <c r="K250" s="8">
        <v>58940.7</v>
      </c>
      <c r="L250" s="8">
        <v>57903.96</v>
      </c>
      <c r="M250" s="9">
        <v>98.24</v>
      </c>
      <c r="N250" s="8">
        <v>-1837.35</v>
      </c>
      <c r="O250" s="8">
        <v>-806.83</v>
      </c>
      <c r="P250" s="9">
        <v>-3.21</v>
      </c>
      <c r="Q250" s="9">
        <v>-1.41</v>
      </c>
    </row>
    <row r="251" spans="1:17" ht="12.75">
      <c r="A251" s="34">
        <v>6</v>
      </c>
      <c r="B251" s="34">
        <v>62</v>
      </c>
      <c r="C251" s="34">
        <v>1</v>
      </c>
      <c r="D251" s="35" t="s">
        <v>480</v>
      </c>
      <c r="E251" s="36">
        <v>198</v>
      </c>
      <c r="F251" s="7" t="s">
        <v>480</v>
      </c>
      <c r="G251" s="53" t="s">
        <v>487</v>
      </c>
      <c r="H251" s="8">
        <v>104942.5</v>
      </c>
      <c r="I251" s="8">
        <v>102442.5</v>
      </c>
      <c r="J251" s="9">
        <v>97.61</v>
      </c>
      <c r="K251" s="8">
        <v>204942.5</v>
      </c>
      <c r="L251" s="8">
        <v>48397.07</v>
      </c>
      <c r="M251" s="9">
        <v>23.61</v>
      </c>
      <c r="N251" s="8">
        <v>-100000</v>
      </c>
      <c r="O251" s="8">
        <v>54045.43</v>
      </c>
      <c r="P251" s="9">
        <v>-95.29</v>
      </c>
      <c r="Q251" s="9">
        <v>52.75</v>
      </c>
    </row>
    <row r="252" spans="1:17" ht="12.75">
      <c r="A252" s="34">
        <v>6</v>
      </c>
      <c r="B252" s="34">
        <v>8</v>
      </c>
      <c r="C252" s="34">
        <v>1</v>
      </c>
      <c r="D252" s="35" t="s">
        <v>480</v>
      </c>
      <c r="E252" s="36">
        <v>265</v>
      </c>
      <c r="F252" s="7" t="s">
        <v>480</v>
      </c>
      <c r="G252" s="53" t="s">
        <v>488</v>
      </c>
      <c r="H252" s="8">
        <v>6698497</v>
      </c>
      <c r="I252" s="8">
        <v>7543233.59</v>
      </c>
      <c r="J252" s="9">
        <v>112.61</v>
      </c>
      <c r="K252" s="8">
        <v>9391764</v>
      </c>
      <c r="L252" s="8">
        <v>6689773.09</v>
      </c>
      <c r="M252" s="9">
        <v>71.23</v>
      </c>
      <c r="N252" s="8">
        <v>-2693267</v>
      </c>
      <c r="O252" s="8">
        <v>853460.5</v>
      </c>
      <c r="P252" s="9">
        <v>-40.2</v>
      </c>
      <c r="Q252" s="9">
        <v>11.31</v>
      </c>
    </row>
  </sheetData>
  <sheetProtection/>
  <mergeCells count="26">
    <mergeCell ref="A4:A6"/>
    <mergeCell ref="F4:G6"/>
    <mergeCell ref="H4:J4"/>
    <mergeCell ref="A7:G7"/>
    <mergeCell ref="C4:C6"/>
    <mergeCell ref="D4:D6"/>
    <mergeCell ref="E4:E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4 kwartału 2015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40" t="s">
        <v>0</v>
      </c>
      <c r="B4" s="140" t="s">
        <v>1</v>
      </c>
      <c r="C4" s="140" t="s">
        <v>2</v>
      </c>
      <c r="D4" s="140" t="s">
        <v>3</v>
      </c>
      <c r="E4" s="140" t="s">
        <v>53</v>
      </c>
      <c r="F4" s="140" t="s">
        <v>56</v>
      </c>
      <c r="G4" s="140"/>
      <c r="H4" s="139" t="s">
        <v>12</v>
      </c>
      <c r="I4" s="139"/>
      <c r="J4" s="139"/>
      <c r="K4" s="139"/>
      <c r="L4" s="139"/>
      <c r="M4" s="139"/>
      <c r="N4" s="139" t="s">
        <v>7</v>
      </c>
      <c r="O4" s="139"/>
      <c r="P4" s="139"/>
      <c r="Q4" s="139" t="s">
        <v>13</v>
      </c>
      <c r="R4" s="139"/>
      <c r="S4" s="139"/>
      <c r="T4" s="139"/>
      <c r="U4" s="139"/>
      <c r="V4" s="139"/>
      <c r="W4" s="139" t="s">
        <v>7</v>
      </c>
      <c r="X4" s="139"/>
      <c r="Y4" s="139"/>
      <c r="Z4" s="139" t="s">
        <v>14</v>
      </c>
      <c r="AA4" s="139"/>
    </row>
    <row r="5" spans="1:27" ht="12.75">
      <c r="A5" s="140"/>
      <c r="B5" s="140"/>
      <c r="C5" s="140"/>
      <c r="D5" s="140"/>
      <c r="E5" s="140"/>
      <c r="F5" s="140"/>
      <c r="G5" s="140"/>
      <c r="H5" s="136" t="s">
        <v>54</v>
      </c>
      <c r="I5" s="136" t="s">
        <v>15</v>
      </c>
      <c r="J5" s="136"/>
      <c r="K5" s="136" t="s">
        <v>16</v>
      </c>
      <c r="L5" s="136" t="s">
        <v>15</v>
      </c>
      <c r="M5" s="136"/>
      <c r="N5" s="138" t="s">
        <v>17</v>
      </c>
      <c r="O5" s="137"/>
      <c r="P5" s="137"/>
      <c r="Q5" s="136" t="s">
        <v>54</v>
      </c>
      <c r="R5" s="135" t="s">
        <v>15</v>
      </c>
      <c r="S5" s="135"/>
      <c r="T5" s="136" t="s">
        <v>16</v>
      </c>
      <c r="U5" s="135" t="s">
        <v>15</v>
      </c>
      <c r="V5" s="135"/>
      <c r="W5" s="138" t="s">
        <v>18</v>
      </c>
      <c r="X5" s="134"/>
      <c r="Y5" s="134"/>
      <c r="Z5" s="135" t="s">
        <v>4</v>
      </c>
      <c r="AA5" s="135" t="s">
        <v>5</v>
      </c>
    </row>
    <row r="6" spans="1:27" ht="64.5" customHeight="1">
      <c r="A6" s="140"/>
      <c r="B6" s="140"/>
      <c r="C6" s="140"/>
      <c r="D6" s="140"/>
      <c r="E6" s="140"/>
      <c r="F6" s="140"/>
      <c r="G6" s="140"/>
      <c r="H6" s="136"/>
      <c r="I6" s="14" t="s">
        <v>19</v>
      </c>
      <c r="J6" s="14" t="s">
        <v>20</v>
      </c>
      <c r="K6" s="136"/>
      <c r="L6" s="14" t="s">
        <v>19</v>
      </c>
      <c r="M6" s="14" t="s">
        <v>20</v>
      </c>
      <c r="N6" s="138"/>
      <c r="O6" s="54" t="s">
        <v>19</v>
      </c>
      <c r="P6" s="54" t="s">
        <v>20</v>
      </c>
      <c r="Q6" s="136"/>
      <c r="R6" s="14" t="s">
        <v>21</v>
      </c>
      <c r="S6" s="14" t="s">
        <v>22</v>
      </c>
      <c r="T6" s="136"/>
      <c r="U6" s="14" t="s">
        <v>21</v>
      </c>
      <c r="V6" s="14" t="s">
        <v>22</v>
      </c>
      <c r="W6" s="138"/>
      <c r="X6" s="54" t="s">
        <v>21</v>
      </c>
      <c r="Y6" s="54" t="s">
        <v>22</v>
      </c>
      <c r="Z6" s="135"/>
      <c r="AA6" s="135"/>
    </row>
    <row r="7" spans="1:27" ht="12.75">
      <c r="A7" s="140"/>
      <c r="B7" s="140"/>
      <c r="C7" s="140"/>
      <c r="D7" s="140"/>
      <c r="E7" s="140"/>
      <c r="F7" s="140"/>
      <c r="G7" s="140"/>
      <c r="H7" s="136" t="s">
        <v>10</v>
      </c>
      <c r="I7" s="136"/>
      <c r="J7" s="136"/>
      <c r="K7" s="136" t="s">
        <v>10</v>
      </c>
      <c r="L7" s="136"/>
      <c r="M7" s="136"/>
      <c r="N7" s="136" t="s">
        <v>11</v>
      </c>
      <c r="O7" s="136"/>
      <c r="P7" s="136"/>
      <c r="Q7" s="136" t="s">
        <v>10</v>
      </c>
      <c r="R7" s="136"/>
      <c r="S7" s="136"/>
      <c r="T7" s="136" t="s">
        <v>10</v>
      </c>
      <c r="U7" s="136"/>
      <c r="V7" s="136"/>
      <c r="W7" s="136" t="s">
        <v>11</v>
      </c>
      <c r="X7" s="136"/>
      <c r="Y7" s="136"/>
      <c r="Z7" s="135" t="s">
        <v>10</v>
      </c>
      <c r="AA7" s="135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3">
        <v>6</v>
      </c>
      <c r="G8" s="133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257</v>
      </c>
      <c r="G9" s="53" t="s">
        <v>258</v>
      </c>
      <c r="H9" s="8">
        <v>111527833.82</v>
      </c>
      <c r="I9" s="8">
        <v>40231292</v>
      </c>
      <c r="J9" s="8">
        <v>71296541.82</v>
      </c>
      <c r="K9" s="8">
        <v>111873407.66</v>
      </c>
      <c r="L9" s="8">
        <v>40528207.54</v>
      </c>
      <c r="M9" s="8">
        <v>71345200.12</v>
      </c>
      <c r="N9" s="9">
        <v>100.3</v>
      </c>
      <c r="O9" s="9">
        <v>100.73</v>
      </c>
      <c r="P9" s="9">
        <v>100.06</v>
      </c>
      <c r="Q9" s="8">
        <v>126741470.82</v>
      </c>
      <c r="R9" s="8">
        <v>63189361</v>
      </c>
      <c r="S9" s="8">
        <v>63552109.82</v>
      </c>
      <c r="T9" s="8">
        <v>124306164.02</v>
      </c>
      <c r="U9" s="8">
        <v>62684319.54</v>
      </c>
      <c r="V9" s="8">
        <v>61621844.48</v>
      </c>
      <c r="W9" s="9">
        <v>98.07</v>
      </c>
      <c r="X9" s="9">
        <v>99.2</v>
      </c>
      <c r="Y9" s="9">
        <v>96.96</v>
      </c>
      <c r="Z9" s="8">
        <v>7744432</v>
      </c>
      <c r="AA9" s="8">
        <v>9723355.64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257</v>
      </c>
      <c r="G10" s="53" t="s">
        <v>259</v>
      </c>
      <c r="H10" s="8">
        <v>50277912.23</v>
      </c>
      <c r="I10" s="8">
        <v>540000</v>
      </c>
      <c r="J10" s="8">
        <v>49737912.23</v>
      </c>
      <c r="K10" s="8">
        <v>49054747.8</v>
      </c>
      <c r="L10" s="8">
        <v>351681.22</v>
      </c>
      <c r="M10" s="8">
        <v>48703066.58</v>
      </c>
      <c r="N10" s="9">
        <v>97.56</v>
      </c>
      <c r="O10" s="9">
        <v>65.12</v>
      </c>
      <c r="P10" s="9">
        <v>97.91</v>
      </c>
      <c r="Q10" s="8">
        <v>49822912.23</v>
      </c>
      <c r="R10" s="8">
        <v>3768613</v>
      </c>
      <c r="S10" s="8">
        <v>46054299.23</v>
      </c>
      <c r="T10" s="8">
        <v>47189776.79</v>
      </c>
      <c r="U10" s="8">
        <v>3461523.22</v>
      </c>
      <c r="V10" s="8">
        <v>43728253.57</v>
      </c>
      <c r="W10" s="9">
        <v>94.71</v>
      </c>
      <c r="X10" s="9">
        <v>91.85</v>
      </c>
      <c r="Y10" s="9">
        <v>94.94</v>
      </c>
      <c r="Z10" s="8">
        <v>3683613</v>
      </c>
      <c r="AA10" s="8">
        <v>4974813.01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257</v>
      </c>
      <c r="G11" s="53" t="s">
        <v>260</v>
      </c>
      <c r="H11" s="8">
        <v>65130122.26</v>
      </c>
      <c r="I11" s="8">
        <v>14562120</v>
      </c>
      <c r="J11" s="8">
        <v>50568002.26</v>
      </c>
      <c r="K11" s="8">
        <v>63898762.6</v>
      </c>
      <c r="L11" s="8">
        <v>13836838.06</v>
      </c>
      <c r="M11" s="8">
        <v>50061924.54</v>
      </c>
      <c r="N11" s="9">
        <v>98.1</v>
      </c>
      <c r="O11" s="9">
        <v>95.01</v>
      </c>
      <c r="P11" s="9">
        <v>98.99</v>
      </c>
      <c r="Q11" s="8">
        <v>64594486.26</v>
      </c>
      <c r="R11" s="8">
        <v>17605513</v>
      </c>
      <c r="S11" s="8">
        <v>46988973.26</v>
      </c>
      <c r="T11" s="8">
        <v>60954360.17</v>
      </c>
      <c r="U11" s="8">
        <v>15627927.05</v>
      </c>
      <c r="V11" s="8">
        <v>45326433.12</v>
      </c>
      <c r="W11" s="9">
        <v>94.36</v>
      </c>
      <c r="X11" s="9">
        <v>88.76</v>
      </c>
      <c r="Y11" s="9">
        <v>96.46</v>
      </c>
      <c r="Z11" s="8">
        <v>3579029</v>
      </c>
      <c r="AA11" s="8">
        <v>4735491.42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257</v>
      </c>
      <c r="G12" s="53" t="s">
        <v>261</v>
      </c>
      <c r="H12" s="8">
        <v>58482502.5</v>
      </c>
      <c r="I12" s="8">
        <v>6639415.57</v>
      </c>
      <c r="J12" s="8">
        <v>51843086.93</v>
      </c>
      <c r="K12" s="8">
        <v>59412372.52</v>
      </c>
      <c r="L12" s="8">
        <v>5829439</v>
      </c>
      <c r="M12" s="8">
        <v>53582933.52</v>
      </c>
      <c r="N12" s="9">
        <v>101.58</v>
      </c>
      <c r="O12" s="9">
        <v>87.8</v>
      </c>
      <c r="P12" s="9">
        <v>103.35</v>
      </c>
      <c r="Q12" s="8">
        <v>62300105.07</v>
      </c>
      <c r="R12" s="8">
        <v>13462123.6</v>
      </c>
      <c r="S12" s="8">
        <v>48837981.47</v>
      </c>
      <c r="T12" s="8">
        <v>56025520.98</v>
      </c>
      <c r="U12" s="8">
        <v>10572715.63</v>
      </c>
      <c r="V12" s="8">
        <v>45452805.35</v>
      </c>
      <c r="W12" s="9">
        <v>89.92</v>
      </c>
      <c r="X12" s="9">
        <v>78.53</v>
      </c>
      <c r="Y12" s="9">
        <v>93.06</v>
      </c>
      <c r="Z12" s="8">
        <v>3005105.46</v>
      </c>
      <c r="AA12" s="8">
        <v>8130128.17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257</v>
      </c>
      <c r="G13" s="53" t="s">
        <v>262</v>
      </c>
      <c r="H13" s="8">
        <v>104558207.68</v>
      </c>
      <c r="I13" s="8">
        <v>13458777</v>
      </c>
      <c r="J13" s="8">
        <v>91099430.68</v>
      </c>
      <c r="K13" s="8">
        <v>95714121.34</v>
      </c>
      <c r="L13" s="8">
        <v>8191289.38</v>
      </c>
      <c r="M13" s="8">
        <v>87522831.96</v>
      </c>
      <c r="N13" s="9">
        <v>91.54</v>
      </c>
      <c r="O13" s="9">
        <v>60.86</v>
      </c>
      <c r="P13" s="9">
        <v>96.07</v>
      </c>
      <c r="Q13" s="8">
        <v>106343228.68</v>
      </c>
      <c r="R13" s="8">
        <v>18213602</v>
      </c>
      <c r="S13" s="8">
        <v>88129626.68</v>
      </c>
      <c r="T13" s="8">
        <v>98571191.08</v>
      </c>
      <c r="U13" s="8">
        <v>17170785.79</v>
      </c>
      <c r="V13" s="8">
        <v>81400405.29</v>
      </c>
      <c r="W13" s="9">
        <v>92.69</v>
      </c>
      <c r="X13" s="9">
        <v>94.27</v>
      </c>
      <c r="Y13" s="9">
        <v>92.36</v>
      </c>
      <c r="Z13" s="8">
        <v>2969804</v>
      </c>
      <c r="AA13" s="8">
        <v>6122426.67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257</v>
      </c>
      <c r="G14" s="53" t="s">
        <v>263</v>
      </c>
      <c r="H14" s="8">
        <v>77124555.04</v>
      </c>
      <c r="I14" s="8">
        <v>14597515</v>
      </c>
      <c r="J14" s="8">
        <v>62527040.04</v>
      </c>
      <c r="K14" s="8">
        <v>75517236.09</v>
      </c>
      <c r="L14" s="8">
        <v>13037651.45</v>
      </c>
      <c r="M14" s="8">
        <v>62479584.64</v>
      </c>
      <c r="N14" s="9">
        <v>97.91</v>
      </c>
      <c r="O14" s="9">
        <v>89.31</v>
      </c>
      <c r="P14" s="9">
        <v>99.92</v>
      </c>
      <c r="Q14" s="8">
        <v>82701495.04</v>
      </c>
      <c r="R14" s="8">
        <v>20515570</v>
      </c>
      <c r="S14" s="8">
        <v>62185925.04</v>
      </c>
      <c r="T14" s="8">
        <v>77426409.5</v>
      </c>
      <c r="U14" s="8">
        <v>18333275.04</v>
      </c>
      <c r="V14" s="8">
        <v>59093134.46</v>
      </c>
      <c r="W14" s="9">
        <v>93.62</v>
      </c>
      <c r="X14" s="9">
        <v>89.36</v>
      </c>
      <c r="Y14" s="9">
        <v>95.02</v>
      </c>
      <c r="Z14" s="8">
        <v>341115</v>
      </c>
      <c r="AA14" s="8">
        <v>3386450.18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257</v>
      </c>
      <c r="G15" s="53" t="s">
        <v>264</v>
      </c>
      <c r="H15" s="8">
        <v>86988031.68</v>
      </c>
      <c r="I15" s="8">
        <v>4623774</v>
      </c>
      <c r="J15" s="8">
        <v>82364257.68</v>
      </c>
      <c r="K15" s="8">
        <v>87178562.27</v>
      </c>
      <c r="L15" s="8">
        <v>4740712.5</v>
      </c>
      <c r="M15" s="8">
        <v>82437849.77</v>
      </c>
      <c r="N15" s="9">
        <v>100.21</v>
      </c>
      <c r="O15" s="9">
        <v>102.52</v>
      </c>
      <c r="P15" s="9">
        <v>100.08</v>
      </c>
      <c r="Q15" s="8">
        <v>85220929.68</v>
      </c>
      <c r="R15" s="8">
        <v>7397696</v>
      </c>
      <c r="S15" s="8">
        <v>77823233.68</v>
      </c>
      <c r="T15" s="8">
        <v>84237071.26</v>
      </c>
      <c r="U15" s="8">
        <v>7163108.74</v>
      </c>
      <c r="V15" s="8">
        <v>77073962.52</v>
      </c>
      <c r="W15" s="9">
        <v>98.84</v>
      </c>
      <c r="X15" s="9">
        <v>96.82</v>
      </c>
      <c r="Y15" s="9">
        <v>99.03</v>
      </c>
      <c r="Z15" s="8">
        <v>4541024</v>
      </c>
      <c r="AA15" s="8">
        <v>5363887.25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257</v>
      </c>
      <c r="G16" s="53" t="s">
        <v>265</v>
      </c>
      <c r="H16" s="8">
        <v>52013408.58</v>
      </c>
      <c r="I16" s="8">
        <v>1275404.58</v>
      </c>
      <c r="J16" s="8">
        <v>50738004</v>
      </c>
      <c r="K16" s="8">
        <v>50641695.22</v>
      </c>
      <c r="L16" s="8">
        <v>631595.25</v>
      </c>
      <c r="M16" s="8">
        <v>50010099.97</v>
      </c>
      <c r="N16" s="9">
        <v>97.36</v>
      </c>
      <c r="O16" s="9">
        <v>49.52</v>
      </c>
      <c r="P16" s="9">
        <v>98.56</v>
      </c>
      <c r="Q16" s="8">
        <v>51143408.58</v>
      </c>
      <c r="R16" s="8">
        <v>1887960.13</v>
      </c>
      <c r="S16" s="8">
        <v>49255448.45</v>
      </c>
      <c r="T16" s="8">
        <v>49492048.97</v>
      </c>
      <c r="U16" s="8">
        <v>1604359.47</v>
      </c>
      <c r="V16" s="8">
        <v>47887689.5</v>
      </c>
      <c r="W16" s="9">
        <v>96.77</v>
      </c>
      <c r="X16" s="9">
        <v>84.97</v>
      </c>
      <c r="Y16" s="9">
        <v>97.22</v>
      </c>
      <c r="Z16" s="8">
        <v>1482555.55</v>
      </c>
      <c r="AA16" s="8">
        <v>2122410.47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257</v>
      </c>
      <c r="G17" s="53" t="s">
        <v>266</v>
      </c>
      <c r="H17" s="8">
        <v>221250849.92</v>
      </c>
      <c r="I17" s="8">
        <v>37041823</v>
      </c>
      <c r="J17" s="8">
        <v>184209026.92</v>
      </c>
      <c r="K17" s="8">
        <v>220042116.03</v>
      </c>
      <c r="L17" s="8">
        <v>34887166.96</v>
      </c>
      <c r="M17" s="8">
        <v>185154949.07</v>
      </c>
      <c r="N17" s="9">
        <v>99.45</v>
      </c>
      <c r="O17" s="9">
        <v>94.18</v>
      </c>
      <c r="P17" s="9">
        <v>100.51</v>
      </c>
      <c r="Q17" s="8">
        <v>222821601.92</v>
      </c>
      <c r="R17" s="8">
        <v>57292249</v>
      </c>
      <c r="S17" s="8">
        <v>165529352.92</v>
      </c>
      <c r="T17" s="8">
        <v>215767556.11</v>
      </c>
      <c r="U17" s="8">
        <v>55600546.36</v>
      </c>
      <c r="V17" s="8">
        <v>160167009.75</v>
      </c>
      <c r="W17" s="9">
        <v>96.83</v>
      </c>
      <c r="X17" s="9">
        <v>97.04</v>
      </c>
      <c r="Y17" s="9">
        <v>96.76</v>
      </c>
      <c r="Z17" s="8">
        <v>18679674</v>
      </c>
      <c r="AA17" s="8">
        <v>24987939.32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257</v>
      </c>
      <c r="G18" s="53" t="s">
        <v>267</v>
      </c>
      <c r="H18" s="8">
        <v>53957816.56</v>
      </c>
      <c r="I18" s="8">
        <v>3032664.05</v>
      </c>
      <c r="J18" s="8">
        <v>50925152.51</v>
      </c>
      <c r="K18" s="8">
        <v>51154797.47</v>
      </c>
      <c r="L18" s="8">
        <v>622349.04</v>
      </c>
      <c r="M18" s="8">
        <v>50532448.43</v>
      </c>
      <c r="N18" s="9">
        <v>94.8</v>
      </c>
      <c r="O18" s="9">
        <v>20.52</v>
      </c>
      <c r="P18" s="9">
        <v>99.22</v>
      </c>
      <c r="Q18" s="8">
        <v>52762816.56</v>
      </c>
      <c r="R18" s="8">
        <v>10919129.05</v>
      </c>
      <c r="S18" s="8">
        <v>41843687.51</v>
      </c>
      <c r="T18" s="8">
        <v>49725159.2</v>
      </c>
      <c r="U18" s="8">
        <v>9357760.75</v>
      </c>
      <c r="V18" s="8">
        <v>40367398.45</v>
      </c>
      <c r="W18" s="9">
        <v>94.24</v>
      </c>
      <c r="X18" s="9">
        <v>85.7</v>
      </c>
      <c r="Y18" s="9">
        <v>96.47</v>
      </c>
      <c r="Z18" s="8">
        <v>9081465</v>
      </c>
      <c r="AA18" s="8">
        <v>10165049.98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257</v>
      </c>
      <c r="G19" s="53" t="s">
        <v>268</v>
      </c>
      <c r="H19" s="8">
        <v>17448973.55</v>
      </c>
      <c r="I19" s="8">
        <v>3813499.97</v>
      </c>
      <c r="J19" s="8">
        <v>13635473.58</v>
      </c>
      <c r="K19" s="8">
        <v>17154429.55</v>
      </c>
      <c r="L19" s="8">
        <v>3814699.07</v>
      </c>
      <c r="M19" s="8">
        <v>13339730.48</v>
      </c>
      <c r="N19" s="9">
        <v>98.31</v>
      </c>
      <c r="O19" s="9">
        <v>100.03</v>
      </c>
      <c r="P19" s="9">
        <v>97.83</v>
      </c>
      <c r="Q19" s="8">
        <v>17906973.55</v>
      </c>
      <c r="R19" s="8">
        <v>4482499.99</v>
      </c>
      <c r="S19" s="8">
        <v>13424473.56</v>
      </c>
      <c r="T19" s="8">
        <v>17452673.61</v>
      </c>
      <c r="U19" s="8">
        <v>4477465.82</v>
      </c>
      <c r="V19" s="8">
        <v>12975207.79</v>
      </c>
      <c r="W19" s="9">
        <v>97.46</v>
      </c>
      <c r="X19" s="9">
        <v>99.88</v>
      </c>
      <c r="Y19" s="9">
        <v>96.65</v>
      </c>
      <c r="Z19" s="8">
        <v>211000.02</v>
      </c>
      <c r="AA19" s="8">
        <v>364522.69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257</v>
      </c>
      <c r="G20" s="53" t="s">
        <v>269</v>
      </c>
      <c r="H20" s="8">
        <v>9479702.87</v>
      </c>
      <c r="I20" s="8">
        <v>1134372</v>
      </c>
      <c r="J20" s="8">
        <v>8345330.87</v>
      </c>
      <c r="K20" s="8">
        <v>9283476.05</v>
      </c>
      <c r="L20" s="8">
        <v>1101494.65</v>
      </c>
      <c r="M20" s="8">
        <v>8181981.4</v>
      </c>
      <c r="N20" s="9">
        <v>97.93</v>
      </c>
      <c r="O20" s="9">
        <v>97.1</v>
      </c>
      <c r="P20" s="9">
        <v>98.04</v>
      </c>
      <c r="Q20" s="8">
        <v>9996628.8</v>
      </c>
      <c r="R20" s="8">
        <v>1741116</v>
      </c>
      <c r="S20" s="8">
        <v>8255512.8</v>
      </c>
      <c r="T20" s="8">
        <v>9474695.06</v>
      </c>
      <c r="U20" s="8">
        <v>1504817.35</v>
      </c>
      <c r="V20" s="8">
        <v>7969877.71</v>
      </c>
      <c r="W20" s="9">
        <v>94.77</v>
      </c>
      <c r="X20" s="9">
        <v>86.42</v>
      </c>
      <c r="Y20" s="9">
        <v>96.54</v>
      </c>
      <c r="Z20" s="8">
        <v>89818.07</v>
      </c>
      <c r="AA20" s="8">
        <v>212103.69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257</v>
      </c>
      <c r="G21" s="53" t="s">
        <v>270</v>
      </c>
      <c r="H21" s="8">
        <v>109945244.53</v>
      </c>
      <c r="I21" s="8">
        <v>6546143.75</v>
      </c>
      <c r="J21" s="8">
        <v>103399100.78</v>
      </c>
      <c r="K21" s="8">
        <v>109435817.34</v>
      </c>
      <c r="L21" s="8">
        <v>4612620.84</v>
      </c>
      <c r="M21" s="8">
        <v>104823196.5</v>
      </c>
      <c r="N21" s="9">
        <v>99.53</v>
      </c>
      <c r="O21" s="9">
        <v>70.46</v>
      </c>
      <c r="P21" s="9">
        <v>101.37</v>
      </c>
      <c r="Q21" s="8">
        <v>111945244.53</v>
      </c>
      <c r="R21" s="8">
        <v>14196678</v>
      </c>
      <c r="S21" s="8">
        <v>97748566.53</v>
      </c>
      <c r="T21" s="8">
        <v>103610824.69</v>
      </c>
      <c r="U21" s="8">
        <v>11121847.13</v>
      </c>
      <c r="V21" s="8">
        <v>92488977.56</v>
      </c>
      <c r="W21" s="9">
        <v>92.55</v>
      </c>
      <c r="X21" s="9">
        <v>78.34</v>
      </c>
      <c r="Y21" s="9">
        <v>94.61</v>
      </c>
      <c r="Z21" s="8">
        <v>5650534.25</v>
      </c>
      <c r="AA21" s="8">
        <v>12334218.94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257</v>
      </c>
      <c r="G22" s="53" t="s">
        <v>271</v>
      </c>
      <c r="H22" s="8">
        <v>20874342.75</v>
      </c>
      <c r="I22" s="8">
        <v>6192963.84</v>
      </c>
      <c r="J22" s="8">
        <v>14681378.91</v>
      </c>
      <c r="K22" s="8">
        <v>19657970.03</v>
      </c>
      <c r="L22" s="8">
        <v>5140143.08</v>
      </c>
      <c r="M22" s="8">
        <v>14517826.95</v>
      </c>
      <c r="N22" s="9">
        <v>94.17</v>
      </c>
      <c r="O22" s="9">
        <v>82.99</v>
      </c>
      <c r="P22" s="9">
        <v>98.88</v>
      </c>
      <c r="Q22" s="8">
        <v>21100990.47</v>
      </c>
      <c r="R22" s="8">
        <v>6714133.86</v>
      </c>
      <c r="S22" s="8">
        <v>14386856.61</v>
      </c>
      <c r="T22" s="8">
        <v>19414154.48</v>
      </c>
      <c r="U22" s="8">
        <v>6151066.27</v>
      </c>
      <c r="V22" s="8">
        <v>13263088.21</v>
      </c>
      <c r="W22" s="9">
        <v>92</v>
      </c>
      <c r="X22" s="9">
        <v>91.61</v>
      </c>
      <c r="Y22" s="9">
        <v>92.18</v>
      </c>
      <c r="Z22" s="8">
        <v>294522.3</v>
      </c>
      <c r="AA22" s="8">
        <v>1254738.74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257</v>
      </c>
      <c r="G23" s="53" t="s">
        <v>272</v>
      </c>
      <c r="H23" s="8">
        <v>66033635.58</v>
      </c>
      <c r="I23" s="8">
        <v>11785107</v>
      </c>
      <c r="J23" s="8">
        <v>54248528.58</v>
      </c>
      <c r="K23" s="8">
        <v>66726763.7</v>
      </c>
      <c r="L23" s="8">
        <v>11025334.78</v>
      </c>
      <c r="M23" s="8">
        <v>55701428.92</v>
      </c>
      <c r="N23" s="9">
        <v>101.04</v>
      </c>
      <c r="O23" s="9">
        <v>93.55</v>
      </c>
      <c r="P23" s="9">
        <v>102.67</v>
      </c>
      <c r="Q23" s="8">
        <v>70705516.58</v>
      </c>
      <c r="R23" s="8">
        <v>17134186</v>
      </c>
      <c r="S23" s="8">
        <v>53571330.58</v>
      </c>
      <c r="T23" s="8">
        <v>68077283.17</v>
      </c>
      <c r="U23" s="8">
        <v>16632762.26</v>
      </c>
      <c r="V23" s="8">
        <v>51444520.91</v>
      </c>
      <c r="W23" s="9">
        <v>96.28</v>
      </c>
      <c r="X23" s="9">
        <v>97.07</v>
      </c>
      <c r="Y23" s="9">
        <v>96.02</v>
      </c>
      <c r="Z23" s="8">
        <v>677198</v>
      </c>
      <c r="AA23" s="8">
        <v>4256908.01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257</v>
      </c>
      <c r="G24" s="53" t="s">
        <v>273</v>
      </c>
      <c r="H24" s="8">
        <v>42832523.22</v>
      </c>
      <c r="I24" s="8">
        <v>2649288</v>
      </c>
      <c r="J24" s="8">
        <v>40183235.22</v>
      </c>
      <c r="K24" s="8">
        <v>41193308.48</v>
      </c>
      <c r="L24" s="8">
        <v>2198125.92</v>
      </c>
      <c r="M24" s="8">
        <v>38995182.56</v>
      </c>
      <c r="N24" s="9">
        <v>96.17</v>
      </c>
      <c r="O24" s="9">
        <v>82.97</v>
      </c>
      <c r="P24" s="9">
        <v>97.04</v>
      </c>
      <c r="Q24" s="8">
        <v>41390608.22</v>
      </c>
      <c r="R24" s="8">
        <v>4005767</v>
      </c>
      <c r="S24" s="8">
        <v>37384841.22</v>
      </c>
      <c r="T24" s="8">
        <v>39374628.63</v>
      </c>
      <c r="U24" s="8">
        <v>3579249.22</v>
      </c>
      <c r="V24" s="8">
        <v>35795379.41</v>
      </c>
      <c r="W24" s="9">
        <v>95.12</v>
      </c>
      <c r="X24" s="9">
        <v>89.35</v>
      </c>
      <c r="Y24" s="9">
        <v>95.74</v>
      </c>
      <c r="Z24" s="8">
        <v>2798394</v>
      </c>
      <c r="AA24" s="8">
        <v>3199803.15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257</v>
      </c>
      <c r="G25" s="53" t="s">
        <v>274</v>
      </c>
      <c r="H25" s="8">
        <v>14318878.16</v>
      </c>
      <c r="I25" s="8">
        <v>1909135.11</v>
      </c>
      <c r="J25" s="8">
        <v>12409743.05</v>
      </c>
      <c r="K25" s="8">
        <v>13570027.45</v>
      </c>
      <c r="L25" s="8">
        <v>1532475.76</v>
      </c>
      <c r="M25" s="8">
        <v>12037551.69</v>
      </c>
      <c r="N25" s="9">
        <v>94.77</v>
      </c>
      <c r="O25" s="9">
        <v>80.27</v>
      </c>
      <c r="P25" s="9">
        <v>97</v>
      </c>
      <c r="Q25" s="8">
        <v>15183130.34</v>
      </c>
      <c r="R25" s="8">
        <v>3375355.22</v>
      </c>
      <c r="S25" s="8">
        <v>11807775.12</v>
      </c>
      <c r="T25" s="8">
        <v>13466392.9</v>
      </c>
      <c r="U25" s="8">
        <v>2938145.36</v>
      </c>
      <c r="V25" s="8">
        <v>10528247.54</v>
      </c>
      <c r="W25" s="9">
        <v>88.69</v>
      </c>
      <c r="X25" s="9">
        <v>87.04</v>
      </c>
      <c r="Y25" s="9">
        <v>89.16</v>
      </c>
      <c r="Z25" s="8">
        <v>601967.93</v>
      </c>
      <c r="AA25" s="8">
        <v>1509304.15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257</v>
      </c>
      <c r="G26" s="53" t="s">
        <v>275</v>
      </c>
      <c r="H26" s="8">
        <v>18543044.96</v>
      </c>
      <c r="I26" s="8">
        <v>156652.51</v>
      </c>
      <c r="J26" s="8">
        <v>18386392.45</v>
      </c>
      <c r="K26" s="8">
        <v>18405913.41</v>
      </c>
      <c r="L26" s="8">
        <v>51403.92</v>
      </c>
      <c r="M26" s="8">
        <v>18354509.49</v>
      </c>
      <c r="N26" s="9">
        <v>99.26</v>
      </c>
      <c r="O26" s="9">
        <v>32.81</v>
      </c>
      <c r="P26" s="9">
        <v>99.82</v>
      </c>
      <c r="Q26" s="8">
        <v>18210044.96</v>
      </c>
      <c r="R26" s="8">
        <v>1843672.52</v>
      </c>
      <c r="S26" s="8">
        <v>16366372.44</v>
      </c>
      <c r="T26" s="8">
        <v>17568467.07</v>
      </c>
      <c r="U26" s="8">
        <v>1769301.19</v>
      </c>
      <c r="V26" s="8">
        <v>15799165.88</v>
      </c>
      <c r="W26" s="9">
        <v>96.47</v>
      </c>
      <c r="X26" s="9">
        <v>95.96</v>
      </c>
      <c r="Y26" s="9">
        <v>96.53</v>
      </c>
      <c r="Z26" s="8">
        <v>2020020.01</v>
      </c>
      <c r="AA26" s="8">
        <v>2555343.61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257</v>
      </c>
      <c r="G27" s="53" t="s">
        <v>275</v>
      </c>
      <c r="H27" s="8">
        <v>15702068.79</v>
      </c>
      <c r="I27" s="8">
        <v>3200194</v>
      </c>
      <c r="J27" s="8">
        <v>12501874.79</v>
      </c>
      <c r="K27" s="8">
        <v>13362047.9</v>
      </c>
      <c r="L27" s="8">
        <v>1090790.84</v>
      </c>
      <c r="M27" s="8">
        <v>12271257.06</v>
      </c>
      <c r="N27" s="9">
        <v>85.09</v>
      </c>
      <c r="O27" s="9">
        <v>34.08</v>
      </c>
      <c r="P27" s="9">
        <v>98.15</v>
      </c>
      <c r="Q27" s="8">
        <v>17665305.79</v>
      </c>
      <c r="R27" s="8">
        <v>5818875</v>
      </c>
      <c r="S27" s="8">
        <v>11846430.79</v>
      </c>
      <c r="T27" s="8">
        <v>13536102.98</v>
      </c>
      <c r="U27" s="8">
        <v>2820855.57</v>
      </c>
      <c r="V27" s="8">
        <v>10715247.41</v>
      </c>
      <c r="W27" s="9">
        <v>76.62</v>
      </c>
      <c r="X27" s="9">
        <v>48.47</v>
      </c>
      <c r="Y27" s="9">
        <v>90.45</v>
      </c>
      <c r="Z27" s="8">
        <v>655444</v>
      </c>
      <c r="AA27" s="8">
        <v>1556009.65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257</v>
      </c>
      <c r="G28" s="53" t="s">
        <v>276</v>
      </c>
      <c r="H28" s="8">
        <v>9871021.34</v>
      </c>
      <c r="I28" s="8">
        <v>40000</v>
      </c>
      <c r="J28" s="8">
        <v>9831021.34</v>
      </c>
      <c r="K28" s="8">
        <v>9799991.65</v>
      </c>
      <c r="L28" s="8">
        <v>40000</v>
      </c>
      <c r="M28" s="8">
        <v>9759991.65</v>
      </c>
      <c r="N28" s="9">
        <v>99.28</v>
      </c>
      <c r="O28" s="9">
        <v>100</v>
      </c>
      <c r="P28" s="9">
        <v>99.27</v>
      </c>
      <c r="Q28" s="8">
        <v>10231021.34</v>
      </c>
      <c r="R28" s="8">
        <v>891594</v>
      </c>
      <c r="S28" s="8">
        <v>9339427.34</v>
      </c>
      <c r="T28" s="8">
        <v>9737291.96</v>
      </c>
      <c r="U28" s="8">
        <v>745513.33</v>
      </c>
      <c r="V28" s="8">
        <v>8991778.63</v>
      </c>
      <c r="W28" s="9">
        <v>95.17</v>
      </c>
      <c r="X28" s="9">
        <v>83.61</v>
      </c>
      <c r="Y28" s="9">
        <v>96.27</v>
      </c>
      <c r="Z28" s="8">
        <v>491594</v>
      </c>
      <c r="AA28" s="8">
        <v>768213.02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257</v>
      </c>
      <c r="G29" s="53" t="s">
        <v>277</v>
      </c>
      <c r="H29" s="8">
        <v>12323585.23</v>
      </c>
      <c r="I29" s="8">
        <v>1509895</v>
      </c>
      <c r="J29" s="8">
        <v>10813690.23</v>
      </c>
      <c r="K29" s="8">
        <v>12223810.64</v>
      </c>
      <c r="L29" s="8">
        <v>1514821.63</v>
      </c>
      <c r="M29" s="8">
        <v>10708989.01</v>
      </c>
      <c r="N29" s="9">
        <v>99.19</v>
      </c>
      <c r="O29" s="9">
        <v>100.32</v>
      </c>
      <c r="P29" s="9">
        <v>99.03</v>
      </c>
      <c r="Q29" s="8">
        <v>12913049.23</v>
      </c>
      <c r="R29" s="8">
        <v>2070941</v>
      </c>
      <c r="S29" s="8">
        <v>10842108.23</v>
      </c>
      <c r="T29" s="8">
        <v>12343965.8</v>
      </c>
      <c r="U29" s="8">
        <v>1960546.15</v>
      </c>
      <c r="V29" s="8">
        <v>10383419.65</v>
      </c>
      <c r="W29" s="9">
        <v>95.59</v>
      </c>
      <c r="X29" s="9">
        <v>94.66</v>
      </c>
      <c r="Y29" s="9">
        <v>95.76</v>
      </c>
      <c r="Z29" s="8">
        <v>-28418</v>
      </c>
      <c r="AA29" s="8">
        <v>325569.36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257</v>
      </c>
      <c r="G30" s="53" t="s">
        <v>278</v>
      </c>
      <c r="H30" s="8">
        <v>13564547.96</v>
      </c>
      <c r="I30" s="8">
        <v>3291212.58</v>
      </c>
      <c r="J30" s="8">
        <v>10273335.38</v>
      </c>
      <c r="K30" s="8">
        <v>12996344.18</v>
      </c>
      <c r="L30" s="8">
        <v>3112014.48</v>
      </c>
      <c r="M30" s="8">
        <v>9884329.7</v>
      </c>
      <c r="N30" s="9">
        <v>95.81</v>
      </c>
      <c r="O30" s="9">
        <v>94.55</v>
      </c>
      <c r="P30" s="9">
        <v>96.21</v>
      </c>
      <c r="Q30" s="8">
        <v>13554185.54</v>
      </c>
      <c r="R30" s="8">
        <v>4039306.36</v>
      </c>
      <c r="S30" s="8">
        <v>9514879.18</v>
      </c>
      <c r="T30" s="8">
        <v>12931548.93</v>
      </c>
      <c r="U30" s="8">
        <v>3770075.97</v>
      </c>
      <c r="V30" s="8">
        <v>9161472.96</v>
      </c>
      <c r="W30" s="9">
        <v>95.4</v>
      </c>
      <c r="X30" s="9">
        <v>93.33</v>
      </c>
      <c r="Y30" s="9">
        <v>96.28</v>
      </c>
      <c r="Z30" s="8">
        <v>758456.2</v>
      </c>
      <c r="AA30" s="8">
        <v>722856.74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257</v>
      </c>
      <c r="G31" s="53" t="s">
        <v>279</v>
      </c>
      <c r="H31" s="8">
        <v>10994370.15</v>
      </c>
      <c r="I31" s="8">
        <v>1729889.24</v>
      </c>
      <c r="J31" s="8">
        <v>9264480.91</v>
      </c>
      <c r="K31" s="8">
        <v>10877416.32</v>
      </c>
      <c r="L31" s="8">
        <v>1665525.34</v>
      </c>
      <c r="M31" s="8">
        <v>9211890.98</v>
      </c>
      <c r="N31" s="9">
        <v>98.93</v>
      </c>
      <c r="O31" s="9">
        <v>96.27</v>
      </c>
      <c r="P31" s="9">
        <v>99.43</v>
      </c>
      <c r="Q31" s="8">
        <v>14719121.02</v>
      </c>
      <c r="R31" s="8">
        <v>5370036.39</v>
      </c>
      <c r="S31" s="8">
        <v>9349084.63</v>
      </c>
      <c r="T31" s="8">
        <v>14117583.91</v>
      </c>
      <c r="U31" s="8">
        <v>5303458.3</v>
      </c>
      <c r="V31" s="8">
        <v>8814125.61</v>
      </c>
      <c r="W31" s="9">
        <v>95.91</v>
      </c>
      <c r="X31" s="9">
        <v>98.76</v>
      </c>
      <c r="Y31" s="9">
        <v>94.27</v>
      </c>
      <c r="Z31" s="8">
        <v>-84603.72</v>
      </c>
      <c r="AA31" s="8">
        <v>397765.37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257</v>
      </c>
      <c r="G32" s="53" t="s">
        <v>280</v>
      </c>
      <c r="H32" s="8">
        <v>37689038.38</v>
      </c>
      <c r="I32" s="8">
        <v>1798423</v>
      </c>
      <c r="J32" s="8">
        <v>35890615.38</v>
      </c>
      <c r="K32" s="8">
        <v>37788243.68</v>
      </c>
      <c r="L32" s="8">
        <v>1869868.28</v>
      </c>
      <c r="M32" s="8">
        <v>35918375.4</v>
      </c>
      <c r="N32" s="9">
        <v>100.26</v>
      </c>
      <c r="O32" s="9">
        <v>103.97</v>
      </c>
      <c r="P32" s="9">
        <v>100.07</v>
      </c>
      <c r="Q32" s="8">
        <v>38022838.38</v>
      </c>
      <c r="R32" s="8">
        <v>3600833.47</v>
      </c>
      <c r="S32" s="8">
        <v>34422004.91</v>
      </c>
      <c r="T32" s="8">
        <v>36272588.42</v>
      </c>
      <c r="U32" s="8">
        <v>3547711.07</v>
      </c>
      <c r="V32" s="8">
        <v>32724877.35</v>
      </c>
      <c r="W32" s="9">
        <v>95.39</v>
      </c>
      <c r="X32" s="9">
        <v>98.52</v>
      </c>
      <c r="Y32" s="9">
        <v>95.06</v>
      </c>
      <c r="Z32" s="8">
        <v>1468610.47</v>
      </c>
      <c r="AA32" s="8">
        <v>3193498.05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257</v>
      </c>
      <c r="G33" s="53" t="s">
        <v>281</v>
      </c>
      <c r="H33" s="8">
        <v>9174243.3</v>
      </c>
      <c r="I33" s="8">
        <v>176089</v>
      </c>
      <c r="J33" s="8">
        <v>8998154.3</v>
      </c>
      <c r="K33" s="8">
        <v>9056596.67</v>
      </c>
      <c r="L33" s="8">
        <v>143238.75</v>
      </c>
      <c r="M33" s="8">
        <v>8913357.92</v>
      </c>
      <c r="N33" s="9">
        <v>98.71</v>
      </c>
      <c r="O33" s="9">
        <v>81.34</v>
      </c>
      <c r="P33" s="9">
        <v>99.05</v>
      </c>
      <c r="Q33" s="8">
        <v>9456143.3</v>
      </c>
      <c r="R33" s="8">
        <v>681850</v>
      </c>
      <c r="S33" s="8">
        <v>8774293.3</v>
      </c>
      <c r="T33" s="8">
        <v>8945406.29</v>
      </c>
      <c r="U33" s="8">
        <v>632980.97</v>
      </c>
      <c r="V33" s="8">
        <v>8312425.32</v>
      </c>
      <c r="W33" s="9">
        <v>94.59</v>
      </c>
      <c r="X33" s="9">
        <v>92.83</v>
      </c>
      <c r="Y33" s="9">
        <v>94.73</v>
      </c>
      <c r="Z33" s="8">
        <v>223861</v>
      </c>
      <c r="AA33" s="8">
        <v>600932.6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257</v>
      </c>
      <c r="G34" s="53" t="s">
        <v>258</v>
      </c>
      <c r="H34" s="8">
        <v>48009895.59</v>
      </c>
      <c r="I34" s="8">
        <v>7134241.47</v>
      </c>
      <c r="J34" s="8">
        <v>40875654.12</v>
      </c>
      <c r="K34" s="8">
        <v>44149265.5</v>
      </c>
      <c r="L34" s="8">
        <v>3241260.94</v>
      </c>
      <c r="M34" s="8">
        <v>40908004.56</v>
      </c>
      <c r="N34" s="9">
        <v>91.95</v>
      </c>
      <c r="O34" s="9">
        <v>45.43</v>
      </c>
      <c r="P34" s="9">
        <v>100.07</v>
      </c>
      <c r="Q34" s="8">
        <v>55693720.34</v>
      </c>
      <c r="R34" s="8">
        <v>18213209.22</v>
      </c>
      <c r="S34" s="8">
        <v>37480511.12</v>
      </c>
      <c r="T34" s="8">
        <v>49163214.73</v>
      </c>
      <c r="U34" s="8">
        <v>14525328.69</v>
      </c>
      <c r="V34" s="8">
        <v>34637886.04</v>
      </c>
      <c r="W34" s="9">
        <v>88.27</v>
      </c>
      <c r="X34" s="9">
        <v>79.75</v>
      </c>
      <c r="Y34" s="9">
        <v>92.41</v>
      </c>
      <c r="Z34" s="8">
        <v>3395143</v>
      </c>
      <c r="AA34" s="8">
        <v>6270118.52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257</v>
      </c>
      <c r="G35" s="53" t="s">
        <v>282</v>
      </c>
      <c r="H35" s="8">
        <v>18301382.71</v>
      </c>
      <c r="I35" s="8">
        <v>5136556</v>
      </c>
      <c r="J35" s="8">
        <v>13164826.71</v>
      </c>
      <c r="K35" s="8">
        <v>13426462.18</v>
      </c>
      <c r="L35" s="8">
        <v>869833.92</v>
      </c>
      <c r="M35" s="8">
        <v>12556628.26</v>
      </c>
      <c r="N35" s="9">
        <v>73.36</v>
      </c>
      <c r="O35" s="9">
        <v>16.93</v>
      </c>
      <c r="P35" s="9">
        <v>95.38</v>
      </c>
      <c r="Q35" s="8">
        <v>19089653.11</v>
      </c>
      <c r="R35" s="8">
        <v>7100349</v>
      </c>
      <c r="S35" s="8">
        <v>11989304.11</v>
      </c>
      <c r="T35" s="8">
        <v>15350606.95</v>
      </c>
      <c r="U35" s="8">
        <v>3887363.6</v>
      </c>
      <c r="V35" s="8">
        <v>11463243.35</v>
      </c>
      <c r="W35" s="9">
        <v>80.41</v>
      </c>
      <c r="X35" s="9">
        <v>54.74</v>
      </c>
      <c r="Y35" s="9">
        <v>95.61</v>
      </c>
      <c r="Z35" s="8">
        <v>1175522.6</v>
      </c>
      <c r="AA35" s="8">
        <v>1093384.91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257</v>
      </c>
      <c r="G36" s="53" t="s">
        <v>283</v>
      </c>
      <c r="H36" s="8">
        <v>20021140.67</v>
      </c>
      <c r="I36" s="8">
        <v>831193</v>
      </c>
      <c r="J36" s="8">
        <v>19189947.67</v>
      </c>
      <c r="K36" s="8">
        <v>19757493.04</v>
      </c>
      <c r="L36" s="8">
        <v>724710.28</v>
      </c>
      <c r="M36" s="8">
        <v>19032782.76</v>
      </c>
      <c r="N36" s="9">
        <v>98.68</v>
      </c>
      <c r="O36" s="9">
        <v>87.18</v>
      </c>
      <c r="P36" s="9">
        <v>99.18</v>
      </c>
      <c r="Q36" s="8">
        <v>20708657.67</v>
      </c>
      <c r="R36" s="8">
        <v>3747837</v>
      </c>
      <c r="S36" s="8">
        <v>16960820.67</v>
      </c>
      <c r="T36" s="8">
        <v>18905483.23</v>
      </c>
      <c r="U36" s="8">
        <v>2967526.9</v>
      </c>
      <c r="V36" s="8">
        <v>15937956.33</v>
      </c>
      <c r="W36" s="9">
        <v>91.29</v>
      </c>
      <c r="X36" s="9">
        <v>79.17</v>
      </c>
      <c r="Y36" s="9">
        <v>93.96</v>
      </c>
      <c r="Z36" s="8">
        <v>2229127</v>
      </c>
      <c r="AA36" s="8">
        <v>3094826.43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257</v>
      </c>
      <c r="G37" s="53" t="s">
        <v>284</v>
      </c>
      <c r="H37" s="8">
        <v>10541687.68</v>
      </c>
      <c r="I37" s="8">
        <v>520000</v>
      </c>
      <c r="J37" s="8">
        <v>10021687.68</v>
      </c>
      <c r="K37" s="8">
        <v>10061343.03</v>
      </c>
      <c r="L37" s="8">
        <v>90000</v>
      </c>
      <c r="M37" s="8">
        <v>9971343.03</v>
      </c>
      <c r="N37" s="9">
        <v>95.44</v>
      </c>
      <c r="O37" s="9">
        <v>17.3</v>
      </c>
      <c r="P37" s="9">
        <v>99.49</v>
      </c>
      <c r="Q37" s="8">
        <v>11131687.68</v>
      </c>
      <c r="R37" s="8">
        <v>1279918</v>
      </c>
      <c r="S37" s="8">
        <v>9851769.68</v>
      </c>
      <c r="T37" s="8">
        <v>10675939.22</v>
      </c>
      <c r="U37" s="8">
        <v>1149890.5</v>
      </c>
      <c r="V37" s="8">
        <v>9526048.72</v>
      </c>
      <c r="W37" s="9">
        <v>95.9</v>
      </c>
      <c r="X37" s="9">
        <v>89.84</v>
      </c>
      <c r="Y37" s="9">
        <v>96.69</v>
      </c>
      <c r="Z37" s="8">
        <v>169918</v>
      </c>
      <c r="AA37" s="8">
        <v>445294.31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257</v>
      </c>
      <c r="G38" s="53" t="s">
        <v>285</v>
      </c>
      <c r="H38" s="8">
        <v>48403310.4</v>
      </c>
      <c r="I38" s="8">
        <v>11475580.58</v>
      </c>
      <c r="J38" s="8">
        <v>36927729.82</v>
      </c>
      <c r="K38" s="8">
        <v>48336904.51</v>
      </c>
      <c r="L38" s="8">
        <v>11460845.93</v>
      </c>
      <c r="M38" s="8">
        <v>36876058.58</v>
      </c>
      <c r="N38" s="9">
        <v>99.86</v>
      </c>
      <c r="O38" s="9">
        <v>99.87</v>
      </c>
      <c r="P38" s="9">
        <v>99.86</v>
      </c>
      <c r="Q38" s="8">
        <v>52961310.4</v>
      </c>
      <c r="R38" s="8">
        <v>19991659.58</v>
      </c>
      <c r="S38" s="8">
        <v>32969650.82</v>
      </c>
      <c r="T38" s="8">
        <v>51374708.13</v>
      </c>
      <c r="U38" s="8">
        <v>19731820.84</v>
      </c>
      <c r="V38" s="8">
        <v>31642887.29</v>
      </c>
      <c r="W38" s="9">
        <v>97</v>
      </c>
      <c r="X38" s="9">
        <v>98.7</v>
      </c>
      <c r="Y38" s="9">
        <v>95.97</v>
      </c>
      <c r="Z38" s="8">
        <v>3958079</v>
      </c>
      <c r="AA38" s="8">
        <v>5233171.29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257</v>
      </c>
      <c r="G39" s="53" t="s">
        <v>286</v>
      </c>
      <c r="H39" s="8">
        <v>20014448.79</v>
      </c>
      <c r="I39" s="8">
        <v>232327.3</v>
      </c>
      <c r="J39" s="8">
        <v>19782121.49</v>
      </c>
      <c r="K39" s="8">
        <v>19934101.94</v>
      </c>
      <c r="L39" s="8">
        <v>224122.34</v>
      </c>
      <c r="M39" s="8">
        <v>19709979.6</v>
      </c>
      <c r="N39" s="9">
        <v>99.59</v>
      </c>
      <c r="O39" s="9">
        <v>96.46</v>
      </c>
      <c r="P39" s="9">
        <v>99.63</v>
      </c>
      <c r="Q39" s="8">
        <v>20032503.61</v>
      </c>
      <c r="R39" s="8">
        <v>924122.07</v>
      </c>
      <c r="S39" s="8">
        <v>19108381.54</v>
      </c>
      <c r="T39" s="8">
        <v>18588039.23</v>
      </c>
      <c r="U39" s="8">
        <v>866489.73</v>
      </c>
      <c r="V39" s="8">
        <v>17721549.5</v>
      </c>
      <c r="W39" s="9">
        <v>92.78</v>
      </c>
      <c r="X39" s="9">
        <v>93.76</v>
      </c>
      <c r="Y39" s="9">
        <v>92.74</v>
      </c>
      <c r="Z39" s="8">
        <v>673739.95</v>
      </c>
      <c r="AA39" s="8">
        <v>1988430.1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257</v>
      </c>
      <c r="G40" s="53" t="s">
        <v>287</v>
      </c>
      <c r="H40" s="8">
        <v>12176196.4</v>
      </c>
      <c r="I40" s="8">
        <v>2995739.98</v>
      </c>
      <c r="J40" s="8">
        <v>9180456.42</v>
      </c>
      <c r="K40" s="8">
        <v>11489271.1</v>
      </c>
      <c r="L40" s="8">
        <v>2995739.86</v>
      </c>
      <c r="M40" s="8">
        <v>8493531.24</v>
      </c>
      <c r="N40" s="9">
        <v>94.35</v>
      </c>
      <c r="O40" s="9">
        <v>99.99</v>
      </c>
      <c r="P40" s="9">
        <v>92.51</v>
      </c>
      <c r="Q40" s="8">
        <v>11873141.4</v>
      </c>
      <c r="R40" s="8">
        <v>3339950</v>
      </c>
      <c r="S40" s="8">
        <v>8533191.4</v>
      </c>
      <c r="T40" s="8">
        <v>11199136.97</v>
      </c>
      <c r="U40" s="8">
        <v>3332188.09</v>
      </c>
      <c r="V40" s="8">
        <v>7866948.88</v>
      </c>
      <c r="W40" s="9">
        <v>94.32</v>
      </c>
      <c r="X40" s="9">
        <v>99.76</v>
      </c>
      <c r="Y40" s="9">
        <v>92.19</v>
      </c>
      <c r="Z40" s="8">
        <v>647265.02</v>
      </c>
      <c r="AA40" s="8">
        <v>626582.36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257</v>
      </c>
      <c r="G41" s="53" t="s">
        <v>288</v>
      </c>
      <c r="H41" s="8">
        <v>26034020.52</v>
      </c>
      <c r="I41" s="8">
        <v>331435.06</v>
      </c>
      <c r="J41" s="8">
        <v>25702585.46</v>
      </c>
      <c r="K41" s="8">
        <v>25872239.59</v>
      </c>
      <c r="L41" s="8">
        <v>43490.56</v>
      </c>
      <c r="M41" s="8">
        <v>25828749.03</v>
      </c>
      <c r="N41" s="9">
        <v>99.37</v>
      </c>
      <c r="O41" s="9">
        <v>13.12</v>
      </c>
      <c r="P41" s="9">
        <v>100.49</v>
      </c>
      <c r="Q41" s="8">
        <v>31538469.71</v>
      </c>
      <c r="R41" s="8">
        <v>5050837.77</v>
      </c>
      <c r="S41" s="8">
        <v>26487631.94</v>
      </c>
      <c r="T41" s="8">
        <v>27731338.92</v>
      </c>
      <c r="U41" s="8">
        <v>3867479.28</v>
      </c>
      <c r="V41" s="8">
        <v>23863859.64</v>
      </c>
      <c r="W41" s="9">
        <v>87.92</v>
      </c>
      <c r="X41" s="9">
        <v>76.57</v>
      </c>
      <c r="Y41" s="9">
        <v>90.09</v>
      </c>
      <c r="Z41" s="8">
        <v>-785046.48</v>
      </c>
      <c r="AA41" s="8">
        <v>1964889.39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257</v>
      </c>
      <c r="G42" s="53" t="s">
        <v>289</v>
      </c>
      <c r="H42" s="8">
        <v>13536000</v>
      </c>
      <c r="I42" s="8">
        <v>493215.38</v>
      </c>
      <c r="J42" s="8">
        <v>13042784.62</v>
      </c>
      <c r="K42" s="8">
        <v>13437453.54</v>
      </c>
      <c r="L42" s="8">
        <v>393868.59</v>
      </c>
      <c r="M42" s="8">
        <v>13043584.95</v>
      </c>
      <c r="N42" s="9">
        <v>99.27</v>
      </c>
      <c r="O42" s="9">
        <v>79.85</v>
      </c>
      <c r="P42" s="9">
        <v>100</v>
      </c>
      <c r="Q42" s="8">
        <v>14190814.79</v>
      </c>
      <c r="R42" s="8">
        <v>1611018.48</v>
      </c>
      <c r="S42" s="8">
        <v>12579796.31</v>
      </c>
      <c r="T42" s="8">
        <v>13891559.4</v>
      </c>
      <c r="U42" s="8">
        <v>1602542.82</v>
      </c>
      <c r="V42" s="8">
        <v>12289016.58</v>
      </c>
      <c r="W42" s="9">
        <v>97.89</v>
      </c>
      <c r="X42" s="9">
        <v>99.47</v>
      </c>
      <c r="Y42" s="9">
        <v>97.68</v>
      </c>
      <c r="Z42" s="8">
        <v>462988.31</v>
      </c>
      <c r="AA42" s="8">
        <v>754568.37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257</v>
      </c>
      <c r="G43" s="53" t="s">
        <v>290</v>
      </c>
      <c r="H43" s="8">
        <v>15565923.66</v>
      </c>
      <c r="I43" s="8">
        <v>991307.09</v>
      </c>
      <c r="J43" s="8">
        <v>14574616.57</v>
      </c>
      <c r="K43" s="8">
        <v>14187393.26</v>
      </c>
      <c r="L43" s="8">
        <v>850462.04</v>
      </c>
      <c r="M43" s="8">
        <v>13336931.22</v>
      </c>
      <c r="N43" s="9">
        <v>91.14</v>
      </c>
      <c r="O43" s="9">
        <v>85.79</v>
      </c>
      <c r="P43" s="9">
        <v>91.5</v>
      </c>
      <c r="Q43" s="8">
        <v>16917380.6</v>
      </c>
      <c r="R43" s="8">
        <v>2009723.99</v>
      </c>
      <c r="S43" s="8">
        <v>14907656.61</v>
      </c>
      <c r="T43" s="8">
        <v>15307749.52</v>
      </c>
      <c r="U43" s="8">
        <v>1587863.56</v>
      </c>
      <c r="V43" s="8">
        <v>13719885.96</v>
      </c>
      <c r="W43" s="9">
        <v>90.48</v>
      </c>
      <c r="X43" s="9">
        <v>79</v>
      </c>
      <c r="Y43" s="9">
        <v>92.03</v>
      </c>
      <c r="Z43" s="8">
        <v>-333040.04</v>
      </c>
      <c r="AA43" s="8">
        <v>-382954.74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257</v>
      </c>
      <c r="G44" s="53" t="s">
        <v>291</v>
      </c>
      <c r="H44" s="8">
        <v>21414184.78</v>
      </c>
      <c r="I44" s="8">
        <v>6226507.15</v>
      </c>
      <c r="J44" s="8">
        <v>15187677.63</v>
      </c>
      <c r="K44" s="8">
        <v>18728186.09</v>
      </c>
      <c r="L44" s="8">
        <v>4558202.82</v>
      </c>
      <c r="M44" s="8">
        <v>14169983.27</v>
      </c>
      <c r="N44" s="9">
        <v>87.45</v>
      </c>
      <c r="O44" s="9">
        <v>73.2</v>
      </c>
      <c r="P44" s="9">
        <v>93.29</v>
      </c>
      <c r="Q44" s="8">
        <v>22027363.08</v>
      </c>
      <c r="R44" s="8">
        <v>7613235</v>
      </c>
      <c r="S44" s="8">
        <v>14414128.08</v>
      </c>
      <c r="T44" s="8">
        <v>18956712.8</v>
      </c>
      <c r="U44" s="8">
        <v>5867267.17</v>
      </c>
      <c r="V44" s="8">
        <v>13089445.63</v>
      </c>
      <c r="W44" s="9">
        <v>86.05</v>
      </c>
      <c r="X44" s="9">
        <v>77.06</v>
      </c>
      <c r="Y44" s="9">
        <v>90.8</v>
      </c>
      <c r="Z44" s="8">
        <v>773549.55</v>
      </c>
      <c r="AA44" s="8">
        <v>1080537.64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257</v>
      </c>
      <c r="G45" s="53" t="s">
        <v>292</v>
      </c>
      <c r="H45" s="8">
        <v>23246241.38</v>
      </c>
      <c r="I45" s="8">
        <v>2880402.55</v>
      </c>
      <c r="J45" s="8">
        <v>20365838.83</v>
      </c>
      <c r="K45" s="8">
        <v>22273498.68</v>
      </c>
      <c r="L45" s="8">
        <v>2418284.16</v>
      </c>
      <c r="M45" s="8">
        <v>19855214.52</v>
      </c>
      <c r="N45" s="9">
        <v>95.81</v>
      </c>
      <c r="O45" s="9">
        <v>83.95</v>
      </c>
      <c r="P45" s="9">
        <v>97.49</v>
      </c>
      <c r="Q45" s="8">
        <v>23276241.38</v>
      </c>
      <c r="R45" s="8">
        <v>3373296.7</v>
      </c>
      <c r="S45" s="8">
        <v>19902944.68</v>
      </c>
      <c r="T45" s="8">
        <v>21627243.14</v>
      </c>
      <c r="U45" s="8">
        <v>3291679.62</v>
      </c>
      <c r="V45" s="8">
        <v>18335563.52</v>
      </c>
      <c r="W45" s="9">
        <v>92.91</v>
      </c>
      <c r="X45" s="9">
        <v>97.58</v>
      </c>
      <c r="Y45" s="9">
        <v>92.12</v>
      </c>
      <c r="Z45" s="8">
        <v>462894.15</v>
      </c>
      <c r="AA45" s="8">
        <v>1519651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257</v>
      </c>
      <c r="G46" s="53" t="s">
        <v>293</v>
      </c>
      <c r="H46" s="8">
        <v>19497855.1</v>
      </c>
      <c r="I46" s="8">
        <v>2626711.59</v>
      </c>
      <c r="J46" s="8">
        <v>16871143.51</v>
      </c>
      <c r="K46" s="8">
        <v>19246767.12</v>
      </c>
      <c r="L46" s="8">
        <v>2627452.59</v>
      </c>
      <c r="M46" s="8">
        <v>16619314.53</v>
      </c>
      <c r="N46" s="9">
        <v>98.71</v>
      </c>
      <c r="O46" s="9">
        <v>100.02</v>
      </c>
      <c r="P46" s="9">
        <v>98.5</v>
      </c>
      <c r="Q46" s="8">
        <v>20267855.1</v>
      </c>
      <c r="R46" s="8">
        <v>4308804.49</v>
      </c>
      <c r="S46" s="8">
        <v>15959050.61</v>
      </c>
      <c r="T46" s="8">
        <v>19842498.77</v>
      </c>
      <c r="U46" s="8">
        <v>4164269.34</v>
      </c>
      <c r="V46" s="8">
        <v>15678229.43</v>
      </c>
      <c r="W46" s="9">
        <v>97.9</v>
      </c>
      <c r="X46" s="9">
        <v>96.64</v>
      </c>
      <c r="Y46" s="9">
        <v>98.24</v>
      </c>
      <c r="Z46" s="8">
        <v>912092.9</v>
      </c>
      <c r="AA46" s="8">
        <v>941085.1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257</v>
      </c>
      <c r="G47" s="53" t="s">
        <v>294</v>
      </c>
      <c r="H47" s="8">
        <v>7541257.68</v>
      </c>
      <c r="I47" s="8">
        <v>448266.38</v>
      </c>
      <c r="J47" s="8">
        <v>7092991.3</v>
      </c>
      <c r="K47" s="8">
        <v>6708549.73</v>
      </c>
      <c r="L47" s="8">
        <v>191846.91</v>
      </c>
      <c r="M47" s="8">
        <v>6516702.82</v>
      </c>
      <c r="N47" s="9">
        <v>88.95</v>
      </c>
      <c r="O47" s="9">
        <v>42.79</v>
      </c>
      <c r="P47" s="9">
        <v>91.87</v>
      </c>
      <c r="Q47" s="8">
        <v>7405123.73</v>
      </c>
      <c r="R47" s="8">
        <v>312132.43</v>
      </c>
      <c r="S47" s="8">
        <v>7092991.3</v>
      </c>
      <c r="T47" s="8">
        <v>6585245.72</v>
      </c>
      <c r="U47" s="8">
        <v>97781.26</v>
      </c>
      <c r="V47" s="8">
        <v>6487464.46</v>
      </c>
      <c r="W47" s="9">
        <v>88.92</v>
      </c>
      <c r="X47" s="9">
        <v>31.32</v>
      </c>
      <c r="Y47" s="9">
        <v>91.46</v>
      </c>
      <c r="Z47" s="8">
        <v>0</v>
      </c>
      <c r="AA47" s="8">
        <v>29238.36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257</v>
      </c>
      <c r="G48" s="53" t="s">
        <v>295</v>
      </c>
      <c r="H48" s="8">
        <v>14500262.36</v>
      </c>
      <c r="I48" s="8">
        <v>816130</v>
      </c>
      <c r="J48" s="8">
        <v>13684132.36</v>
      </c>
      <c r="K48" s="8">
        <v>14523898.59</v>
      </c>
      <c r="L48" s="8">
        <v>815780.82</v>
      </c>
      <c r="M48" s="8">
        <v>13708117.77</v>
      </c>
      <c r="N48" s="9">
        <v>100.16</v>
      </c>
      <c r="O48" s="9">
        <v>99.95</v>
      </c>
      <c r="P48" s="9">
        <v>100.17</v>
      </c>
      <c r="Q48" s="8">
        <v>14320262.36</v>
      </c>
      <c r="R48" s="8">
        <v>2042038</v>
      </c>
      <c r="S48" s="8">
        <v>12278224.36</v>
      </c>
      <c r="T48" s="8">
        <v>13582259.35</v>
      </c>
      <c r="U48" s="8">
        <v>1864479</v>
      </c>
      <c r="V48" s="8">
        <v>11717780.35</v>
      </c>
      <c r="W48" s="9">
        <v>94.84</v>
      </c>
      <c r="X48" s="9">
        <v>91.3</v>
      </c>
      <c r="Y48" s="9">
        <v>95.43</v>
      </c>
      <c r="Z48" s="8">
        <v>1405908</v>
      </c>
      <c r="AA48" s="8">
        <v>1990337.42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257</v>
      </c>
      <c r="G49" s="53" t="s">
        <v>296</v>
      </c>
      <c r="H49" s="8">
        <v>21009745.68</v>
      </c>
      <c r="I49" s="8">
        <v>3332777.85</v>
      </c>
      <c r="J49" s="8">
        <v>17676967.83</v>
      </c>
      <c r="K49" s="8">
        <v>20748541.83</v>
      </c>
      <c r="L49" s="8">
        <v>3310361.95</v>
      </c>
      <c r="M49" s="8">
        <v>17438179.88</v>
      </c>
      <c r="N49" s="9">
        <v>98.75</v>
      </c>
      <c r="O49" s="9">
        <v>99.32</v>
      </c>
      <c r="P49" s="9">
        <v>98.64</v>
      </c>
      <c r="Q49" s="8">
        <v>22895342.55</v>
      </c>
      <c r="R49" s="8">
        <v>6743017.47</v>
      </c>
      <c r="S49" s="8">
        <v>16152325.08</v>
      </c>
      <c r="T49" s="8">
        <v>22045436.02</v>
      </c>
      <c r="U49" s="8">
        <v>6241763.79</v>
      </c>
      <c r="V49" s="8">
        <v>15803672.23</v>
      </c>
      <c r="W49" s="9">
        <v>96.28</v>
      </c>
      <c r="X49" s="9">
        <v>92.56</v>
      </c>
      <c r="Y49" s="9">
        <v>97.84</v>
      </c>
      <c r="Z49" s="8">
        <v>1524642.75</v>
      </c>
      <c r="AA49" s="8">
        <v>1634507.65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257</v>
      </c>
      <c r="G50" s="53" t="s">
        <v>297</v>
      </c>
      <c r="H50" s="8">
        <v>15038626.26</v>
      </c>
      <c r="I50" s="8">
        <v>2472134</v>
      </c>
      <c r="J50" s="8">
        <v>12566492.26</v>
      </c>
      <c r="K50" s="8">
        <v>13705797.76</v>
      </c>
      <c r="L50" s="8">
        <v>1025234</v>
      </c>
      <c r="M50" s="8">
        <v>12680563.76</v>
      </c>
      <c r="N50" s="9">
        <v>91.13</v>
      </c>
      <c r="O50" s="9">
        <v>41.47</v>
      </c>
      <c r="P50" s="9">
        <v>100.9</v>
      </c>
      <c r="Q50" s="8">
        <v>16035522.67</v>
      </c>
      <c r="R50" s="8">
        <v>3195880</v>
      </c>
      <c r="S50" s="8">
        <v>12839642.67</v>
      </c>
      <c r="T50" s="8">
        <v>13489646.23</v>
      </c>
      <c r="U50" s="8">
        <v>1532767.32</v>
      </c>
      <c r="V50" s="8">
        <v>11956878.91</v>
      </c>
      <c r="W50" s="9">
        <v>84.12</v>
      </c>
      <c r="X50" s="9">
        <v>47.96</v>
      </c>
      <c r="Y50" s="9">
        <v>93.12</v>
      </c>
      <c r="Z50" s="8">
        <v>-273150.41</v>
      </c>
      <c r="AA50" s="8">
        <v>723684.85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257</v>
      </c>
      <c r="G51" s="53" t="s">
        <v>298</v>
      </c>
      <c r="H51" s="8">
        <v>22752821.57</v>
      </c>
      <c r="I51" s="8">
        <v>4057590</v>
      </c>
      <c r="J51" s="8">
        <v>18695231.57</v>
      </c>
      <c r="K51" s="8">
        <v>22601537.46</v>
      </c>
      <c r="L51" s="8">
        <v>4062934.87</v>
      </c>
      <c r="M51" s="8">
        <v>18538602.59</v>
      </c>
      <c r="N51" s="9">
        <v>99.33</v>
      </c>
      <c r="O51" s="9">
        <v>100.13</v>
      </c>
      <c r="P51" s="9">
        <v>99.16</v>
      </c>
      <c r="Q51" s="8">
        <v>23738546.57</v>
      </c>
      <c r="R51" s="8">
        <v>5902300</v>
      </c>
      <c r="S51" s="8">
        <v>17836246.57</v>
      </c>
      <c r="T51" s="8">
        <v>22900610.33</v>
      </c>
      <c r="U51" s="8">
        <v>5742371.64</v>
      </c>
      <c r="V51" s="8">
        <v>17158238.69</v>
      </c>
      <c r="W51" s="9">
        <v>96.47</v>
      </c>
      <c r="X51" s="9">
        <v>97.29</v>
      </c>
      <c r="Y51" s="9">
        <v>96.19</v>
      </c>
      <c r="Z51" s="8">
        <v>858985</v>
      </c>
      <c r="AA51" s="8">
        <v>1380363.9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257</v>
      </c>
      <c r="G52" s="53" t="s">
        <v>299</v>
      </c>
      <c r="H52" s="8">
        <v>28862851.77</v>
      </c>
      <c r="I52" s="8">
        <v>3893003.92</v>
      </c>
      <c r="J52" s="8">
        <v>24969847.85</v>
      </c>
      <c r="K52" s="8">
        <v>28907267.12</v>
      </c>
      <c r="L52" s="8">
        <v>3888304.13</v>
      </c>
      <c r="M52" s="8">
        <v>25018962.99</v>
      </c>
      <c r="N52" s="9">
        <v>100.15</v>
      </c>
      <c r="O52" s="9">
        <v>99.87</v>
      </c>
      <c r="P52" s="9">
        <v>100.19</v>
      </c>
      <c r="Q52" s="8">
        <v>32063785.71</v>
      </c>
      <c r="R52" s="8">
        <v>9360490.77</v>
      </c>
      <c r="S52" s="8">
        <v>22703294.94</v>
      </c>
      <c r="T52" s="8">
        <v>31338281.29</v>
      </c>
      <c r="U52" s="8">
        <v>9056611.63</v>
      </c>
      <c r="V52" s="8">
        <v>22281669.66</v>
      </c>
      <c r="W52" s="9">
        <v>97.73</v>
      </c>
      <c r="X52" s="9">
        <v>96.75</v>
      </c>
      <c r="Y52" s="9">
        <v>98.14</v>
      </c>
      <c r="Z52" s="8">
        <v>2266552.91</v>
      </c>
      <c r="AA52" s="8">
        <v>2737293.33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257</v>
      </c>
      <c r="G53" s="53" t="s">
        <v>300</v>
      </c>
      <c r="H53" s="8">
        <v>33921807.67</v>
      </c>
      <c r="I53" s="8">
        <v>5189506</v>
      </c>
      <c r="J53" s="8">
        <v>28732301.67</v>
      </c>
      <c r="K53" s="8">
        <v>34266839.49</v>
      </c>
      <c r="L53" s="8">
        <v>5412791.8</v>
      </c>
      <c r="M53" s="8">
        <v>28854047.69</v>
      </c>
      <c r="N53" s="9">
        <v>101.01</v>
      </c>
      <c r="O53" s="9">
        <v>104.3</v>
      </c>
      <c r="P53" s="9">
        <v>100.42</v>
      </c>
      <c r="Q53" s="8">
        <v>33874906.67</v>
      </c>
      <c r="R53" s="8">
        <v>8093282</v>
      </c>
      <c r="S53" s="8">
        <v>25781624.67</v>
      </c>
      <c r="T53" s="8">
        <v>32489402.01</v>
      </c>
      <c r="U53" s="8">
        <v>7429194.54</v>
      </c>
      <c r="V53" s="8">
        <v>25060207.47</v>
      </c>
      <c r="W53" s="9">
        <v>95.9</v>
      </c>
      <c r="X53" s="9">
        <v>91.79</v>
      </c>
      <c r="Y53" s="9">
        <v>97.2</v>
      </c>
      <c r="Z53" s="8">
        <v>2950677</v>
      </c>
      <c r="AA53" s="8">
        <v>3793840.22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257</v>
      </c>
      <c r="G54" s="53" t="s">
        <v>301</v>
      </c>
      <c r="H54" s="8">
        <v>21374026.81</v>
      </c>
      <c r="I54" s="8">
        <v>3971831</v>
      </c>
      <c r="J54" s="8">
        <v>17402195.81</v>
      </c>
      <c r="K54" s="8">
        <v>20695449.44</v>
      </c>
      <c r="L54" s="8">
        <v>3747852.11</v>
      </c>
      <c r="M54" s="8">
        <v>16947597.33</v>
      </c>
      <c r="N54" s="9">
        <v>96.82</v>
      </c>
      <c r="O54" s="9">
        <v>94.36</v>
      </c>
      <c r="P54" s="9">
        <v>97.38</v>
      </c>
      <c r="Q54" s="8">
        <v>21374026.81</v>
      </c>
      <c r="R54" s="8">
        <v>5791507.75</v>
      </c>
      <c r="S54" s="8">
        <v>15582519.06</v>
      </c>
      <c r="T54" s="8">
        <v>19632457.85</v>
      </c>
      <c r="U54" s="8">
        <v>5276135.8</v>
      </c>
      <c r="V54" s="8">
        <v>14356322.05</v>
      </c>
      <c r="W54" s="9">
        <v>91.85</v>
      </c>
      <c r="X54" s="9">
        <v>91.1</v>
      </c>
      <c r="Y54" s="9">
        <v>92.13</v>
      </c>
      <c r="Z54" s="8">
        <v>1819676.75</v>
      </c>
      <c r="AA54" s="8">
        <v>2591275.28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257</v>
      </c>
      <c r="G55" s="53" t="s">
        <v>302</v>
      </c>
      <c r="H55" s="8">
        <v>15745407.21</v>
      </c>
      <c r="I55" s="8">
        <v>5381266</v>
      </c>
      <c r="J55" s="8">
        <v>10364141.21</v>
      </c>
      <c r="K55" s="8">
        <v>15706908.86</v>
      </c>
      <c r="L55" s="8">
        <v>5373438.33</v>
      </c>
      <c r="M55" s="8">
        <v>10333470.53</v>
      </c>
      <c r="N55" s="9">
        <v>99.75</v>
      </c>
      <c r="O55" s="9">
        <v>99.85</v>
      </c>
      <c r="P55" s="9">
        <v>99.7</v>
      </c>
      <c r="Q55" s="8">
        <v>15885445.21</v>
      </c>
      <c r="R55" s="8">
        <v>5767511</v>
      </c>
      <c r="S55" s="8">
        <v>10117934.21</v>
      </c>
      <c r="T55" s="8">
        <v>15428525.25</v>
      </c>
      <c r="U55" s="8">
        <v>5725196.64</v>
      </c>
      <c r="V55" s="8">
        <v>9703328.61</v>
      </c>
      <c r="W55" s="9">
        <v>97.12</v>
      </c>
      <c r="X55" s="9">
        <v>99.26</v>
      </c>
      <c r="Y55" s="9">
        <v>95.9</v>
      </c>
      <c r="Z55" s="8">
        <v>246207</v>
      </c>
      <c r="AA55" s="8">
        <v>630141.92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257</v>
      </c>
      <c r="G56" s="53" t="s">
        <v>303</v>
      </c>
      <c r="H56" s="8">
        <v>8685268.77</v>
      </c>
      <c r="I56" s="8">
        <v>489397.63</v>
      </c>
      <c r="J56" s="8">
        <v>8195871.14</v>
      </c>
      <c r="K56" s="8">
        <v>8302608.93</v>
      </c>
      <c r="L56" s="8">
        <v>237363.51</v>
      </c>
      <c r="M56" s="8">
        <v>8065245.42</v>
      </c>
      <c r="N56" s="9">
        <v>95.59</v>
      </c>
      <c r="O56" s="9">
        <v>48.5</v>
      </c>
      <c r="P56" s="9">
        <v>98.4</v>
      </c>
      <c r="Q56" s="8">
        <v>9855268.77</v>
      </c>
      <c r="R56" s="8">
        <v>1385715.44</v>
      </c>
      <c r="S56" s="8">
        <v>8469553.33</v>
      </c>
      <c r="T56" s="8">
        <v>9255752.55</v>
      </c>
      <c r="U56" s="8">
        <v>1326432.6</v>
      </c>
      <c r="V56" s="8">
        <v>7929319.95</v>
      </c>
      <c r="W56" s="9">
        <v>93.91</v>
      </c>
      <c r="X56" s="9">
        <v>95.72</v>
      </c>
      <c r="Y56" s="9">
        <v>93.62</v>
      </c>
      <c r="Z56" s="8">
        <v>-273682.19</v>
      </c>
      <c r="AA56" s="8">
        <v>135925.47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257</v>
      </c>
      <c r="G57" s="53" t="s">
        <v>304</v>
      </c>
      <c r="H57" s="8">
        <v>21299359.41</v>
      </c>
      <c r="I57" s="8">
        <v>539658.53</v>
      </c>
      <c r="J57" s="8">
        <v>20759700.88</v>
      </c>
      <c r="K57" s="8">
        <v>20871012.85</v>
      </c>
      <c r="L57" s="8">
        <v>288718.53</v>
      </c>
      <c r="M57" s="8">
        <v>20582294.32</v>
      </c>
      <c r="N57" s="9">
        <v>97.98</v>
      </c>
      <c r="O57" s="9">
        <v>53.5</v>
      </c>
      <c r="P57" s="9">
        <v>99.14</v>
      </c>
      <c r="Q57" s="8">
        <v>20469359.41</v>
      </c>
      <c r="R57" s="8">
        <v>673505.25</v>
      </c>
      <c r="S57" s="8">
        <v>19795854.16</v>
      </c>
      <c r="T57" s="8">
        <v>19860009.55</v>
      </c>
      <c r="U57" s="8">
        <v>520113.08</v>
      </c>
      <c r="V57" s="8">
        <v>19339896.47</v>
      </c>
      <c r="W57" s="9">
        <v>97.02</v>
      </c>
      <c r="X57" s="9">
        <v>77.22</v>
      </c>
      <c r="Y57" s="9">
        <v>97.69</v>
      </c>
      <c r="Z57" s="8">
        <v>963846.72</v>
      </c>
      <c r="AA57" s="8">
        <v>1242397.85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257</v>
      </c>
      <c r="G58" s="53" t="s">
        <v>305</v>
      </c>
      <c r="H58" s="8">
        <v>11523594.52</v>
      </c>
      <c r="I58" s="8">
        <v>192986.19</v>
      </c>
      <c r="J58" s="8">
        <v>11330608.33</v>
      </c>
      <c r="K58" s="8">
        <v>11548133.75</v>
      </c>
      <c r="L58" s="8">
        <v>202680.49</v>
      </c>
      <c r="M58" s="8">
        <v>11345453.26</v>
      </c>
      <c r="N58" s="9">
        <v>100.21</v>
      </c>
      <c r="O58" s="9">
        <v>105.02</v>
      </c>
      <c r="P58" s="9">
        <v>100.13</v>
      </c>
      <c r="Q58" s="8">
        <v>11851073.52</v>
      </c>
      <c r="R58" s="8">
        <v>429490.73</v>
      </c>
      <c r="S58" s="8">
        <v>11421582.79</v>
      </c>
      <c r="T58" s="8">
        <v>11406002.84</v>
      </c>
      <c r="U58" s="8">
        <v>382900.62</v>
      </c>
      <c r="V58" s="8">
        <v>11023102.22</v>
      </c>
      <c r="W58" s="9">
        <v>96.24</v>
      </c>
      <c r="X58" s="9">
        <v>89.15</v>
      </c>
      <c r="Y58" s="9">
        <v>96.51</v>
      </c>
      <c r="Z58" s="8">
        <v>-90974.46</v>
      </c>
      <c r="AA58" s="8">
        <v>322351.04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257</v>
      </c>
      <c r="G59" s="53" t="s">
        <v>306</v>
      </c>
      <c r="H59" s="8">
        <v>15044496.22</v>
      </c>
      <c r="I59" s="8">
        <v>5335110.21</v>
      </c>
      <c r="J59" s="8">
        <v>9709386.01</v>
      </c>
      <c r="K59" s="8">
        <v>15820276.07</v>
      </c>
      <c r="L59" s="8">
        <v>6445629.5</v>
      </c>
      <c r="M59" s="8">
        <v>9374646.57</v>
      </c>
      <c r="N59" s="9">
        <v>105.15</v>
      </c>
      <c r="O59" s="9">
        <v>120.81</v>
      </c>
      <c r="P59" s="9">
        <v>96.55</v>
      </c>
      <c r="Q59" s="8">
        <v>19154080.82</v>
      </c>
      <c r="R59" s="8">
        <v>10653348.85</v>
      </c>
      <c r="S59" s="8">
        <v>8500731.97</v>
      </c>
      <c r="T59" s="8">
        <v>17448673.43</v>
      </c>
      <c r="U59" s="8">
        <v>9456683.53</v>
      </c>
      <c r="V59" s="8">
        <v>7991989.9</v>
      </c>
      <c r="W59" s="9">
        <v>91.09</v>
      </c>
      <c r="X59" s="9">
        <v>88.76</v>
      </c>
      <c r="Y59" s="9">
        <v>94.01</v>
      </c>
      <c r="Z59" s="8">
        <v>1208654.04</v>
      </c>
      <c r="AA59" s="8">
        <v>1382656.67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257</v>
      </c>
      <c r="G60" s="53" t="s">
        <v>307</v>
      </c>
      <c r="H60" s="8">
        <v>15777249.1</v>
      </c>
      <c r="I60" s="8">
        <v>3748529.1</v>
      </c>
      <c r="J60" s="8">
        <v>12028720</v>
      </c>
      <c r="K60" s="8">
        <v>16358294.13</v>
      </c>
      <c r="L60" s="8">
        <v>3925343.07</v>
      </c>
      <c r="M60" s="8">
        <v>12432951.06</v>
      </c>
      <c r="N60" s="9">
        <v>103.68</v>
      </c>
      <c r="O60" s="9">
        <v>104.71</v>
      </c>
      <c r="P60" s="9">
        <v>103.36</v>
      </c>
      <c r="Q60" s="8">
        <v>15242228.07</v>
      </c>
      <c r="R60" s="8">
        <v>4273518.14</v>
      </c>
      <c r="S60" s="8">
        <v>10968709.93</v>
      </c>
      <c r="T60" s="8">
        <v>14744475.56</v>
      </c>
      <c r="U60" s="8">
        <v>4245439.14</v>
      </c>
      <c r="V60" s="8">
        <v>10499036.42</v>
      </c>
      <c r="W60" s="9">
        <v>96.73</v>
      </c>
      <c r="X60" s="9">
        <v>99.34</v>
      </c>
      <c r="Y60" s="9">
        <v>95.71</v>
      </c>
      <c r="Z60" s="8">
        <v>1060010.07</v>
      </c>
      <c r="AA60" s="8">
        <v>1933914.64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257</v>
      </c>
      <c r="G61" s="53" t="s">
        <v>308</v>
      </c>
      <c r="H61" s="8">
        <v>17975309.82</v>
      </c>
      <c r="I61" s="8">
        <v>2767025.41</v>
      </c>
      <c r="J61" s="8">
        <v>15208284.41</v>
      </c>
      <c r="K61" s="8">
        <v>17163250.36</v>
      </c>
      <c r="L61" s="8">
        <v>2330689.4</v>
      </c>
      <c r="M61" s="8">
        <v>14832560.96</v>
      </c>
      <c r="N61" s="9">
        <v>95.48</v>
      </c>
      <c r="O61" s="9">
        <v>84.23</v>
      </c>
      <c r="P61" s="9">
        <v>97.52</v>
      </c>
      <c r="Q61" s="8">
        <v>17598539.28</v>
      </c>
      <c r="R61" s="8">
        <v>2911116.79</v>
      </c>
      <c r="S61" s="8">
        <v>14687422.49</v>
      </c>
      <c r="T61" s="8">
        <v>16689673.48</v>
      </c>
      <c r="U61" s="8">
        <v>2541789.11</v>
      </c>
      <c r="V61" s="8">
        <v>14147884.37</v>
      </c>
      <c r="W61" s="9">
        <v>94.83</v>
      </c>
      <c r="X61" s="9">
        <v>87.31</v>
      </c>
      <c r="Y61" s="9">
        <v>96.32</v>
      </c>
      <c r="Z61" s="8">
        <v>520861.92</v>
      </c>
      <c r="AA61" s="8">
        <v>684676.59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257</v>
      </c>
      <c r="G62" s="53" t="s">
        <v>260</v>
      </c>
      <c r="H62" s="8">
        <v>29228558.05</v>
      </c>
      <c r="I62" s="8">
        <v>1126194</v>
      </c>
      <c r="J62" s="8">
        <v>28102364.05</v>
      </c>
      <c r="K62" s="8">
        <v>29110225.26</v>
      </c>
      <c r="L62" s="8">
        <v>1039258.7</v>
      </c>
      <c r="M62" s="8">
        <v>28070966.56</v>
      </c>
      <c r="N62" s="9">
        <v>99.59</v>
      </c>
      <c r="O62" s="9">
        <v>92.28</v>
      </c>
      <c r="P62" s="9">
        <v>99.88</v>
      </c>
      <c r="Q62" s="8">
        <v>28807925.05</v>
      </c>
      <c r="R62" s="8">
        <v>1127800</v>
      </c>
      <c r="S62" s="8">
        <v>27680125.05</v>
      </c>
      <c r="T62" s="8">
        <v>28211021.38</v>
      </c>
      <c r="U62" s="8">
        <v>1110885.33</v>
      </c>
      <c r="V62" s="8">
        <v>27100136.05</v>
      </c>
      <c r="W62" s="9">
        <v>97.92</v>
      </c>
      <c r="X62" s="9">
        <v>98.5</v>
      </c>
      <c r="Y62" s="9">
        <v>97.9</v>
      </c>
      <c r="Z62" s="8">
        <v>422239</v>
      </c>
      <c r="AA62" s="8">
        <v>970830.51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257</v>
      </c>
      <c r="G63" s="53" t="s">
        <v>309</v>
      </c>
      <c r="H63" s="8">
        <v>24569715.12</v>
      </c>
      <c r="I63" s="8">
        <v>2449714.36</v>
      </c>
      <c r="J63" s="8">
        <v>22120000.76</v>
      </c>
      <c r="K63" s="8">
        <v>24250814.48</v>
      </c>
      <c r="L63" s="8">
        <v>2381857.22</v>
      </c>
      <c r="M63" s="8">
        <v>21868957.26</v>
      </c>
      <c r="N63" s="9">
        <v>98.7</v>
      </c>
      <c r="O63" s="9">
        <v>97.22</v>
      </c>
      <c r="P63" s="9">
        <v>98.86</v>
      </c>
      <c r="Q63" s="8">
        <v>27109793.12</v>
      </c>
      <c r="R63" s="8">
        <v>6111546.32</v>
      </c>
      <c r="S63" s="8">
        <v>20998246.8</v>
      </c>
      <c r="T63" s="8">
        <v>25720528.99</v>
      </c>
      <c r="U63" s="8">
        <v>5145246.5</v>
      </c>
      <c r="V63" s="8">
        <v>20575282.49</v>
      </c>
      <c r="W63" s="9">
        <v>94.87</v>
      </c>
      <c r="X63" s="9">
        <v>84.18</v>
      </c>
      <c r="Y63" s="9">
        <v>97.98</v>
      </c>
      <c r="Z63" s="8">
        <v>1121753.96</v>
      </c>
      <c r="AA63" s="8">
        <v>1293674.77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257</v>
      </c>
      <c r="G64" s="53" t="s">
        <v>310</v>
      </c>
      <c r="H64" s="8">
        <v>25174062.88</v>
      </c>
      <c r="I64" s="8">
        <v>3205013.74</v>
      </c>
      <c r="J64" s="8">
        <v>21969049.14</v>
      </c>
      <c r="K64" s="8">
        <v>25104189.83</v>
      </c>
      <c r="L64" s="8">
        <v>3181946.59</v>
      </c>
      <c r="M64" s="8">
        <v>21922243.24</v>
      </c>
      <c r="N64" s="9">
        <v>99.72</v>
      </c>
      <c r="O64" s="9">
        <v>99.28</v>
      </c>
      <c r="P64" s="9">
        <v>99.78</v>
      </c>
      <c r="Q64" s="8">
        <v>25976479.64</v>
      </c>
      <c r="R64" s="8">
        <v>6020986.54</v>
      </c>
      <c r="S64" s="8">
        <v>19955493.1</v>
      </c>
      <c r="T64" s="8">
        <v>25051795.58</v>
      </c>
      <c r="U64" s="8">
        <v>5884427.52</v>
      </c>
      <c r="V64" s="8">
        <v>19167368.06</v>
      </c>
      <c r="W64" s="9">
        <v>96.44</v>
      </c>
      <c r="X64" s="9">
        <v>97.73</v>
      </c>
      <c r="Y64" s="9">
        <v>96.05</v>
      </c>
      <c r="Z64" s="8">
        <v>2013556.04</v>
      </c>
      <c r="AA64" s="8">
        <v>2754875.18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257</v>
      </c>
      <c r="G65" s="53" t="s">
        <v>311</v>
      </c>
      <c r="H65" s="8">
        <v>13783025.24</v>
      </c>
      <c r="I65" s="8">
        <v>2238285.29</v>
      </c>
      <c r="J65" s="8">
        <v>11544739.95</v>
      </c>
      <c r="K65" s="8">
        <v>13360753.62</v>
      </c>
      <c r="L65" s="8">
        <v>1953667.66</v>
      </c>
      <c r="M65" s="8">
        <v>11407085.96</v>
      </c>
      <c r="N65" s="9">
        <v>96.93</v>
      </c>
      <c r="O65" s="9">
        <v>87.28</v>
      </c>
      <c r="P65" s="9">
        <v>98.8</v>
      </c>
      <c r="Q65" s="8">
        <v>14069431.24</v>
      </c>
      <c r="R65" s="8">
        <v>2775800</v>
      </c>
      <c r="S65" s="8">
        <v>11293631.24</v>
      </c>
      <c r="T65" s="8">
        <v>13414778.28</v>
      </c>
      <c r="U65" s="8">
        <v>2452194.2</v>
      </c>
      <c r="V65" s="8">
        <v>10962584.08</v>
      </c>
      <c r="W65" s="9">
        <v>95.34</v>
      </c>
      <c r="X65" s="9">
        <v>88.34</v>
      </c>
      <c r="Y65" s="9">
        <v>97.06</v>
      </c>
      <c r="Z65" s="8">
        <v>251108.71</v>
      </c>
      <c r="AA65" s="8">
        <v>444501.88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257</v>
      </c>
      <c r="G66" s="53" t="s">
        <v>312</v>
      </c>
      <c r="H66" s="8">
        <v>14801865.09</v>
      </c>
      <c r="I66" s="8">
        <v>2882080</v>
      </c>
      <c r="J66" s="8">
        <v>11919785.09</v>
      </c>
      <c r="K66" s="8">
        <v>12793683.91</v>
      </c>
      <c r="L66" s="8">
        <v>861306.33</v>
      </c>
      <c r="M66" s="8">
        <v>11932377.58</v>
      </c>
      <c r="N66" s="9">
        <v>86.43</v>
      </c>
      <c r="O66" s="9">
        <v>29.88</v>
      </c>
      <c r="P66" s="9">
        <v>100.1</v>
      </c>
      <c r="Q66" s="8">
        <v>18629822.97</v>
      </c>
      <c r="R66" s="8">
        <v>6710037.88</v>
      </c>
      <c r="S66" s="8">
        <v>11919785.09</v>
      </c>
      <c r="T66" s="8">
        <v>17599418.78</v>
      </c>
      <c r="U66" s="8">
        <v>6374693.25</v>
      </c>
      <c r="V66" s="8">
        <v>11224725.53</v>
      </c>
      <c r="W66" s="9">
        <v>94.46</v>
      </c>
      <c r="X66" s="9">
        <v>95</v>
      </c>
      <c r="Y66" s="9">
        <v>94.16</v>
      </c>
      <c r="Z66" s="8">
        <v>0</v>
      </c>
      <c r="AA66" s="8">
        <v>707652.05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257</v>
      </c>
      <c r="G67" s="53" t="s">
        <v>313</v>
      </c>
      <c r="H67" s="8">
        <v>24606954.6</v>
      </c>
      <c r="I67" s="8">
        <v>7753007.69</v>
      </c>
      <c r="J67" s="8">
        <v>16853946.91</v>
      </c>
      <c r="K67" s="8">
        <v>24300543.89</v>
      </c>
      <c r="L67" s="8">
        <v>7731746.35</v>
      </c>
      <c r="M67" s="8">
        <v>16568797.54</v>
      </c>
      <c r="N67" s="9">
        <v>98.75</v>
      </c>
      <c r="O67" s="9">
        <v>99.72</v>
      </c>
      <c r="P67" s="9">
        <v>98.3</v>
      </c>
      <c r="Q67" s="8">
        <v>29671089.63</v>
      </c>
      <c r="R67" s="8">
        <v>14073964.73</v>
      </c>
      <c r="S67" s="8">
        <v>15597124.9</v>
      </c>
      <c r="T67" s="8">
        <v>23596980.11</v>
      </c>
      <c r="U67" s="8">
        <v>10467929.53</v>
      </c>
      <c r="V67" s="8">
        <v>13129050.58</v>
      </c>
      <c r="W67" s="9">
        <v>79.52</v>
      </c>
      <c r="X67" s="9">
        <v>74.37</v>
      </c>
      <c r="Y67" s="9">
        <v>84.17</v>
      </c>
      <c r="Z67" s="8">
        <v>1256822.01</v>
      </c>
      <c r="AA67" s="8">
        <v>3439746.96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257</v>
      </c>
      <c r="G68" s="53" t="s">
        <v>314</v>
      </c>
      <c r="H68" s="8">
        <v>10271850.08</v>
      </c>
      <c r="I68" s="8">
        <v>504922.78</v>
      </c>
      <c r="J68" s="8">
        <v>9766927.3</v>
      </c>
      <c r="K68" s="8">
        <v>10049734.47</v>
      </c>
      <c r="L68" s="8">
        <v>444356.86</v>
      </c>
      <c r="M68" s="8">
        <v>9605377.61</v>
      </c>
      <c r="N68" s="9">
        <v>97.83</v>
      </c>
      <c r="O68" s="9">
        <v>88</v>
      </c>
      <c r="P68" s="9">
        <v>98.34</v>
      </c>
      <c r="Q68" s="8">
        <v>10325278.58</v>
      </c>
      <c r="R68" s="8">
        <v>585548.42</v>
      </c>
      <c r="S68" s="8">
        <v>9739730.16</v>
      </c>
      <c r="T68" s="8">
        <v>9784647.51</v>
      </c>
      <c r="U68" s="8">
        <v>541802.12</v>
      </c>
      <c r="V68" s="8">
        <v>9242845.39</v>
      </c>
      <c r="W68" s="9">
        <v>94.76</v>
      </c>
      <c r="X68" s="9">
        <v>92.52</v>
      </c>
      <c r="Y68" s="9">
        <v>94.89</v>
      </c>
      <c r="Z68" s="8">
        <v>27197.14</v>
      </c>
      <c r="AA68" s="8">
        <v>362532.22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257</v>
      </c>
      <c r="G69" s="53" t="s">
        <v>315</v>
      </c>
      <c r="H69" s="8">
        <v>44555145.77</v>
      </c>
      <c r="I69" s="8">
        <v>6170915.8</v>
      </c>
      <c r="J69" s="8">
        <v>38384229.97</v>
      </c>
      <c r="K69" s="8">
        <v>40584658.46</v>
      </c>
      <c r="L69" s="8">
        <v>2290812.97</v>
      </c>
      <c r="M69" s="8">
        <v>38293845.49</v>
      </c>
      <c r="N69" s="9">
        <v>91.08</v>
      </c>
      <c r="O69" s="9">
        <v>37.12</v>
      </c>
      <c r="P69" s="9">
        <v>99.76</v>
      </c>
      <c r="Q69" s="8">
        <v>48285758.93</v>
      </c>
      <c r="R69" s="8">
        <v>14216414.32</v>
      </c>
      <c r="S69" s="8">
        <v>34069344.61</v>
      </c>
      <c r="T69" s="8">
        <v>43718953.83</v>
      </c>
      <c r="U69" s="8">
        <v>12368391.8</v>
      </c>
      <c r="V69" s="8">
        <v>31350562.03</v>
      </c>
      <c r="W69" s="9">
        <v>90.54</v>
      </c>
      <c r="X69" s="9">
        <v>87</v>
      </c>
      <c r="Y69" s="9">
        <v>92.01</v>
      </c>
      <c r="Z69" s="8">
        <v>4314885.36</v>
      </c>
      <c r="AA69" s="8">
        <v>6943283.46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257</v>
      </c>
      <c r="G70" s="53" t="s">
        <v>316</v>
      </c>
      <c r="H70" s="8">
        <v>13739390.25</v>
      </c>
      <c r="I70" s="8">
        <v>5203095.54</v>
      </c>
      <c r="J70" s="8">
        <v>8536294.71</v>
      </c>
      <c r="K70" s="8">
        <v>12219402.25</v>
      </c>
      <c r="L70" s="8">
        <v>4000238.76</v>
      </c>
      <c r="M70" s="8">
        <v>8219163.49</v>
      </c>
      <c r="N70" s="9">
        <v>88.93</v>
      </c>
      <c r="O70" s="9">
        <v>76.88</v>
      </c>
      <c r="P70" s="9">
        <v>96.28</v>
      </c>
      <c r="Q70" s="8">
        <v>13936410.7</v>
      </c>
      <c r="R70" s="8">
        <v>5909800</v>
      </c>
      <c r="S70" s="8">
        <v>8026610.7</v>
      </c>
      <c r="T70" s="8">
        <v>12149429.87</v>
      </c>
      <c r="U70" s="8">
        <v>4799741.86</v>
      </c>
      <c r="V70" s="8">
        <v>7349688.01</v>
      </c>
      <c r="W70" s="9">
        <v>87.17</v>
      </c>
      <c r="X70" s="9">
        <v>81.21</v>
      </c>
      <c r="Y70" s="9">
        <v>91.56</v>
      </c>
      <c r="Z70" s="8">
        <v>509684.01</v>
      </c>
      <c r="AA70" s="8">
        <v>869475.48</v>
      </c>
    </row>
    <row r="71" spans="1:2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257</v>
      </c>
      <c r="G71" s="53" t="s">
        <v>317</v>
      </c>
      <c r="H71" s="8">
        <v>20910583.87</v>
      </c>
      <c r="I71" s="8">
        <v>603287.97</v>
      </c>
      <c r="J71" s="8">
        <v>20307295.9</v>
      </c>
      <c r="K71" s="8">
        <v>21365292.26</v>
      </c>
      <c r="L71" s="8">
        <v>1128361.51</v>
      </c>
      <c r="M71" s="8">
        <v>20236930.75</v>
      </c>
      <c r="N71" s="9">
        <v>102.17</v>
      </c>
      <c r="O71" s="9">
        <v>187.03</v>
      </c>
      <c r="P71" s="9">
        <v>99.65</v>
      </c>
      <c r="Q71" s="8">
        <v>21655583.87</v>
      </c>
      <c r="R71" s="8">
        <v>2495308.29</v>
      </c>
      <c r="S71" s="8">
        <v>19160275.58</v>
      </c>
      <c r="T71" s="8">
        <v>20145820.64</v>
      </c>
      <c r="U71" s="8">
        <v>1862357.3</v>
      </c>
      <c r="V71" s="8">
        <v>18283463.34</v>
      </c>
      <c r="W71" s="9">
        <v>93.02</v>
      </c>
      <c r="X71" s="9">
        <v>74.63</v>
      </c>
      <c r="Y71" s="9">
        <v>95.42</v>
      </c>
      <c r="Z71" s="8">
        <v>1147020.32</v>
      </c>
      <c r="AA71" s="8">
        <v>1953467.41</v>
      </c>
    </row>
    <row r="72" spans="1:2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257</v>
      </c>
      <c r="G72" s="53" t="s">
        <v>318</v>
      </c>
      <c r="H72" s="8">
        <v>13897875.24</v>
      </c>
      <c r="I72" s="8">
        <v>1360227.36</v>
      </c>
      <c r="J72" s="8">
        <v>12537647.88</v>
      </c>
      <c r="K72" s="8">
        <v>13545701.28</v>
      </c>
      <c r="L72" s="8">
        <v>1336181.56</v>
      </c>
      <c r="M72" s="8">
        <v>12209519.72</v>
      </c>
      <c r="N72" s="9">
        <v>97.46</v>
      </c>
      <c r="O72" s="9">
        <v>98.23</v>
      </c>
      <c r="P72" s="9">
        <v>97.38</v>
      </c>
      <c r="Q72" s="8">
        <v>14049848.21</v>
      </c>
      <c r="R72" s="8">
        <v>2685365.98</v>
      </c>
      <c r="S72" s="8">
        <v>11364482.23</v>
      </c>
      <c r="T72" s="8">
        <v>13638119.26</v>
      </c>
      <c r="U72" s="8">
        <v>2679334.54</v>
      </c>
      <c r="V72" s="8">
        <v>10958784.72</v>
      </c>
      <c r="W72" s="9">
        <v>97.06</v>
      </c>
      <c r="X72" s="9">
        <v>99.77</v>
      </c>
      <c r="Y72" s="9">
        <v>96.43</v>
      </c>
      <c r="Z72" s="8">
        <v>1173165.65</v>
      </c>
      <c r="AA72" s="8">
        <v>1250735</v>
      </c>
    </row>
    <row r="73" spans="1:2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257</v>
      </c>
      <c r="G73" s="53" t="s">
        <v>319</v>
      </c>
      <c r="H73" s="8">
        <v>20253989.37</v>
      </c>
      <c r="I73" s="8">
        <v>1796988</v>
      </c>
      <c r="J73" s="8">
        <v>18457001.37</v>
      </c>
      <c r="K73" s="8">
        <v>20312820.95</v>
      </c>
      <c r="L73" s="8">
        <v>1694727.04</v>
      </c>
      <c r="M73" s="8">
        <v>18618093.91</v>
      </c>
      <c r="N73" s="9">
        <v>100.29</v>
      </c>
      <c r="O73" s="9">
        <v>94.3</v>
      </c>
      <c r="P73" s="9">
        <v>100.87</v>
      </c>
      <c r="Q73" s="8">
        <v>20716315.37</v>
      </c>
      <c r="R73" s="8">
        <v>3507521</v>
      </c>
      <c r="S73" s="8">
        <v>17208794.37</v>
      </c>
      <c r="T73" s="8">
        <v>19729039.82</v>
      </c>
      <c r="U73" s="8">
        <v>3256999.21</v>
      </c>
      <c r="V73" s="8">
        <v>16472040.61</v>
      </c>
      <c r="W73" s="9">
        <v>95.23</v>
      </c>
      <c r="X73" s="9">
        <v>92.85</v>
      </c>
      <c r="Y73" s="9">
        <v>95.71</v>
      </c>
      <c r="Z73" s="8">
        <v>1248207</v>
      </c>
      <c r="AA73" s="8">
        <v>2146053.3</v>
      </c>
    </row>
    <row r="74" spans="1:2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257</v>
      </c>
      <c r="G74" s="53" t="s">
        <v>320</v>
      </c>
      <c r="H74" s="8">
        <v>19971972.44</v>
      </c>
      <c r="I74" s="8">
        <v>3345067.65</v>
      </c>
      <c r="J74" s="8">
        <v>16626904.79</v>
      </c>
      <c r="K74" s="8">
        <v>19509692.75</v>
      </c>
      <c r="L74" s="8">
        <v>3265067.65</v>
      </c>
      <c r="M74" s="8">
        <v>16244625.1</v>
      </c>
      <c r="N74" s="9">
        <v>97.68</v>
      </c>
      <c r="O74" s="9">
        <v>97.6</v>
      </c>
      <c r="P74" s="9">
        <v>97.7</v>
      </c>
      <c r="Q74" s="8">
        <v>21036468.44</v>
      </c>
      <c r="R74" s="8">
        <v>4887087.53</v>
      </c>
      <c r="S74" s="8">
        <v>16149380.91</v>
      </c>
      <c r="T74" s="8">
        <v>20458345.04</v>
      </c>
      <c r="U74" s="8">
        <v>4880063.24</v>
      </c>
      <c r="V74" s="8">
        <v>15578281.8</v>
      </c>
      <c r="W74" s="9">
        <v>97.25</v>
      </c>
      <c r="X74" s="9">
        <v>99.85</v>
      </c>
      <c r="Y74" s="9">
        <v>96.46</v>
      </c>
      <c r="Z74" s="8">
        <v>477523.88</v>
      </c>
      <c r="AA74" s="8">
        <v>666343.3</v>
      </c>
    </row>
    <row r="75" spans="1:2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257</v>
      </c>
      <c r="G75" s="53" t="s">
        <v>321</v>
      </c>
      <c r="H75" s="8">
        <v>25712022</v>
      </c>
      <c r="I75" s="8">
        <v>2376023.23</v>
      </c>
      <c r="J75" s="8">
        <v>23335998.77</v>
      </c>
      <c r="K75" s="8">
        <v>25545494.93</v>
      </c>
      <c r="L75" s="8">
        <v>2181258.54</v>
      </c>
      <c r="M75" s="8">
        <v>23364236.39</v>
      </c>
      <c r="N75" s="9">
        <v>99.35</v>
      </c>
      <c r="O75" s="9">
        <v>91.8</v>
      </c>
      <c r="P75" s="9">
        <v>100.12</v>
      </c>
      <c r="Q75" s="8">
        <v>27141342</v>
      </c>
      <c r="R75" s="8">
        <v>4587564</v>
      </c>
      <c r="S75" s="8">
        <v>22553778</v>
      </c>
      <c r="T75" s="8">
        <v>25819513.19</v>
      </c>
      <c r="U75" s="8">
        <v>4218424.18</v>
      </c>
      <c r="V75" s="8">
        <v>21601089.01</v>
      </c>
      <c r="W75" s="9">
        <v>95.12</v>
      </c>
      <c r="X75" s="9">
        <v>91.95</v>
      </c>
      <c r="Y75" s="9">
        <v>95.77</v>
      </c>
      <c r="Z75" s="8">
        <v>782220.77</v>
      </c>
      <c r="AA75" s="8">
        <v>1763147.38</v>
      </c>
    </row>
    <row r="76" spans="1:2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257</v>
      </c>
      <c r="G76" s="53" t="s">
        <v>322</v>
      </c>
      <c r="H76" s="8">
        <v>22401804.88</v>
      </c>
      <c r="I76" s="8">
        <v>587481.56</v>
      </c>
      <c r="J76" s="8">
        <v>21814323.32</v>
      </c>
      <c r="K76" s="8">
        <v>22083384.83</v>
      </c>
      <c r="L76" s="8">
        <v>555612.6</v>
      </c>
      <c r="M76" s="8">
        <v>21527772.23</v>
      </c>
      <c r="N76" s="9">
        <v>98.57</v>
      </c>
      <c r="O76" s="9">
        <v>94.57</v>
      </c>
      <c r="P76" s="9">
        <v>98.68</v>
      </c>
      <c r="Q76" s="8">
        <v>22274268.88</v>
      </c>
      <c r="R76" s="8">
        <v>1667023</v>
      </c>
      <c r="S76" s="8">
        <v>20607245.88</v>
      </c>
      <c r="T76" s="8">
        <v>20838959.01</v>
      </c>
      <c r="U76" s="8">
        <v>1454807.02</v>
      </c>
      <c r="V76" s="8">
        <v>19384151.99</v>
      </c>
      <c r="W76" s="9">
        <v>93.55</v>
      </c>
      <c r="X76" s="9">
        <v>87.26</v>
      </c>
      <c r="Y76" s="9">
        <v>94.06</v>
      </c>
      <c r="Z76" s="8">
        <v>1207077.44</v>
      </c>
      <c r="AA76" s="8">
        <v>2143620.24</v>
      </c>
    </row>
    <row r="77" spans="1:2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257</v>
      </c>
      <c r="G77" s="53" t="s">
        <v>323</v>
      </c>
      <c r="H77" s="8">
        <v>16163516.64</v>
      </c>
      <c r="I77" s="8">
        <v>4787988.11</v>
      </c>
      <c r="J77" s="8">
        <v>11375528.53</v>
      </c>
      <c r="K77" s="8">
        <v>15349089.06</v>
      </c>
      <c r="L77" s="8">
        <v>4579022.44</v>
      </c>
      <c r="M77" s="8">
        <v>10770066.62</v>
      </c>
      <c r="N77" s="9">
        <v>94.96</v>
      </c>
      <c r="O77" s="9">
        <v>95.63</v>
      </c>
      <c r="P77" s="9">
        <v>94.67</v>
      </c>
      <c r="Q77" s="8">
        <v>22476916.64</v>
      </c>
      <c r="R77" s="8">
        <v>11222872.78</v>
      </c>
      <c r="S77" s="8">
        <v>11254043.86</v>
      </c>
      <c r="T77" s="8">
        <v>19061413.64</v>
      </c>
      <c r="U77" s="8">
        <v>8893568.95</v>
      </c>
      <c r="V77" s="8">
        <v>10167844.69</v>
      </c>
      <c r="W77" s="9">
        <v>84.8</v>
      </c>
      <c r="X77" s="9">
        <v>79.24</v>
      </c>
      <c r="Y77" s="9">
        <v>90.34</v>
      </c>
      <c r="Z77" s="8">
        <v>121484.67</v>
      </c>
      <c r="AA77" s="8">
        <v>602221.93</v>
      </c>
    </row>
    <row r="78" spans="1:2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257</v>
      </c>
      <c r="G78" s="53" t="s">
        <v>324</v>
      </c>
      <c r="H78" s="8">
        <v>13603245.83</v>
      </c>
      <c r="I78" s="8">
        <v>456926.87</v>
      </c>
      <c r="J78" s="8">
        <v>13146318.96</v>
      </c>
      <c r="K78" s="8">
        <v>13379447.31</v>
      </c>
      <c r="L78" s="8">
        <v>265110.25</v>
      </c>
      <c r="M78" s="8">
        <v>13114337.06</v>
      </c>
      <c r="N78" s="9">
        <v>98.35</v>
      </c>
      <c r="O78" s="9">
        <v>58.02</v>
      </c>
      <c r="P78" s="9">
        <v>99.75</v>
      </c>
      <c r="Q78" s="8">
        <v>14328985.83</v>
      </c>
      <c r="R78" s="8">
        <v>1764939.21</v>
      </c>
      <c r="S78" s="8">
        <v>12564046.62</v>
      </c>
      <c r="T78" s="8">
        <v>14078329.14</v>
      </c>
      <c r="U78" s="8">
        <v>1700234.44</v>
      </c>
      <c r="V78" s="8">
        <v>12378094.7</v>
      </c>
      <c r="W78" s="9">
        <v>98.25</v>
      </c>
      <c r="X78" s="9">
        <v>96.33</v>
      </c>
      <c r="Y78" s="9">
        <v>98.51</v>
      </c>
      <c r="Z78" s="8">
        <v>582272.34</v>
      </c>
      <c r="AA78" s="8">
        <v>736242.36</v>
      </c>
    </row>
    <row r="79" spans="1:2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257</v>
      </c>
      <c r="G79" s="53" t="s">
        <v>325</v>
      </c>
      <c r="H79" s="8">
        <v>17111730.69</v>
      </c>
      <c r="I79" s="8">
        <v>2915553</v>
      </c>
      <c r="J79" s="8">
        <v>14196177.69</v>
      </c>
      <c r="K79" s="8">
        <v>14014493.91</v>
      </c>
      <c r="L79" s="8">
        <v>1223694.01</v>
      </c>
      <c r="M79" s="8">
        <v>12790799.9</v>
      </c>
      <c r="N79" s="9">
        <v>81.89</v>
      </c>
      <c r="O79" s="9">
        <v>41.97</v>
      </c>
      <c r="P79" s="9">
        <v>90.1</v>
      </c>
      <c r="Q79" s="8">
        <v>17863490.69</v>
      </c>
      <c r="R79" s="8">
        <v>3790985.21</v>
      </c>
      <c r="S79" s="8">
        <v>14072505.48</v>
      </c>
      <c r="T79" s="8">
        <v>14624629.04</v>
      </c>
      <c r="U79" s="8">
        <v>2092373.2</v>
      </c>
      <c r="V79" s="8">
        <v>12532255.84</v>
      </c>
      <c r="W79" s="9">
        <v>81.86</v>
      </c>
      <c r="X79" s="9">
        <v>55.19</v>
      </c>
      <c r="Y79" s="9">
        <v>89.05</v>
      </c>
      <c r="Z79" s="8">
        <v>123672.21</v>
      </c>
      <c r="AA79" s="8">
        <v>258544.06</v>
      </c>
    </row>
    <row r="80" spans="1:2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257</v>
      </c>
      <c r="G80" s="53" t="s">
        <v>326</v>
      </c>
      <c r="H80" s="8">
        <v>38584963.44</v>
      </c>
      <c r="I80" s="8">
        <v>5240221.62</v>
      </c>
      <c r="J80" s="8">
        <v>33344741.82</v>
      </c>
      <c r="K80" s="8">
        <v>37877233.13</v>
      </c>
      <c r="L80" s="8">
        <v>3625701.92</v>
      </c>
      <c r="M80" s="8">
        <v>34251531.21</v>
      </c>
      <c r="N80" s="9">
        <v>98.16</v>
      </c>
      <c r="O80" s="9">
        <v>69.18</v>
      </c>
      <c r="P80" s="9">
        <v>102.71</v>
      </c>
      <c r="Q80" s="8">
        <v>42221453.42</v>
      </c>
      <c r="R80" s="8">
        <v>11454633.91</v>
      </c>
      <c r="S80" s="8">
        <v>30766819.51</v>
      </c>
      <c r="T80" s="8">
        <v>37598603.55</v>
      </c>
      <c r="U80" s="8">
        <v>9798969.54</v>
      </c>
      <c r="V80" s="8">
        <v>27799634.01</v>
      </c>
      <c r="W80" s="9">
        <v>89.05</v>
      </c>
      <c r="X80" s="9">
        <v>85.54</v>
      </c>
      <c r="Y80" s="9">
        <v>90.35</v>
      </c>
      <c r="Z80" s="8">
        <v>2577922.31</v>
      </c>
      <c r="AA80" s="8">
        <v>6451897.2</v>
      </c>
    </row>
    <row r="81" spans="1:2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257</v>
      </c>
      <c r="G81" s="53" t="s">
        <v>327</v>
      </c>
      <c r="H81" s="8">
        <v>21797419.95</v>
      </c>
      <c r="I81" s="8">
        <v>9355046.19</v>
      </c>
      <c r="J81" s="8">
        <v>12442373.76</v>
      </c>
      <c r="K81" s="8">
        <v>21578040.3</v>
      </c>
      <c r="L81" s="8">
        <v>9113615.3</v>
      </c>
      <c r="M81" s="8">
        <v>12464425</v>
      </c>
      <c r="N81" s="9">
        <v>98.99</v>
      </c>
      <c r="O81" s="9">
        <v>97.41</v>
      </c>
      <c r="P81" s="9">
        <v>100.17</v>
      </c>
      <c r="Q81" s="8">
        <v>21846178.95</v>
      </c>
      <c r="R81" s="8">
        <v>9845333.72</v>
      </c>
      <c r="S81" s="8">
        <v>12000845.23</v>
      </c>
      <c r="T81" s="8">
        <v>21260340.48</v>
      </c>
      <c r="U81" s="8">
        <v>9820435.72</v>
      </c>
      <c r="V81" s="8">
        <v>11439904.76</v>
      </c>
      <c r="W81" s="9">
        <v>97.31</v>
      </c>
      <c r="X81" s="9">
        <v>99.74</v>
      </c>
      <c r="Y81" s="9">
        <v>95.32</v>
      </c>
      <c r="Z81" s="8">
        <v>441528.53</v>
      </c>
      <c r="AA81" s="8">
        <v>1024520.24</v>
      </c>
    </row>
    <row r="82" spans="1:2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257</v>
      </c>
      <c r="G82" s="53" t="s">
        <v>328</v>
      </c>
      <c r="H82" s="8">
        <v>25690703.95</v>
      </c>
      <c r="I82" s="8">
        <v>1181338</v>
      </c>
      <c r="J82" s="8">
        <v>24509365.95</v>
      </c>
      <c r="K82" s="8">
        <v>26398200.29</v>
      </c>
      <c r="L82" s="8">
        <v>1164637.38</v>
      </c>
      <c r="M82" s="8">
        <v>25233562.91</v>
      </c>
      <c r="N82" s="9">
        <v>102.75</v>
      </c>
      <c r="O82" s="9">
        <v>98.58</v>
      </c>
      <c r="P82" s="9">
        <v>102.95</v>
      </c>
      <c r="Q82" s="8">
        <v>27542353.95</v>
      </c>
      <c r="R82" s="8">
        <v>4133355</v>
      </c>
      <c r="S82" s="8">
        <v>23408998.95</v>
      </c>
      <c r="T82" s="8">
        <v>25819397.6</v>
      </c>
      <c r="U82" s="8">
        <v>3837346.07</v>
      </c>
      <c r="V82" s="8">
        <v>21982051.53</v>
      </c>
      <c r="W82" s="9">
        <v>93.74</v>
      </c>
      <c r="X82" s="9">
        <v>92.83</v>
      </c>
      <c r="Y82" s="9">
        <v>93.9</v>
      </c>
      <c r="Z82" s="8">
        <v>1100367</v>
      </c>
      <c r="AA82" s="8">
        <v>3251511.38</v>
      </c>
    </row>
    <row r="83" spans="1:2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257</v>
      </c>
      <c r="G83" s="53" t="s">
        <v>261</v>
      </c>
      <c r="H83" s="8">
        <v>27786834.3</v>
      </c>
      <c r="I83" s="8">
        <v>2130761</v>
      </c>
      <c r="J83" s="8">
        <v>25656073.3</v>
      </c>
      <c r="K83" s="8">
        <v>26362161.69</v>
      </c>
      <c r="L83" s="8">
        <v>1851087.55</v>
      </c>
      <c r="M83" s="8">
        <v>24511074.14</v>
      </c>
      <c r="N83" s="9">
        <v>94.87</v>
      </c>
      <c r="O83" s="9">
        <v>86.87</v>
      </c>
      <c r="P83" s="9">
        <v>95.53</v>
      </c>
      <c r="Q83" s="8">
        <v>29484651.3</v>
      </c>
      <c r="R83" s="8">
        <v>6710204</v>
      </c>
      <c r="S83" s="8">
        <v>22774447.3</v>
      </c>
      <c r="T83" s="8">
        <v>27916450.38</v>
      </c>
      <c r="U83" s="8">
        <v>6312282.41</v>
      </c>
      <c r="V83" s="8">
        <v>21604167.97</v>
      </c>
      <c r="W83" s="9">
        <v>94.68</v>
      </c>
      <c r="X83" s="9">
        <v>94.06</v>
      </c>
      <c r="Y83" s="9">
        <v>94.86</v>
      </c>
      <c r="Z83" s="8">
        <v>2881626</v>
      </c>
      <c r="AA83" s="8">
        <v>2906906.17</v>
      </c>
    </row>
    <row r="84" spans="1:2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257</v>
      </c>
      <c r="G84" s="53" t="s">
        <v>329</v>
      </c>
      <c r="H84" s="8">
        <v>9970837.49</v>
      </c>
      <c r="I84" s="8">
        <v>115000</v>
      </c>
      <c r="J84" s="8">
        <v>9855837.49</v>
      </c>
      <c r="K84" s="8">
        <v>9648515.24</v>
      </c>
      <c r="L84" s="8">
        <v>93901</v>
      </c>
      <c r="M84" s="8">
        <v>9554614.24</v>
      </c>
      <c r="N84" s="9">
        <v>96.76</v>
      </c>
      <c r="O84" s="9">
        <v>81.65</v>
      </c>
      <c r="P84" s="9">
        <v>96.94</v>
      </c>
      <c r="Q84" s="8">
        <v>9336837.49</v>
      </c>
      <c r="R84" s="8">
        <v>281771</v>
      </c>
      <c r="S84" s="8">
        <v>9055066.49</v>
      </c>
      <c r="T84" s="8">
        <v>9087833.53</v>
      </c>
      <c r="U84" s="8">
        <v>276341.52</v>
      </c>
      <c r="V84" s="8">
        <v>8811492.01</v>
      </c>
      <c r="W84" s="9">
        <v>97.33</v>
      </c>
      <c r="X84" s="9">
        <v>98.07</v>
      </c>
      <c r="Y84" s="9">
        <v>97.31</v>
      </c>
      <c r="Z84" s="8">
        <v>800771</v>
      </c>
      <c r="AA84" s="8">
        <v>743122.23</v>
      </c>
    </row>
    <row r="85" spans="1:2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257</v>
      </c>
      <c r="G85" s="53" t="s">
        <v>262</v>
      </c>
      <c r="H85" s="8">
        <v>19963300.44</v>
      </c>
      <c r="I85" s="8">
        <v>1617719</v>
      </c>
      <c r="J85" s="8">
        <v>18345581.44</v>
      </c>
      <c r="K85" s="8">
        <v>19982318.7</v>
      </c>
      <c r="L85" s="8">
        <v>1606402.9</v>
      </c>
      <c r="M85" s="8">
        <v>18375915.8</v>
      </c>
      <c r="N85" s="9">
        <v>100.09</v>
      </c>
      <c r="O85" s="9">
        <v>99.3</v>
      </c>
      <c r="P85" s="9">
        <v>100.16</v>
      </c>
      <c r="Q85" s="8">
        <v>21731719.44</v>
      </c>
      <c r="R85" s="8">
        <v>4714921</v>
      </c>
      <c r="S85" s="8">
        <v>17016798.44</v>
      </c>
      <c r="T85" s="8">
        <v>21338547.57</v>
      </c>
      <c r="U85" s="8">
        <v>4696915.74</v>
      </c>
      <c r="V85" s="8">
        <v>16641631.83</v>
      </c>
      <c r="W85" s="9">
        <v>98.19</v>
      </c>
      <c r="X85" s="9">
        <v>99.61</v>
      </c>
      <c r="Y85" s="9">
        <v>97.79</v>
      </c>
      <c r="Z85" s="8">
        <v>1328783</v>
      </c>
      <c r="AA85" s="8">
        <v>1734283.97</v>
      </c>
    </row>
    <row r="86" spans="1:2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257</v>
      </c>
      <c r="G86" s="53" t="s">
        <v>330</v>
      </c>
      <c r="H86" s="8">
        <v>9829342.62</v>
      </c>
      <c r="I86" s="8">
        <v>838307</v>
      </c>
      <c r="J86" s="8">
        <v>8991035.62</v>
      </c>
      <c r="K86" s="8">
        <v>9703056.74</v>
      </c>
      <c r="L86" s="8">
        <v>707001.04</v>
      </c>
      <c r="M86" s="8">
        <v>8996055.7</v>
      </c>
      <c r="N86" s="9">
        <v>98.71</v>
      </c>
      <c r="O86" s="9">
        <v>84.33</v>
      </c>
      <c r="P86" s="9">
        <v>100.05</v>
      </c>
      <c r="Q86" s="8">
        <v>10566939.39</v>
      </c>
      <c r="R86" s="8">
        <v>1644986.46</v>
      </c>
      <c r="S86" s="8">
        <v>8921952.93</v>
      </c>
      <c r="T86" s="8">
        <v>9740868.13</v>
      </c>
      <c r="U86" s="8">
        <v>1513569.02</v>
      </c>
      <c r="V86" s="8">
        <v>8227299.11</v>
      </c>
      <c r="W86" s="9">
        <v>92.18</v>
      </c>
      <c r="X86" s="9">
        <v>92.01</v>
      </c>
      <c r="Y86" s="9">
        <v>92.21</v>
      </c>
      <c r="Z86" s="8">
        <v>69082.69</v>
      </c>
      <c r="AA86" s="8">
        <v>768756.59</v>
      </c>
    </row>
    <row r="87" spans="1:2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257</v>
      </c>
      <c r="G87" s="53" t="s">
        <v>331</v>
      </c>
      <c r="H87" s="8">
        <v>13591862.65</v>
      </c>
      <c r="I87" s="8">
        <v>1683062.03</v>
      </c>
      <c r="J87" s="8">
        <v>11908800.62</v>
      </c>
      <c r="K87" s="8">
        <v>13865253.67</v>
      </c>
      <c r="L87" s="8">
        <v>1683958.03</v>
      </c>
      <c r="M87" s="8">
        <v>12181295.64</v>
      </c>
      <c r="N87" s="9">
        <v>102.01</v>
      </c>
      <c r="O87" s="9">
        <v>100.05</v>
      </c>
      <c r="P87" s="9">
        <v>102.28</v>
      </c>
      <c r="Q87" s="8">
        <v>13820142.65</v>
      </c>
      <c r="R87" s="8">
        <v>2355180.75</v>
      </c>
      <c r="S87" s="8">
        <v>11464961.9</v>
      </c>
      <c r="T87" s="8">
        <v>13165529.74</v>
      </c>
      <c r="U87" s="8">
        <v>2283655.75</v>
      </c>
      <c r="V87" s="8">
        <v>10881873.99</v>
      </c>
      <c r="W87" s="9">
        <v>95.26</v>
      </c>
      <c r="X87" s="9">
        <v>96.96</v>
      </c>
      <c r="Y87" s="9">
        <v>94.91</v>
      </c>
      <c r="Z87" s="8">
        <v>443838.72</v>
      </c>
      <c r="AA87" s="8">
        <v>1299421.65</v>
      </c>
    </row>
    <row r="88" spans="1:2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257</v>
      </c>
      <c r="G88" s="53" t="s">
        <v>332</v>
      </c>
      <c r="H88" s="8">
        <v>34324427.67</v>
      </c>
      <c r="I88" s="8">
        <v>1126603.39</v>
      </c>
      <c r="J88" s="8">
        <v>33197824.28</v>
      </c>
      <c r="K88" s="8">
        <v>34288077.24</v>
      </c>
      <c r="L88" s="8">
        <v>1126695.29</v>
      </c>
      <c r="M88" s="8">
        <v>33161381.95</v>
      </c>
      <c r="N88" s="9">
        <v>99.89</v>
      </c>
      <c r="O88" s="9">
        <v>100</v>
      </c>
      <c r="P88" s="9">
        <v>99.89</v>
      </c>
      <c r="Q88" s="8">
        <v>34183462.8</v>
      </c>
      <c r="R88" s="8">
        <v>3273774.39</v>
      </c>
      <c r="S88" s="8">
        <v>30909688.41</v>
      </c>
      <c r="T88" s="8">
        <v>33480505.86</v>
      </c>
      <c r="U88" s="8">
        <v>3205406.59</v>
      </c>
      <c r="V88" s="8">
        <v>30275099.27</v>
      </c>
      <c r="W88" s="9">
        <v>97.94</v>
      </c>
      <c r="X88" s="9">
        <v>97.91</v>
      </c>
      <c r="Y88" s="9">
        <v>97.94</v>
      </c>
      <c r="Z88" s="8">
        <v>2288135.87</v>
      </c>
      <c r="AA88" s="8">
        <v>2886282.68</v>
      </c>
    </row>
    <row r="89" spans="1:2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257</v>
      </c>
      <c r="G89" s="53" t="s">
        <v>333</v>
      </c>
      <c r="H89" s="8">
        <v>21137165.6</v>
      </c>
      <c r="I89" s="8">
        <v>1432707.38</v>
      </c>
      <c r="J89" s="8">
        <v>19704458.22</v>
      </c>
      <c r="K89" s="8">
        <v>20779097.69</v>
      </c>
      <c r="L89" s="8">
        <v>1260502.12</v>
      </c>
      <c r="M89" s="8">
        <v>19518595.57</v>
      </c>
      <c r="N89" s="9">
        <v>98.3</v>
      </c>
      <c r="O89" s="9">
        <v>87.98</v>
      </c>
      <c r="P89" s="9">
        <v>99.05</v>
      </c>
      <c r="Q89" s="8">
        <v>22012665.6</v>
      </c>
      <c r="R89" s="8">
        <v>5076894.75</v>
      </c>
      <c r="S89" s="8">
        <v>16935770.85</v>
      </c>
      <c r="T89" s="8">
        <v>20558428.97</v>
      </c>
      <c r="U89" s="8">
        <v>4704878.32</v>
      </c>
      <c r="V89" s="8">
        <v>15853550.65</v>
      </c>
      <c r="W89" s="9">
        <v>93.39</v>
      </c>
      <c r="X89" s="9">
        <v>92.67</v>
      </c>
      <c r="Y89" s="9">
        <v>93.6</v>
      </c>
      <c r="Z89" s="8">
        <v>2768687.37</v>
      </c>
      <c r="AA89" s="8">
        <v>3665044.92</v>
      </c>
    </row>
    <row r="90" spans="1:2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257</v>
      </c>
      <c r="G90" s="53" t="s">
        <v>334</v>
      </c>
      <c r="H90" s="8">
        <v>21833078.96</v>
      </c>
      <c r="I90" s="8">
        <v>560620.9</v>
      </c>
      <c r="J90" s="8">
        <v>21272458.06</v>
      </c>
      <c r="K90" s="8">
        <v>21483391.28</v>
      </c>
      <c r="L90" s="8">
        <v>549541.8</v>
      </c>
      <c r="M90" s="8">
        <v>20933849.48</v>
      </c>
      <c r="N90" s="9">
        <v>98.39</v>
      </c>
      <c r="O90" s="9">
        <v>98.02</v>
      </c>
      <c r="P90" s="9">
        <v>98.4</v>
      </c>
      <c r="Q90" s="8">
        <v>22287733.51</v>
      </c>
      <c r="R90" s="8">
        <v>1552382.95</v>
      </c>
      <c r="S90" s="8">
        <v>20735350.56</v>
      </c>
      <c r="T90" s="8">
        <v>20298498.67</v>
      </c>
      <c r="U90" s="8">
        <v>854213.62</v>
      </c>
      <c r="V90" s="8">
        <v>19444285.05</v>
      </c>
      <c r="W90" s="9">
        <v>91.07</v>
      </c>
      <c r="X90" s="9">
        <v>55.02</v>
      </c>
      <c r="Y90" s="9">
        <v>93.77</v>
      </c>
      <c r="Z90" s="8">
        <v>537107.5</v>
      </c>
      <c r="AA90" s="8">
        <v>1489564.43</v>
      </c>
    </row>
    <row r="91" spans="1:2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257</v>
      </c>
      <c r="G91" s="53" t="s">
        <v>335</v>
      </c>
      <c r="H91" s="8">
        <v>13944764.4</v>
      </c>
      <c r="I91" s="8">
        <v>1153100</v>
      </c>
      <c r="J91" s="8">
        <v>12791664.4</v>
      </c>
      <c r="K91" s="8">
        <v>13549003.91</v>
      </c>
      <c r="L91" s="8">
        <v>1124391.63</v>
      </c>
      <c r="M91" s="8">
        <v>12424612.28</v>
      </c>
      <c r="N91" s="9">
        <v>97.16</v>
      </c>
      <c r="O91" s="9">
        <v>97.51</v>
      </c>
      <c r="P91" s="9">
        <v>97.13</v>
      </c>
      <c r="Q91" s="8">
        <v>13901564.4</v>
      </c>
      <c r="R91" s="8">
        <v>1522840.15</v>
      </c>
      <c r="S91" s="8">
        <v>12378724.25</v>
      </c>
      <c r="T91" s="8">
        <v>13336670.01</v>
      </c>
      <c r="U91" s="8">
        <v>1410566.46</v>
      </c>
      <c r="V91" s="8">
        <v>11926103.55</v>
      </c>
      <c r="W91" s="9">
        <v>95.93</v>
      </c>
      <c r="X91" s="9">
        <v>92.62</v>
      </c>
      <c r="Y91" s="9">
        <v>96.34</v>
      </c>
      <c r="Z91" s="8">
        <v>412940.15</v>
      </c>
      <c r="AA91" s="8">
        <v>498508.73</v>
      </c>
    </row>
    <row r="92" spans="1:2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257</v>
      </c>
      <c r="G92" s="53" t="s">
        <v>336</v>
      </c>
      <c r="H92" s="8">
        <v>19997087.74</v>
      </c>
      <c r="I92" s="8">
        <v>6984308.49</v>
      </c>
      <c r="J92" s="8">
        <v>13012779.25</v>
      </c>
      <c r="K92" s="8">
        <v>18599995.02</v>
      </c>
      <c r="L92" s="8">
        <v>6264128.22</v>
      </c>
      <c r="M92" s="8">
        <v>12335866.8</v>
      </c>
      <c r="N92" s="9">
        <v>93.01</v>
      </c>
      <c r="O92" s="9">
        <v>89.68</v>
      </c>
      <c r="P92" s="9">
        <v>94.79</v>
      </c>
      <c r="Q92" s="8">
        <v>20331946.28</v>
      </c>
      <c r="R92" s="8">
        <v>8415519.09</v>
      </c>
      <c r="S92" s="8">
        <v>11916427.19</v>
      </c>
      <c r="T92" s="8">
        <v>17798478.93</v>
      </c>
      <c r="U92" s="8">
        <v>6988991.07</v>
      </c>
      <c r="V92" s="8">
        <v>10809487.86</v>
      </c>
      <c r="W92" s="9">
        <v>87.53</v>
      </c>
      <c r="X92" s="9">
        <v>83.04</v>
      </c>
      <c r="Y92" s="9">
        <v>90.71</v>
      </c>
      <c r="Z92" s="8">
        <v>1096352.06</v>
      </c>
      <c r="AA92" s="8">
        <v>1526378.94</v>
      </c>
    </row>
    <row r="93" spans="1:2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257</v>
      </c>
      <c r="G93" s="53" t="s">
        <v>263</v>
      </c>
      <c r="H93" s="8">
        <v>34761048.45</v>
      </c>
      <c r="I93" s="8">
        <v>5405364.08</v>
      </c>
      <c r="J93" s="8">
        <v>29355684.37</v>
      </c>
      <c r="K93" s="8">
        <v>33334760.02</v>
      </c>
      <c r="L93" s="8">
        <v>3915921.26</v>
      </c>
      <c r="M93" s="8">
        <v>29418838.76</v>
      </c>
      <c r="N93" s="9">
        <v>95.89</v>
      </c>
      <c r="O93" s="9">
        <v>72.44</v>
      </c>
      <c r="P93" s="9">
        <v>100.21</v>
      </c>
      <c r="Q93" s="8">
        <v>39076535.45</v>
      </c>
      <c r="R93" s="8">
        <v>9919916.34</v>
      </c>
      <c r="S93" s="8">
        <v>29156619.11</v>
      </c>
      <c r="T93" s="8">
        <v>35031226.17</v>
      </c>
      <c r="U93" s="8">
        <v>7911976.68</v>
      </c>
      <c r="V93" s="8">
        <v>27119249.49</v>
      </c>
      <c r="W93" s="9">
        <v>89.64</v>
      </c>
      <c r="X93" s="9">
        <v>79.75</v>
      </c>
      <c r="Y93" s="9">
        <v>93.01</v>
      </c>
      <c r="Z93" s="8">
        <v>199065.26</v>
      </c>
      <c r="AA93" s="8">
        <v>2299589.27</v>
      </c>
    </row>
    <row r="94" spans="1:2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257</v>
      </c>
      <c r="G94" s="53" t="s">
        <v>337</v>
      </c>
      <c r="H94" s="8">
        <v>20611564.69</v>
      </c>
      <c r="I94" s="8">
        <v>2244518.89</v>
      </c>
      <c r="J94" s="8">
        <v>18367045.8</v>
      </c>
      <c r="K94" s="8">
        <v>18284994.93</v>
      </c>
      <c r="L94" s="8">
        <v>1696614.57</v>
      </c>
      <c r="M94" s="8">
        <v>16588380.36</v>
      </c>
      <c r="N94" s="9">
        <v>88.71</v>
      </c>
      <c r="O94" s="9">
        <v>75.58</v>
      </c>
      <c r="P94" s="9">
        <v>90.31</v>
      </c>
      <c r="Q94" s="8">
        <v>21918041.69</v>
      </c>
      <c r="R94" s="8">
        <v>3739777.36</v>
      </c>
      <c r="S94" s="8">
        <v>18178264.33</v>
      </c>
      <c r="T94" s="8">
        <v>19527840.52</v>
      </c>
      <c r="U94" s="8">
        <v>2621204.35</v>
      </c>
      <c r="V94" s="8">
        <v>16906636.17</v>
      </c>
      <c r="W94" s="9">
        <v>89.09</v>
      </c>
      <c r="X94" s="9">
        <v>70.08</v>
      </c>
      <c r="Y94" s="9">
        <v>93</v>
      </c>
      <c r="Z94" s="8">
        <v>188781.47</v>
      </c>
      <c r="AA94" s="8">
        <v>-318255.81</v>
      </c>
    </row>
    <row r="95" spans="1:2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257</v>
      </c>
      <c r="G95" s="53" t="s">
        <v>338</v>
      </c>
      <c r="H95" s="8">
        <v>19433395.36</v>
      </c>
      <c r="I95" s="8">
        <v>734541</v>
      </c>
      <c r="J95" s="8">
        <v>18698854.36</v>
      </c>
      <c r="K95" s="8">
        <v>19302221.16</v>
      </c>
      <c r="L95" s="8">
        <v>738231</v>
      </c>
      <c r="M95" s="8">
        <v>18563990.16</v>
      </c>
      <c r="N95" s="9">
        <v>99.32</v>
      </c>
      <c r="O95" s="9">
        <v>100.5</v>
      </c>
      <c r="P95" s="9">
        <v>99.27</v>
      </c>
      <c r="Q95" s="8">
        <v>19815444.83</v>
      </c>
      <c r="R95" s="8">
        <v>2787147.47</v>
      </c>
      <c r="S95" s="8">
        <v>17028297.36</v>
      </c>
      <c r="T95" s="8">
        <v>18977808.13</v>
      </c>
      <c r="U95" s="8">
        <v>2773971.74</v>
      </c>
      <c r="V95" s="8">
        <v>16203836.39</v>
      </c>
      <c r="W95" s="9">
        <v>95.77</v>
      </c>
      <c r="X95" s="9">
        <v>99.52</v>
      </c>
      <c r="Y95" s="9">
        <v>95.15</v>
      </c>
      <c r="Z95" s="8">
        <v>1670557</v>
      </c>
      <c r="AA95" s="8">
        <v>2360153.77</v>
      </c>
    </row>
    <row r="96" spans="1:2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257</v>
      </c>
      <c r="G96" s="53" t="s">
        <v>339</v>
      </c>
      <c r="H96" s="8">
        <v>15252221.93</v>
      </c>
      <c r="I96" s="8">
        <v>569220</v>
      </c>
      <c r="J96" s="8">
        <v>14683001.93</v>
      </c>
      <c r="K96" s="8">
        <v>15205939.33</v>
      </c>
      <c r="L96" s="8">
        <v>569219.05</v>
      </c>
      <c r="M96" s="8">
        <v>14636720.28</v>
      </c>
      <c r="N96" s="9">
        <v>99.69</v>
      </c>
      <c r="O96" s="9">
        <v>99.99</v>
      </c>
      <c r="P96" s="9">
        <v>99.68</v>
      </c>
      <c r="Q96" s="8">
        <v>14329186.93</v>
      </c>
      <c r="R96" s="8">
        <v>894283</v>
      </c>
      <c r="S96" s="8">
        <v>13434903.93</v>
      </c>
      <c r="T96" s="8">
        <v>13564340.41</v>
      </c>
      <c r="U96" s="8">
        <v>889364.87</v>
      </c>
      <c r="V96" s="8">
        <v>12674975.54</v>
      </c>
      <c r="W96" s="9">
        <v>94.66</v>
      </c>
      <c r="X96" s="9">
        <v>99.45</v>
      </c>
      <c r="Y96" s="9">
        <v>94.34</v>
      </c>
      <c r="Z96" s="8">
        <v>1248098</v>
      </c>
      <c r="AA96" s="8">
        <v>1961744.74</v>
      </c>
    </row>
    <row r="97" spans="1:2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257</v>
      </c>
      <c r="G97" s="53" t="s">
        <v>340</v>
      </c>
      <c r="H97" s="8">
        <v>16465688.81</v>
      </c>
      <c r="I97" s="8">
        <v>1423322.78</v>
      </c>
      <c r="J97" s="8">
        <v>15042366.03</v>
      </c>
      <c r="K97" s="8">
        <v>16132911.83</v>
      </c>
      <c r="L97" s="8">
        <v>1208097.78</v>
      </c>
      <c r="M97" s="8">
        <v>14924814.05</v>
      </c>
      <c r="N97" s="9">
        <v>97.97</v>
      </c>
      <c r="O97" s="9">
        <v>84.87</v>
      </c>
      <c r="P97" s="9">
        <v>99.21</v>
      </c>
      <c r="Q97" s="8">
        <v>16114881.81</v>
      </c>
      <c r="R97" s="8">
        <v>1370817.78</v>
      </c>
      <c r="S97" s="8">
        <v>14744064.03</v>
      </c>
      <c r="T97" s="8">
        <v>15532070.85</v>
      </c>
      <c r="U97" s="8">
        <v>1069078.78</v>
      </c>
      <c r="V97" s="8">
        <v>14462992.07</v>
      </c>
      <c r="W97" s="9">
        <v>96.38</v>
      </c>
      <c r="X97" s="9">
        <v>77.98</v>
      </c>
      <c r="Y97" s="9">
        <v>98.09</v>
      </c>
      <c r="Z97" s="8">
        <v>298302</v>
      </c>
      <c r="AA97" s="8">
        <v>461821.98</v>
      </c>
    </row>
    <row r="98" spans="1:2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257</v>
      </c>
      <c r="G98" s="53" t="s">
        <v>341</v>
      </c>
      <c r="H98" s="8">
        <v>19154885.85</v>
      </c>
      <c r="I98" s="8">
        <v>8163904.5</v>
      </c>
      <c r="J98" s="8">
        <v>10990981.35</v>
      </c>
      <c r="K98" s="8">
        <v>18659654.66</v>
      </c>
      <c r="L98" s="8">
        <v>7776526.19</v>
      </c>
      <c r="M98" s="8">
        <v>10883128.47</v>
      </c>
      <c r="N98" s="9">
        <v>97.41</v>
      </c>
      <c r="O98" s="9">
        <v>95.25</v>
      </c>
      <c r="P98" s="9">
        <v>99.01</v>
      </c>
      <c r="Q98" s="8">
        <v>20378185.85</v>
      </c>
      <c r="R98" s="8">
        <v>9865262.5</v>
      </c>
      <c r="S98" s="8">
        <v>10512923.35</v>
      </c>
      <c r="T98" s="8">
        <v>19582303.79</v>
      </c>
      <c r="U98" s="8">
        <v>9575533.1</v>
      </c>
      <c r="V98" s="8">
        <v>10006770.69</v>
      </c>
      <c r="W98" s="9">
        <v>96.09</v>
      </c>
      <c r="X98" s="9">
        <v>97.06</v>
      </c>
      <c r="Y98" s="9">
        <v>95.18</v>
      </c>
      <c r="Z98" s="8">
        <v>478058</v>
      </c>
      <c r="AA98" s="8">
        <v>876357.78</v>
      </c>
    </row>
    <row r="99" spans="1:2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257</v>
      </c>
      <c r="G99" s="53" t="s">
        <v>342</v>
      </c>
      <c r="H99" s="8">
        <v>12343753.89</v>
      </c>
      <c r="I99" s="8">
        <v>56095.96</v>
      </c>
      <c r="J99" s="8">
        <v>12287657.93</v>
      </c>
      <c r="K99" s="8">
        <v>12215508.81</v>
      </c>
      <c r="L99" s="8">
        <v>56335.96</v>
      </c>
      <c r="M99" s="8">
        <v>12159172.85</v>
      </c>
      <c r="N99" s="9">
        <v>98.96</v>
      </c>
      <c r="O99" s="9">
        <v>100.42</v>
      </c>
      <c r="P99" s="9">
        <v>98.95</v>
      </c>
      <c r="Q99" s="8">
        <v>12998740</v>
      </c>
      <c r="R99" s="8">
        <v>2235451.46</v>
      </c>
      <c r="S99" s="8">
        <v>10763288.54</v>
      </c>
      <c r="T99" s="8">
        <v>11686100.76</v>
      </c>
      <c r="U99" s="8">
        <v>1755021.9</v>
      </c>
      <c r="V99" s="8">
        <v>9931078.86</v>
      </c>
      <c r="W99" s="9">
        <v>89.9</v>
      </c>
      <c r="X99" s="9">
        <v>78.5</v>
      </c>
      <c r="Y99" s="9">
        <v>92.26</v>
      </c>
      <c r="Z99" s="8">
        <v>1524369.39</v>
      </c>
      <c r="AA99" s="8">
        <v>2228093.99</v>
      </c>
    </row>
    <row r="100" spans="1:2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257</v>
      </c>
      <c r="G100" s="53" t="s">
        <v>264</v>
      </c>
      <c r="H100" s="8">
        <v>51715807.61</v>
      </c>
      <c r="I100" s="8">
        <v>1907075.02</v>
      </c>
      <c r="J100" s="8">
        <v>49808732.59</v>
      </c>
      <c r="K100" s="8">
        <v>51396991.31</v>
      </c>
      <c r="L100" s="8">
        <v>1623843.83</v>
      </c>
      <c r="M100" s="8">
        <v>49773147.48</v>
      </c>
      <c r="N100" s="9">
        <v>99.38</v>
      </c>
      <c r="O100" s="9">
        <v>85.14</v>
      </c>
      <c r="P100" s="9">
        <v>99.92</v>
      </c>
      <c r="Q100" s="8">
        <v>51222395.61</v>
      </c>
      <c r="R100" s="8">
        <v>5677850.04</v>
      </c>
      <c r="S100" s="8">
        <v>45544545.57</v>
      </c>
      <c r="T100" s="8">
        <v>48840030.78</v>
      </c>
      <c r="U100" s="8">
        <v>5232716.49</v>
      </c>
      <c r="V100" s="8">
        <v>43607314.29</v>
      </c>
      <c r="W100" s="9">
        <v>95.34</v>
      </c>
      <c r="X100" s="9">
        <v>92.16</v>
      </c>
      <c r="Y100" s="9">
        <v>95.74</v>
      </c>
      <c r="Z100" s="8">
        <v>4264187.02</v>
      </c>
      <c r="AA100" s="8">
        <v>6165833.19</v>
      </c>
    </row>
    <row r="101" spans="1:2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257</v>
      </c>
      <c r="G101" s="53" t="s">
        <v>343</v>
      </c>
      <c r="H101" s="8">
        <v>9638084.08</v>
      </c>
      <c r="I101" s="8">
        <v>294667.67</v>
      </c>
      <c r="J101" s="8">
        <v>9343416.41</v>
      </c>
      <c r="K101" s="8">
        <v>9495553.02</v>
      </c>
      <c r="L101" s="8">
        <v>94667.06</v>
      </c>
      <c r="M101" s="8">
        <v>9400885.96</v>
      </c>
      <c r="N101" s="9">
        <v>98.52</v>
      </c>
      <c r="O101" s="9">
        <v>32.12</v>
      </c>
      <c r="P101" s="9">
        <v>100.61</v>
      </c>
      <c r="Q101" s="8">
        <v>9227124.08</v>
      </c>
      <c r="R101" s="8">
        <v>457301.36</v>
      </c>
      <c r="S101" s="8">
        <v>8769822.72</v>
      </c>
      <c r="T101" s="8">
        <v>8853995.99</v>
      </c>
      <c r="U101" s="8">
        <v>353697.82</v>
      </c>
      <c r="V101" s="8">
        <v>8500298.17</v>
      </c>
      <c r="W101" s="9">
        <v>95.95</v>
      </c>
      <c r="X101" s="9">
        <v>77.34</v>
      </c>
      <c r="Y101" s="9">
        <v>96.92</v>
      </c>
      <c r="Z101" s="8">
        <v>573593.69</v>
      </c>
      <c r="AA101" s="8">
        <v>900587.79</v>
      </c>
    </row>
    <row r="102" spans="1:2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257</v>
      </c>
      <c r="G102" s="53" t="s">
        <v>344</v>
      </c>
      <c r="H102" s="8">
        <v>30195479.06</v>
      </c>
      <c r="I102" s="8">
        <v>4749148.98</v>
      </c>
      <c r="J102" s="8">
        <v>25446330.08</v>
      </c>
      <c r="K102" s="8">
        <v>28872872.05</v>
      </c>
      <c r="L102" s="8">
        <v>4531206.63</v>
      </c>
      <c r="M102" s="8">
        <v>24341665.42</v>
      </c>
      <c r="N102" s="9">
        <v>95.61</v>
      </c>
      <c r="O102" s="9">
        <v>95.41</v>
      </c>
      <c r="P102" s="9">
        <v>95.65</v>
      </c>
      <c r="Q102" s="8">
        <v>32143895.11</v>
      </c>
      <c r="R102" s="8">
        <v>7438411.72</v>
      </c>
      <c r="S102" s="8">
        <v>24705483.39</v>
      </c>
      <c r="T102" s="8">
        <v>29281346.24</v>
      </c>
      <c r="U102" s="8">
        <v>7351202.37</v>
      </c>
      <c r="V102" s="8">
        <v>21930143.87</v>
      </c>
      <c r="W102" s="9">
        <v>91.09</v>
      </c>
      <c r="X102" s="9">
        <v>98.82</v>
      </c>
      <c r="Y102" s="9">
        <v>88.76</v>
      </c>
      <c r="Z102" s="8">
        <v>740846.69</v>
      </c>
      <c r="AA102" s="8">
        <v>2411521.55</v>
      </c>
    </row>
    <row r="103" spans="1:2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257</v>
      </c>
      <c r="G103" s="53" t="s">
        <v>345</v>
      </c>
      <c r="H103" s="8">
        <v>16039875.16</v>
      </c>
      <c r="I103" s="8">
        <v>793502.23</v>
      </c>
      <c r="J103" s="8">
        <v>15246372.93</v>
      </c>
      <c r="K103" s="8">
        <v>15425724.03</v>
      </c>
      <c r="L103" s="8">
        <v>793954.35</v>
      </c>
      <c r="M103" s="8">
        <v>14631769.68</v>
      </c>
      <c r="N103" s="9">
        <v>96.17</v>
      </c>
      <c r="O103" s="9">
        <v>100.05</v>
      </c>
      <c r="P103" s="9">
        <v>95.96</v>
      </c>
      <c r="Q103" s="8">
        <v>17179904.52</v>
      </c>
      <c r="R103" s="8">
        <v>1430000</v>
      </c>
      <c r="S103" s="8">
        <v>15749904.52</v>
      </c>
      <c r="T103" s="8">
        <v>16011664.93</v>
      </c>
      <c r="U103" s="8">
        <v>929044.28</v>
      </c>
      <c r="V103" s="8">
        <v>15082620.65</v>
      </c>
      <c r="W103" s="9">
        <v>93.19</v>
      </c>
      <c r="X103" s="9">
        <v>64.96</v>
      </c>
      <c r="Y103" s="9">
        <v>95.76</v>
      </c>
      <c r="Z103" s="8">
        <v>-503531.59</v>
      </c>
      <c r="AA103" s="8">
        <v>-450850.97</v>
      </c>
    </row>
    <row r="104" spans="1:2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257</v>
      </c>
      <c r="G104" s="53" t="s">
        <v>346</v>
      </c>
      <c r="H104" s="8">
        <v>20647490.55</v>
      </c>
      <c r="I104" s="8">
        <v>1305156.4</v>
      </c>
      <c r="J104" s="8">
        <v>19342334.15</v>
      </c>
      <c r="K104" s="8">
        <v>19903898.97</v>
      </c>
      <c r="L104" s="8">
        <v>711335.71</v>
      </c>
      <c r="M104" s="8">
        <v>19192563.26</v>
      </c>
      <c r="N104" s="9">
        <v>96.39</v>
      </c>
      <c r="O104" s="9">
        <v>54.5</v>
      </c>
      <c r="P104" s="9">
        <v>99.22</v>
      </c>
      <c r="Q104" s="8">
        <v>21020637.32</v>
      </c>
      <c r="R104" s="8">
        <v>2343400.86</v>
      </c>
      <c r="S104" s="8">
        <v>18677236.46</v>
      </c>
      <c r="T104" s="8">
        <v>19367667.38</v>
      </c>
      <c r="U104" s="8">
        <v>1991287.39</v>
      </c>
      <c r="V104" s="8">
        <v>17376379.99</v>
      </c>
      <c r="W104" s="9">
        <v>92.13</v>
      </c>
      <c r="X104" s="9">
        <v>84.97</v>
      </c>
      <c r="Y104" s="9">
        <v>93.03</v>
      </c>
      <c r="Z104" s="8">
        <v>665097.69</v>
      </c>
      <c r="AA104" s="8">
        <v>1816183.27</v>
      </c>
    </row>
    <row r="105" spans="1:2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257</v>
      </c>
      <c r="G105" s="53" t="s">
        <v>265</v>
      </c>
      <c r="H105" s="8">
        <v>33530573.02</v>
      </c>
      <c r="I105" s="8">
        <v>1852965.45</v>
      </c>
      <c r="J105" s="8">
        <v>31677607.57</v>
      </c>
      <c r="K105" s="8">
        <v>33141534.67</v>
      </c>
      <c r="L105" s="8">
        <v>1468299.64</v>
      </c>
      <c r="M105" s="8">
        <v>31673235.03</v>
      </c>
      <c r="N105" s="9">
        <v>98.83</v>
      </c>
      <c r="O105" s="9">
        <v>79.24</v>
      </c>
      <c r="P105" s="9">
        <v>99.98</v>
      </c>
      <c r="Q105" s="8">
        <v>34166201.5</v>
      </c>
      <c r="R105" s="8">
        <v>3732352</v>
      </c>
      <c r="S105" s="8">
        <v>30433849.5</v>
      </c>
      <c r="T105" s="8">
        <v>32104043.27</v>
      </c>
      <c r="U105" s="8">
        <v>2700987.16</v>
      </c>
      <c r="V105" s="8">
        <v>29403056.11</v>
      </c>
      <c r="W105" s="9">
        <v>93.96</v>
      </c>
      <c r="X105" s="9">
        <v>72.36</v>
      </c>
      <c r="Y105" s="9">
        <v>96.61</v>
      </c>
      <c r="Z105" s="8">
        <v>1243758.07</v>
      </c>
      <c r="AA105" s="8">
        <v>2270178.92</v>
      </c>
    </row>
    <row r="106" spans="1:2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257</v>
      </c>
      <c r="G106" s="53" t="s">
        <v>347</v>
      </c>
      <c r="H106" s="8">
        <v>19008941.47</v>
      </c>
      <c r="I106" s="8">
        <v>5189126.81</v>
      </c>
      <c r="J106" s="8">
        <v>13819814.66</v>
      </c>
      <c r="K106" s="8">
        <v>18636343.41</v>
      </c>
      <c r="L106" s="8">
        <v>5135522.04</v>
      </c>
      <c r="M106" s="8">
        <v>13500821.37</v>
      </c>
      <c r="N106" s="9">
        <v>98.03</v>
      </c>
      <c r="O106" s="9">
        <v>98.96</v>
      </c>
      <c r="P106" s="9">
        <v>97.69</v>
      </c>
      <c r="Q106" s="8">
        <v>20645449.04</v>
      </c>
      <c r="R106" s="8">
        <v>7998169.52</v>
      </c>
      <c r="S106" s="8">
        <v>12647279.52</v>
      </c>
      <c r="T106" s="8">
        <v>19417492.41</v>
      </c>
      <c r="U106" s="8">
        <v>7652045.7</v>
      </c>
      <c r="V106" s="8">
        <v>11765446.71</v>
      </c>
      <c r="W106" s="9">
        <v>94.05</v>
      </c>
      <c r="X106" s="9">
        <v>95.67</v>
      </c>
      <c r="Y106" s="9">
        <v>93.02</v>
      </c>
      <c r="Z106" s="8">
        <v>1172535.14</v>
      </c>
      <c r="AA106" s="8">
        <v>1735374.66</v>
      </c>
    </row>
    <row r="107" spans="1:2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257</v>
      </c>
      <c r="G107" s="53" t="s">
        <v>348</v>
      </c>
      <c r="H107" s="8">
        <v>27975061.65</v>
      </c>
      <c r="I107" s="8">
        <v>1186568</v>
      </c>
      <c r="J107" s="8">
        <v>26788493.65</v>
      </c>
      <c r="K107" s="8">
        <v>26050582.59</v>
      </c>
      <c r="L107" s="8">
        <v>644321.53</v>
      </c>
      <c r="M107" s="8">
        <v>25406261.06</v>
      </c>
      <c r="N107" s="9">
        <v>93.12</v>
      </c>
      <c r="O107" s="9">
        <v>54.3</v>
      </c>
      <c r="P107" s="9">
        <v>94.84</v>
      </c>
      <c r="Q107" s="8">
        <v>28675061.65</v>
      </c>
      <c r="R107" s="8">
        <v>2327710</v>
      </c>
      <c r="S107" s="8">
        <v>26347351.65</v>
      </c>
      <c r="T107" s="8">
        <v>26777279.57</v>
      </c>
      <c r="U107" s="8">
        <v>2249255.34</v>
      </c>
      <c r="V107" s="8">
        <v>24528024.23</v>
      </c>
      <c r="W107" s="9">
        <v>93.38</v>
      </c>
      <c r="X107" s="9">
        <v>96.62</v>
      </c>
      <c r="Y107" s="9">
        <v>93.09</v>
      </c>
      <c r="Z107" s="8">
        <v>441142</v>
      </c>
      <c r="AA107" s="8">
        <v>878236.83</v>
      </c>
    </row>
    <row r="108" spans="1:2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257</v>
      </c>
      <c r="G108" s="53" t="s">
        <v>349</v>
      </c>
      <c r="H108" s="8">
        <v>25015632.29</v>
      </c>
      <c r="I108" s="8">
        <v>4826498</v>
      </c>
      <c r="J108" s="8">
        <v>20189134.29</v>
      </c>
      <c r="K108" s="8">
        <v>24265204.38</v>
      </c>
      <c r="L108" s="8">
        <v>4739724.63</v>
      </c>
      <c r="M108" s="8">
        <v>19525479.75</v>
      </c>
      <c r="N108" s="9">
        <v>97</v>
      </c>
      <c r="O108" s="9">
        <v>98.2</v>
      </c>
      <c r="P108" s="9">
        <v>96.71</v>
      </c>
      <c r="Q108" s="8">
        <v>24319428.29</v>
      </c>
      <c r="R108" s="8">
        <v>4192000</v>
      </c>
      <c r="S108" s="8">
        <v>20127428.29</v>
      </c>
      <c r="T108" s="8">
        <v>21244927.13</v>
      </c>
      <c r="U108" s="8">
        <v>2740866.78</v>
      </c>
      <c r="V108" s="8">
        <v>18504060.35</v>
      </c>
      <c r="W108" s="9">
        <v>87.35</v>
      </c>
      <c r="X108" s="9">
        <v>65.38</v>
      </c>
      <c r="Y108" s="9">
        <v>91.93</v>
      </c>
      <c r="Z108" s="8">
        <v>61706</v>
      </c>
      <c r="AA108" s="8">
        <v>1021419.4</v>
      </c>
    </row>
    <row r="109" spans="1:2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257</v>
      </c>
      <c r="G109" s="53" t="s">
        <v>350</v>
      </c>
      <c r="H109" s="8">
        <v>31895734.87</v>
      </c>
      <c r="I109" s="8">
        <v>964089.86</v>
      </c>
      <c r="J109" s="8">
        <v>30931645.01</v>
      </c>
      <c r="K109" s="8">
        <v>31903685.24</v>
      </c>
      <c r="L109" s="8">
        <v>962526.51</v>
      </c>
      <c r="M109" s="8">
        <v>30941158.73</v>
      </c>
      <c r="N109" s="9">
        <v>100.02</v>
      </c>
      <c r="O109" s="9">
        <v>99.83</v>
      </c>
      <c r="P109" s="9">
        <v>100.03</v>
      </c>
      <c r="Q109" s="8">
        <v>29966271.96</v>
      </c>
      <c r="R109" s="8">
        <v>2082237.93</v>
      </c>
      <c r="S109" s="8">
        <v>27884034.03</v>
      </c>
      <c r="T109" s="8">
        <v>29656400.7</v>
      </c>
      <c r="U109" s="8">
        <v>2054711.37</v>
      </c>
      <c r="V109" s="8">
        <v>27601689.33</v>
      </c>
      <c r="W109" s="9">
        <v>98.96</v>
      </c>
      <c r="X109" s="9">
        <v>98.67</v>
      </c>
      <c r="Y109" s="9">
        <v>98.98</v>
      </c>
      <c r="Z109" s="8">
        <v>3047610.98</v>
      </c>
      <c r="AA109" s="8">
        <v>3339469.4</v>
      </c>
    </row>
    <row r="110" spans="1:2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257</v>
      </c>
      <c r="G110" s="53" t="s">
        <v>351</v>
      </c>
      <c r="H110" s="8">
        <v>21096566.99</v>
      </c>
      <c r="I110" s="8">
        <v>3894636.4</v>
      </c>
      <c r="J110" s="8">
        <v>17201930.59</v>
      </c>
      <c r="K110" s="8">
        <v>20733796.04</v>
      </c>
      <c r="L110" s="8">
        <v>3724987.29</v>
      </c>
      <c r="M110" s="8">
        <v>17008808.75</v>
      </c>
      <c r="N110" s="9">
        <v>98.28</v>
      </c>
      <c r="O110" s="9">
        <v>95.64</v>
      </c>
      <c r="P110" s="9">
        <v>98.87</v>
      </c>
      <c r="Q110" s="8">
        <v>21911971.39</v>
      </c>
      <c r="R110" s="8">
        <v>5062425.56</v>
      </c>
      <c r="S110" s="8">
        <v>16849545.83</v>
      </c>
      <c r="T110" s="8">
        <v>20599406.26</v>
      </c>
      <c r="U110" s="8">
        <v>4424234.3</v>
      </c>
      <c r="V110" s="8">
        <v>16175171.96</v>
      </c>
      <c r="W110" s="9">
        <v>94</v>
      </c>
      <c r="X110" s="9">
        <v>87.39</v>
      </c>
      <c r="Y110" s="9">
        <v>95.99</v>
      </c>
      <c r="Z110" s="8">
        <v>352384.76</v>
      </c>
      <c r="AA110" s="8">
        <v>833636.79</v>
      </c>
    </row>
    <row r="111" spans="1:2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257</v>
      </c>
      <c r="G111" s="53" t="s">
        <v>352</v>
      </c>
      <c r="H111" s="8">
        <v>16700615.27</v>
      </c>
      <c r="I111" s="8">
        <v>2208172.02</v>
      </c>
      <c r="J111" s="8">
        <v>14492443.25</v>
      </c>
      <c r="K111" s="8">
        <v>15653797.44</v>
      </c>
      <c r="L111" s="8">
        <v>1408109.17</v>
      </c>
      <c r="M111" s="8">
        <v>14245688.27</v>
      </c>
      <c r="N111" s="9">
        <v>93.73</v>
      </c>
      <c r="O111" s="9">
        <v>63.76</v>
      </c>
      <c r="P111" s="9">
        <v>98.29</v>
      </c>
      <c r="Q111" s="8">
        <v>19030615.27</v>
      </c>
      <c r="R111" s="8">
        <v>4639277.34</v>
      </c>
      <c r="S111" s="8">
        <v>14391337.93</v>
      </c>
      <c r="T111" s="8">
        <v>17277447.28</v>
      </c>
      <c r="U111" s="8">
        <v>3156554.51</v>
      </c>
      <c r="V111" s="8">
        <v>14120892.77</v>
      </c>
      <c r="W111" s="9">
        <v>90.78</v>
      </c>
      <c r="X111" s="9">
        <v>68.03</v>
      </c>
      <c r="Y111" s="9">
        <v>98.12</v>
      </c>
      <c r="Z111" s="8">
        <v>101105.32</v>
      </c>
      <c r="AA111" s="8">
        <v>124795.5</v>
      </c>
    </row>
    <row r="112" spans="1:2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257</v>
      </c>
      <c r="G112" s="53" t="s">
        <v>353</v>
      </c>
      <c r="H112" s="8">
        <v>59812051.99</v>
      </c>
      <c r="I112" s="8">
        <v>7078447.79</v>
      </c>
      <c r="J112" s="8">
        <v>52733604.2</v>
      </c>
      <c r="K112" s="8">
        <v>56393154.13</v>
      </c>
      <c r="L112" s="8">
        <v>6342746.5</v>
      </c>
      <c r="M112" s="8">
        <v>50050407.63</v>
      </c>
      <c r="N112" s="9">
        <v>94.28</v>
      </c>
      <c r="O112" s="9">
        <v>89.6</v>
      </c>
      <c r="P112" s="9">
        <v>94.91</v>
      </c>
      <c r="Q112" s="8">
        <v>62810275.75</v>
      </c>
      <c r="R112" s="8">
        <v>15745550.32</v>
      </c>
      <c r="S112" s="8">
        <v>47064725.43</v>
      </c>
      <c r="T112" s="8">
        <v>60054004.12</v>
      </c>
      <c r="U112" s="8">
        <v>14976653.83</v>
      </c>
      <c r="V112" s="8">
        <v>45077350.29</v>
      </c>
      <c r="W112" s="9">
        <v>95.61</v>
      </c>
      <c r="X112" s="9">
        <v>95.11</v>
      </c>
      <c r="Y112" s="9">
        <v>95.77</v>
      </c>
      <c r="Z112" s="8">
        <v>5668878.77</v>
      </c>
      <c r="AA112" s="8">
        <v>4973057.34</v>
      </c>
    </row>
    <row r="113" spans="1:2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257</v>
      </c>
      <c r="G113" s="53" t="s">
        <v>354</v>
      </c>
      <c r="H113" s="8">
        <v>12900058.01</v>
      </c>
      <c r="I113" s="8">
        <v>469311.07</v>
      </c>
      <c r="J113" s="8">
        <v>12430746.94</v>
      </c>
      <c r="K113" s="8">
        <v>12635574.32</v>
      </c>
      <c r="L113" s="8">
        <v>269311.07</v>
      </c>
      <c r="M113" s="8">
        <v>12366263.25</v>
      </c>
      <c r="N113" s="9">
        <v>97.94</v>
      </c>
      <c r="O113" s="9">
        <v>57.38</v>
      </c>
      <c r="P113" s="9">
        <v>99.48</v>
      </c>
      <c r="Q113" s="8">
        <v>13100058.01</v>
      </c>
      <c r="R113" s="8">
        <v>1404005.1</v>
      </c>
      <c r="S113" s="8">
        <v>11696052.91</v>
      </c>
      <c r="T113" s="8">
        <v>12364523.37</v>
      </c>
      <c r="U113" s="8">
        <v>1218677.96</v>
      </c>
      <c r="V113" s="8">
        <v>11145845.41</v>
      </c>
      <c r="W113" s="9">
        <v>94.38</v>
      </c>
      <c r="X113" s="9">
        <v>86.8</v>
      </c>
      <c r="Y113" s="9">
        <v>95.29</v>
      </c>
      <c r="Z113" s="8">
        <v>734694.03</v>
      </c>
      <c r="AA113" s="8">
        <v>1220417.84</v>
      </c>
    </row>
    <row r="114" spans="1:2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257</v>
      </c>
      <c r="G114" s="53" t="s">
        <v>355</v>
      </c>
      <c r="H114" s="8">
        <v>20629488.47</v>
      </c>
      <c r="I114" s="8">
        <v>7183776</v>
      </c>
      <c r="J114" s="8">
        <v>13445712.47</v>
      </c>
      <c r="K114" s="8">
        <v>20229627.03</v>
      </c>
      <c r="L114" s="8">
        <v>6869489.33</v>
      </c>
      <c r="M114" s="8">
        <v>13360137.7</v>
      </c>
      <c r="N114" s="9">
        <v>98.06</v>
      </c>
      <c r="O114" s="9">
        <v>95.62</v>
      </c>
      <c r="P114" s="9">
        <v>99.36</v>
      </c>
      <c r="Q114" s="8">
        <v>21197988.47</v>
      </c>
      <c r="R114" s="8">
        <v>8400188</v>
      </c>
      <c r="S114" s="8">
        <v>12797800.47</v>
      </c>
      <c r="T114" s="8">
        <v>20907508.99</v>
      </c>
      <c r="U114" s="8">
        <v>8398973.53</v>
      </c>
      <c r="V114" s="8">
        <v>12508535.46</v>
      </c>
      <c r="W114" s="9">
        <v>98.62</v>
      </c>
      <c r="X114" s="9">
        <v>99.98</v>
      </c>
      <c r="Y114" s="9">
        <v>97.73</v>
      </c>
      <c r="Z114" s="8">
        <v>647912</v>
      </c>
      <c r="AA114" s="8">
        <v>851602.24</v>
      </c>
    </row>
    <row r="115" spans="1:2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257</v>
      </c>
      <c r="G115" s="53" t="s">
        <v>356</v>
      </c>
      <c r="H115" s="8">
        <v>16145105.01</v>
      </c>
      <c r="I115" s="8">
        <v>3601375.34</v>
      </c>
      <c r="J115" s="8">
        <v>12543729.67</v>
      </c>
      <c r="K115" s="8">
        <v>16004349.78</v>
      </c>
      <c r="L115" s="8">
        <v>3552577.27</v>
      </c>
      <c r="M115" s="8">
        <v>12451772.51</v>
      </c>
      <c r="N115" s="9">
        <v>99.12</v>
      </c>
      <c r="O115" s="9">
        <v>98.64</v>
      </c>
      <c r="P115" s="9">
        <v>99.26</v>
      </c>
      <c r="Q115" s="8">
        <v>16757355.01</v>
      </c>
      <c r="R115" s="8">
        <v>4585629.27</v>
      </c>
      <c r="S115" s="8">
        <v>12171725.74</v>
      </c>
      <c r="T115" s="8">
        <v>15812193.79</v>
      </c>
      <c r="U115" s="8">
        <v>4413126.33</v>
      </c>
      <c r="V115" s="8">
        <v>11399067.46</v>
      </c>
      <c r="W115" s="9">
        <v>94.35</v>
      </c>
      <c r="X115" s="9">
        <v>96.23</v>
      </c>
      <c r="Y115" s="9">
        <v>93.65</v>
      </c>
      <c r="Z115" s="8">
        <v>372003.93</v>
      </c>
      <c r="AA115" s="8">
        <v>1052705.05</v>
      </c>
    </row>
    <row r="116" spans="1:2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257</v>
      </c>
      <c r="G116" s="53" t="s">
        <v>357</v>
      </c>
      <c r="H116" s="8">
        <v>25068080.13</v>
      </c>
      <c r="I116" s="8">
        <v>1434818</v>
      </c>
      <c r="J116" s="8">
        <v>23633262.13</v>
      </c>
      <c r="K116" s="8">
        <v>24611999.14</v>
      </c>
      <c r="L116" s="8">
        <v>1428781.36</v>
      </c>
      <c r="M116" s="8">
        <v>23183217.78</v>
      </c>
      <c r="N116" s="9">
        <v>98.18</v>
      </c>
      <c r="O116" s="9">
        <v>99.57</v>
      </c>
      <c r="P116" s="9">
        <v>98.09</v>
      </c>
      <c r="Q116" s="8">
        <v>30229864.13</v>
      </c>
      <c r="R116" s="8">
        <v>5946060</v>
      </c>
      <c r="S116" s="8">
        <v>24283804.13</v>
      </c>
      <c r="T116" s="8">
        <v>29760715</v>
      </c>
      <c r="U116" s="8">
        <v>5828666.38</v>
      </c>
      <c r="V116" s="8">
        <v>23932048.62</v>
      </c>
      <c r="W116" s="9">
        <v>98.44</v>
      </c>
      <c r="X116" s="9">
        <v>98.02</v>
      </c>
      <c r="Y116" s="9">
        <v>98.55</v>
      </c>
      <c r="Z116" s="8">
        <v>-650542</v>
      </c>
      <c r="AA116" s="8">
        <v>-748830.84</v>
      </c>
    </row>
    <row r="117" spans="1:2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257</v>
      </c>
      <c r="G117" s="53" t="s">
        <v>358</v>
      </c>
      <c r="H117" s="8">
        <v>7236266.76</v>
      </c>
      <c r="I117" s="8">
        <v>1938952</v>
      </c>
      <c r="J117" s="8">
        <v>5297314.76</v>
      </c>
      <c r="K117" s="8">
        <v>5461166.91</v>
      </c>
      <c r="L117" s="8">
        <v>1118045.59</v>
      </c>
      <c r="M117" s="8">
        <v>4343121.32</v>
      </c>
      <c r="N117" s="9">
        <v>75.46</v>
      </c>
      <c r="O117" s="9">
        <v>57.66</v>
      </c>
      <c r="P117" s="9">
        <v>81.98</v>
      </c>
      <c r="Q117" s="8">
        <v>7373434.76</v>
      </c>
      <c r="R117" s="8">
        <v>2137993</v>
      </c>
      <c r="S117" s="8">
        <v>5235441.76</v>
      </c>
      <c r="T117" s="8">
        <v>6608582.15</v>
      </c>
      <c r="U117" s="8">
        <v>1876104.17</v>
      </c>
      <c r="V117" s="8">
        <v>4732477.98</v>
      </c>
      <c r="W117" s="9">
        <v>89.62</v>
      </c>
      <c r="X117" s="9">
        <v>87.75</v>
      </c>
      <c r="Y117" s="9">
        <v>90.39</v>
      </c>
      <c r="Z117" s="8">
        <v>61873</v>
      </c>
      <c r="AA117" s="8">
        <v>-389356.66</v>
      </c>
    </row>
    <row r="118" spans="1:2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257</v>
      </c>
      <c r="G118" s="53" t="s">
        <v>359</v>
      </c>
      <c r="H118" s="8">
        <v>16454297.01</v>
      </c>
      <c r="I118" s="8">
        <v>54231.74</v>
      </c>
      <c r="J118" s="8">
        <v>16400065.27</v>
      </c>
      <c r="K118" s="8">
        <v>16256681.79</v>
      </c>
      <c r="L118" s="8">
        <v>14231.74</v>
      </c>
      <c r="M118" s="8">
        <v>16242450.05</v>
      </c>
      <c r="N118" s="9">
        <v>98.79</v>
      </c>
      <c r="O118" s="9">
        <v>26.24</v>
      </c>
      <c r="P118" s="9">
        <v>99.03</v>
      </c>
      <c r="Q118" s="8">
        <v>16883747.54</v>
      </c>
      <c r="R118" s="8">
        <v>1749066.26</v>
      </c>
      <c r="S118" s="8">
        <v>15134681.28</v>
      </c>
      <c r="T118" s="8">
        <v>15840550.98</v>
      </c>
      <c r="U118" s="8">
        <v>1490618.35</v>
      </c>
      <c r="V118" s="8">
        <v>14349932.63</v>
      </c>
      <c r="W118" s="9">
        <v>93.82</v>
      </c>
      <c r="X118" s="9">
        <v>85.22</v>
      </c>
      <c r="Y118" s="9">
        <v>94.81</v>
      </c>
      <c r="Z118" s="8">
        <v>1265383.99</v>
      </c>
      <c r="AA118" s="8">
        <v>1892517.42</v>
      </c>
    </row>
    <row r="119" spans="1:2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257</v>
      </c>
      <c r="G119" s="53" t="s">
        <v>360</v>
      </c>
      <c r="H119" s="8">
        <v>18559291.57</v>
      </c>
      <c r="I119" s="8">
        <v>4647720</v>
      </c>
      <c r="J119" s="8">
        <v>13911571.57</v>
      </c>
      <c r="K119" s="8">
        <v>18147060.81</v>
      </c>
      <c r="L119" s="8">
        <v>4374561.21</v>
      </c>
      <c r="M119" s="8">
        <v>13772499.6</v>
      </c>
      <c r="N119" s="9">
        <v>97.77</v>
      </c>
      <c r="O119" s="9">
        <v>94.12</v>
      </c>
      <c r="P119" s="9">
        <v>99</v>
      </c>
      <c r="Q119" s="8">
        <v>17788739.55</v>
      </c>
      <c r="R119" s="8">
        <v>5215177.89</v>
      </c>
      <c r="S119" s="8">
        <v>12573561.66</v>
      </c>
      <c r="T119" s="8">
        <v>16932070.98</v>
      </c>
      <c r="U119" s="8">
        <v>5147611</v>
      </c>
      <c r="V119" s="8">
        <v>11784459.98</v>
      </c>
      <c r="W119" s="9">
        <v>95.18</v>
      </c>
      <c r="X119" s="9">
        <v>98.7</v>
      </c>
      <c r="Y119" s="9">
        <v>93.72</v>
      </c>
      <c r="Z119" s="8">
        <v>1338009.91</v>
      </c>
      <c r="AA119" s="8">
        <v>1988039.62</v>
      </c>
    </row>
    <row r="120" spans="1:2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257</v>
      </c>
      <c r="G120" s="53" t="s">
        <v>361</v>
      </c>
      <c r="H120" s="8">
        <v>31907657.96</v>
      </c>
      <c r="I120" s="8">
        <v>1516945</v>
      </c>
      <c r="J120" s="8">
        <v>30390712.96</v>
      </c>
      <c r="K120" s="8">
        <v>32033840.54</v>
      </c>
      <c r="L120" s="8">
        <v>1482562.63</v>
      </c>
      <c r="M120" s="8">
        <v>30551277.91</v>
      </c>
      <c r="N120" s="9">
        <v>100.39</v>
      </c>
      <c r="O120" s="9">
        <v>97.73</v>
      </c>
      <c r="P120" s="9">
        <v>100.52</v>
      </c>
      <c r="Q120" s="8">
        <v>36197326.82</v>
      </c>
      <c r="R120" s="8">
        <v>7614357.63</v>
      </c>
      <c r="S120" s="8">
        <v>28582969.19</v>
      </c>
      <c r="T120" s="8">
        <v>32963359.11</v>
      </c>
      <c r="U120" s="8">
        <v>5433070.56</v>
      </c>
      <c r="V120" s="8">
        <v>27530288.55</v>
      </c>
      <c r="W120" s="9">
        <v>91.06</v>
      </c>
      <c r="X120" s="9">
        <v>71.35</v>
      </c>
      <c r="Y120" s="9">
        <v>96.31</v>
      </c>
      <c r="Z120" s="8">
        <v>1807743.77</v>
      </c>
      <c r="AA120" s="8">
        <v>3020989.36</v>
      </c>
    </row>
    <row r="121" spans="1:2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257</v>
      </c>
      <c r="G121" s="53" t="s">
        <v>266</v>
      </c>
      <c r="H121" s="8">
        <v>32939269.15</v>
      </c>
      <c r="I121" s="8">
        <v>1561698</v>
      </c>
      <c r="J121" s="8">
        <v>31377571.15</v>
      </c>
      <c r="K121" s="8">
        <v>33419970.18</v>
      </c>
      <c r="L121" s="8">
        <v>1397681.43</v>
      </c>
      <c r="M121" s="8">
        <v>32022288.75</v>
      </c>
      <c r="N121" s="9">
        <v>101.45</v>
      </c>
      <c r="O121" s="9">
        <v>89.49</v>
      </c>
      <c r="P121" s="9">
        <v>102.05</v>
      </c>
      <c r="Q121" s="8">
        <v>34386436.15</v>
      </c>
      <c r="R121" s="8">
        <v>5110911</v>
      </c>
      <c r="S121" s="8">
        <v>29275525.15</v>
      </c>
      <c r="T121" s="8">
        <v>30138077.85</v>
      </c>
      <c r="U121" s="8">
        <v>4007363.59</v>
      </c>
      <c r="V121" s="8">
        <v>26130714.26</v>
      </c>
      <c r="W121" s="9">
        <v>87.64</v>
      </c>
      <c r="X121" s="9">
        <v>78.4</v>
      </c>
      <c r="Y121" s="9">
        <v>89.25</v>
      </c>
      <c r="Z121" s="8">
        <v>2102046</v>
      </c>
      <c r="AA121" s="8">
        <v>5891574.49</v>
      </c>
    </row>
    <row r="122" spans="1:2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257</v>
      </c>
      <c r="G122" s="53" t="s">
        <v>362</v>
      </c>
      <c r="H122" s="8">
        <v>15175249.41</v>
      </c>
      <c r="I122" s="8">
        <v>320000</v>
      </c>
      <c r="J122" s="8">
        <v>14855249.41</v>
      </c>
      <c r="K122" s="8">
        <v>13657236.44</v>
      </c>
      <c r="L122" s="8">
        <v>151120</v>
      </c>
      <c r="M122" s="8">
        <v>13506116.44</v>
      </c>
      <c r="N122" s="9">
        <v>89.99</v>
      </c>
      <c r="O122" s="9">
        <v>47.22</v>
      </c>
      <c r="P122" s="9">
        <v>90.91</v>
      </c>
      <c r="Q122" s="8">
        <v>15175249.41</v>
      </c>
      <c r="R122" s="8">
        <v>320000</v>
      </c>
      <c r="S122" s="8">
        <v>14855249.41</v>
      </c>
      <c r="T122" s="8">
        <v>13877805.25</v>
      </c>
      <c r="U122" s="8">
        <v>269496.67</v>
      </c>
      <c r="V122" s="8">
        <v>13608308.58</v>
      </c>
      <c r="W122" s="9">
        <v>91.45</v>
      </c>
      <c r="X122" s="9">
        <v>84.21</v>
      </c>
      <c r="Y122" s="9">
        <v>91.6</v>
      </c>
      <c r="Z122" s="8">
        <v>0</v>
      </c>
      <c r="AA122" s="8">
        <v>-102192.14</v>
      </c>
    </row>
    <row r="123" spans="1:2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257</v>
      </c>
      <c r="G123" s="53" t="s">
        <v>363</v>
      </c>
      <c r="H123" s="8">
        <v>16219724.94</v>
      </c>
      <c r="I123" s="8">
        <v>1100912.58</v>
      </c>
      <c r="J123" s="8">
        <v>15118812.36</v>
      </c>
      <c r="K123" s="8">
        <v>16097752.99</v>
      </c>
      <c r="L123" s="8">
        <v>1121757.65</v>
      </c>
      <c r="M123" s="8">
        <v>14975995.34</v>
      </c>
      <c r="N123" s="9">
        <v>99.24</v>
      </c>
      <c r="O123" s="9">
        <v>101.89</v>
      </c>
      <c r="P123" s="9">
        <v>99.05</v>
      </c>
      <c r="Q123" s="8">
        <v>17416773.5</v>
      </c>
      <c r="R123" s="8">
        <v>2305148.98</v>
      </c>
      <c r="S123" s="8">
        <v>15111624.52</v>
      </c>
      <c r="T123" s="8">
        <v>14894503.15</v>
      </c>
      <c r="U123" s="8">
        <v>1786652.25</v>
      </c>
      <c r="V123" s="8">
        <v>13107850.9</v>
      </c>
      <c r="W123" s="9">
        <v>85.51</v>
      </c>
      <c r="X123" s="9">
        <v>77.5</v>
      </c>
      <c r="Y123" s="9">
        <v>86.74</v>
      </c>
      <c r="Z123" s="8">
        <v>7187.84</v>
      </c>
      <c r="AA123" s="8">
        <v>1868144.44</v>
      </c>
    </row>
    <row r="124" spans="1:2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257</v>
      </c>
      <c r="G124" s="53" t="s">
        <v>267</v>
      </c>
      <c r="H124" s="8">
        <v>27129479.9</v>
      </c>
      <c r="I124" s="8">
        <v>2004079.48</v>
      </c>
      <c r="J124" s="8">
        <v>25125400.42</v>
      </c>
      <c r="K124" s="8">
        <v>26327103.82</v>
      </c>
      <c r="L124" s="8">
        <v>1074654.1</v>
      </c>
      <c r="M124" s="8">
        <v>25252449.72</v>
      </c>
      <c r="N124" s="9">
        <v>97.04</v>
      </c>
      <c r="O124" s="9">
        <v>53.62</v>
      </c>
      <c r="P124" s="9">
        <v>100.5</v>
      </c>
      <c r="Q124" s="8">
        <v>28450000</v>
      </c>
      <c r="R124" s="8">
        <v>4566945.49</v>
      </c>
      <c r="S124" s="8">
        <v>23883054.51</v>
      </c>
      <c r="T124" s="8">
        <v>27096411.38</v>
      </c>
      <c r="U124" s="8">
        <v>4457808.88</v>
      </c>
      <c r="V124" s="8">
        <v>22638602.5</v>
      </c>
      <c r="W124" s="9">
        <v>95.24</v>
      </c>
      <c r="X124" s="9">
        <v>97.61</v>
      </c>
      <c r="Y124" s="9">
        <v>94.78</v>
      </c>
      <c r="Z124" s="8">
        <v>1242345.91</v>
      </c>
      <c r="AA124" s="8">
        <v>2613847.22</v>
      </c>
    </row>
    <row r="125" spans="1:2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257</v>
      </c>
      <c r="G125" s="53" t="s">
        <v>268</v>
      </c>
      <c r="H125" s="8">
        <v>14587666.12</v>
      </c>
      <c r="I125" s="8">
        <v>1168613.99</v>
      </c>
      <c r="J125" s="8">
        <v>13419052.13</v>
      </c>
      <c r="K125" s="8">
        <v>13542021.51</v>
      </c>
      <c r="L125" s="8">
        <v>336813.32</v>
      </c>
      <c r="M125" s="8">
        <v>13205208.19</v>
      </c>
      <c r="N125" s="9">
        <v>92.83</v>
      </c>
      <c r="O125" s="9">
        <v>28.82</v>
      </c>
      <c r="P125" s="9">
        <v>98.4</v>
      </c>
      <c r="Q125" s="8">
        <v>14422108.12</v>
      </c>
      <c r="R125" s="8">
        <v>1307768.38</v>
      </c>
      <c r="S125" s="8">
        <v>13114339.74</v>
      </c>
      <c r="T125" s="8">
        <v>13343452.54</v>
      </c>
      <c r="U125" s="8">
        <v>997309.15</v>
      </c>
      <c r="V125" s="8">
        <v>12346143.39</v>
      </c>
      <c r="W125" s="9">
        <v>92.52</v>
      </c>
      <c r="X125" s="9">
        <v>76.26</v>
      </c>
      <c r="Y125" s="9">
        <v>94.14</v>
      </c>
      <c r="Z125" s="8">
        <v>304712.39</v>
      </c>
      <c r="AA125" s="8">
        <v>859064.8</v>
      </c>
    </row>
    <row r="126" spans="1:27" ht="12.75">
      <c r="A126" s="34">
        <v>6</v>
      </c>
      <c r="B126" s="34">
        <v>3</v>
      </c>
      <c r="C126" s="34">
        <v>15</v>
      </c>
      <c r="D126" s="35">
        <v>2</v>
      </c>
      <c r="E126" s="36"/>
      <c r="F126" s="7" t="s">
        <v>257</v>
      </c>
      <c r="G126" s="53" t="s">
        <v>364</v>
      </c>
      <c r="H126" s="8">
        <v>19086800.34</v>
      </c>
      <c r="I126" s="8">
        <v>556391.09</v>
      </c>
      <c r="J126" s="8">
        <v>18530409.25</v>
      </c>
      <c r="K126" s="8">
        <v>19068209.17</v>
      </c>
      <c r="L126" s="8">
        <v>551756.84</v>
      </c>
      <c r="M126" s="8">
        <v>18516452.33</v>
      </c>
      <c r="N126" s="9">
        <v>99.9</v>
      </c>
      <c r="O126" s="9">
        <v>99.16</v>
      </c>
      <c r="P126" s="9">
        <v>99.92</v>
      </c>
      <c r="Q126" s="8">
        <v>18407268.43</v>
      </c>
      <c r="R126" s="8">
        <v>2110155.56</v>
      </c>
      <c r="S126" s="8">
        <v>16297112.87</v>
      </c>
      <c r="T126" s="8">
        <v>17702130.03</v>
      </c>
      <c r="U126" s="8">
        <v>2025224.32</v>
      </c>
      <c r="V126" s="8">
        <v>15676905.71</v>
      </c>
      <c r="W126" s="9">
        <v>96.16</v>
      </c>
      <c r="X126" s="9">
        <v>95.97</v>
      </c>
      <c r="Y126" s="9">
        <v>96.19</v>
      </c>
      <c r="Z126" s="8">
        <v>2233296.38</v>
      </c>
      <c r="AA126" s="8">
        <v>2839546.62</v>
      </c>
    </row>
    <row r="127" spans="1:27" ht="12.75">
      <c r="A127" s="34">
        <v>6</v>
      </c>
      <c r="B127" s="34">
        <v>1</v>
      </c>
      <c r="C127" s="34">
        <v>12</v>
      </c>
      <c r="D127" s="35">
        <v>2</v>
      </c>
      <c r="E127" s="36"/>
      <c r="F127" s="7" t="s">
        <v>257</v>
      </c>
      <c r="G127" s="53" t="s">
        <v>365</v>
      </c>
      <c r="H127" s="8">
        <v>11661838.43</v>
      </c>
      <c r="I127" s="8">
        <v>2417925.51</v>
      </c>
      <c r="J127" s="8">
        <v>9243912.92</v>
      </c>
      <c r="K127" s="8">
        <v>11111561.55</v>
      </c>
      <c r="L127" s="8">
        <v>2304115.49</v>
      </c>
      <c r="M127" s="8">
        <v>8807446.06</v>
      </c>
      <c r="N127" s="9">
        <v>95.28</v>
      </c>
      <c r="O127" s="9">
        <v>95.29</v>
      </c>
      <c r="P127" s="9">
        <v>95.27</v>
      </c>
      <c r="Q127" s="8">
        <v>12068165.86</v>
      </c>
      <c r="R127" s="8">
        <v>3330080.32</v>
      </c>
      <c r="S127" s="8">
        <v>8738085.54</v>
      </c>
      <c r="T127" s="8">
        <v>11031200.87</v>
      </c>
      <c r="U127" s="8">
        <v>3033175</v>
      </c>
      <c r="V127" s="8">
        <v>7998025.87</v>
      </c>
      <c r="W127" s="9">
        <v>91.4</v>
      </c>
      <c r="X127" s="9">
        <v>91.08</v>
      </c>
      <c r="Y127" s="9">
        <v>91.53</v>
      </c>
      <c r="Z127" s="8">
        <v>505827.38</v>
      </c>
      <c r="AA127" s="8">
        <v>809420.19</v>
      </c>
    </row>
    <row r="128" spans="1:27" ht="12.75">
      <c r="A128" s="34">
        <v>6</v>
      </c>
      <c r="B128" s="34">
        <v>1</v>
      </c>
      <c r="C128" s="34">
        <v>13</v>
      </c>
      <c r="D128" s="35">
        <v>2</v>
      </c>
      <c r="E128" s="36"/>
      <c r="F128" s="7" t="s">
        <v>257</v>
      </c>
      <c r="G128" s="53" t="s">
        <v>366</v>
      </c>
      <c r="H128" s="8">
        <v>15083166.04</v>
      </c>
      <c r="I128" s="8">
        <v>7641056.09</v>
      </c>
      <c r="J128" s="8">
        <v>7442109.95</v>
      </c>
      <c r="K128" s="8">
        <v>12193592.27</v>
      </c>
      <c r="L128" s="8">
        <v>4965214.73</v>
      </c>
      <c r="M128" s="8">
        <v>7228377.54</v>
      </c>
      <c r="N128" s="9">
        <v>80.84</v>
      </c>
      <c r="O128" s="9">
        <v>64.98</v>
      </c>
      <c r="P128" s="9">
        <v>97.12</v>
      </c>
      <c r="Q128" s="8">
        <v>14683166.04</v>
      </c>
      <c r="R128" s="8">
        <v>7977485.82</v>
      </c>
      <c r="S128" s="8">
        <v>6705680.22</v>
      </c>
      <c r="T128" s="8">
        <v>10518130.82</v>
      </c>
      <c r="U128" s="8">
        <v>4379235.36</v>
      </c>
      <c r="V128" s="8">
        <v>6138895.46</v>
      </c>
      <c r="W128" s="9">
        <v>71.63</v>
      </c>
      <c r="X128" s="9">
        <v>54.89</v>
      </c>
      <c r="Y128" s="9">
        <v>91.54</v>
      </c>
      <c r="Z128" s="8">
        <v>736429.73</v>
      </c>
      <c r="AA128" s="8">
        <v>1089482.08</v>
      </c>
    </row>
    <row r="129" spans="1:27" ht="12.75">
      <c r="A129" s="34">
        <v>6</v>
      </c>
      <c r="B129" s="34">
        <v>3</v>
      </c>
      <c r="C129" s="34">
        <v>9</v>
      </c>
      <c r="D129" s="35">
        <v>2</v>
      </c>
      <c r="E129" s="36"/>
      <c r="F129" s="7" t="s">
        <v>257</v>
      </c>
      <c r="G129" s="53" t="s">
        <v>367</v>
      </c>
      <c r="H129" s="8">
        <v>15350061</v>
      </c>
      <c r="I129" s="8">
        <v>1549768.87</v>
      </c>
      <c r="J129" s="8">
        <v>13800292.13</v>
      </c>
      <c r="K129" s="8">
        <v>15246327.99</v>
      </c>
      <c r="L129" s="8">
        <v>1549768.08</v>
      </c>
      <c r="M129" s="8">
        <v>13696559.91</v>
      </c>
      <c r="N129" s="9">
        <v>99.32</v>
      </c>
      <c r="O129" s="9">
        <v>99.99</v>
      </c>
      <c r="P129" s="9">
        <v>99.24</v>
      </c>
      <c r="Q129" s="8">
        <v>14830762</v>
      </c>
      <c r="R129" s="8">
        <v>1834267</v>
      </c>
      <c r="S129" s="8">
        <v>12996495</v>
      </c>
      <c r="T129" s="8">
        <v>14312115</v>
      </c>
      <c r="U129" s="8">
        <v>1820518.9</v>
      </c>
      <c r="V129" s="8">
        <v>12491596.1</v>
      </c>
      <c r="W129" s="9">
        <v>96.5</v>
      </c>
      <c r="X129" s="9">
        <v>99.25</v>
      </c>
      <c r="Y129" s="9">
        <v>96.11</v>
      </c>
      <c r="Z129" s="8">
        <v>803797.13</v>
      </c>
      <c r="AA129" s="8">
        <v>1204963.81</v>
      </c>
    </row>
    <row r="130" spans="1:27" ht="12.75">
      <c r="A130" s="34">
        <v>6</v>
      </c>
      <c r="B130" s="34">
        <v>6</v>
      </c>
      <c r="C130" s="34">
        <v>9</v>
      </c>
      <c r="D130" s="35">
        <v>2</v>
      </c>
      <c r="E130" s="36"/>
      <c r="F130" s="7" t="s">
        <v>257</v>
      </c>
      <c r="G130" s="53" t="s">
        <v>368</v>
      </c>
      <c r="H130" s="8">
        <v>9409227.25</v>
      </c>
      <c r="I130" s="8">
        <v>183612.39</v>
      </c>
      <c r="J130" s="8">
        <v>9225614.86</v>
      </c>
      <c r="K130" s="8">
        <v>9359165.12</v>
      </c>
      <c r="L130" s="8">
        <v>186043.39</v>
      </c>
      <c r="M130" s="8">
        <v>9173121.73</v>
      </c>
      <c r="N130" s="9">
        <v>99.46</v>
      </c>
      <c r="O130" s="9">
        <v>101.32</v>
      </c>
      <c r="P130" s="9">
        <v>99.43</v>
      </c>
      <c r="Q130" s="8">
        <v>9341570.32</v>
      </c>
      <c r="R130" s="8">
        <v>501591</v>
      </c>
      <c r="S130" s="8">
        <v>8839979.32</v>
      </c>
      <c r="T130" s="8">
        <v>9129103.84</v>
      </c>
      <c r="U130" s="8">
        <v>501542.61</v>
      </c>
      <c r="V130" s="8">
        <v>8627561.23</v>
      </c>
      <c r="W130" s="9">
        <v>97.72</v>
      </c>
      <c r="X130" s="9">
        <v>99.99</v>
      </c>
      <c r="Y130" s="9">
        <v>97.59</v>
      </c>
      <c r="Z130" s="8">
        <v>385635.54</v>
      </c>
      <c r="AA130" s="8">
        <v>545560.5</v>
      </c>
    </row>
    <row r="131" spans="1:27" ht="12.75">
      <c r="A131" s="34">
        <v>6</v>
      </c>
      <c r="B131" s="34">
        <v>17</v>
      </c>
      <c r="C131" s="34">
        <v>4</v>
      </c>
      <c r="D131" s="35">
        <v>2</v>
      </c>
      <c r="E131" s="36"/>
      <c r="F131" s="7" t="s">
        <v>257</v>
      </c>
      <c r="G131" s="53" t="s">
        <v>369</v>
      </c>
      <c r="H131" s="8">
        <v>10786811.42</v>
      </c>
      <c r="I131" s="8">
        <v>1262005</v>
      </c>
      <c r="J131" s="8">
        <v>9524806.42</v>
      </c>
      <c r="K131" s="8">
        <v>10731017.59</v>
      </c>
      <c r="L131" s="8">
        <v>1853360.49</v>
      </c>
      <c r="M131" s="8">
        <v>8877657.1</v>
      </c>
      <c r="N131" s="9">
        <v>99.48</v>
      </c>
      <c r="O131" s="9">
        <v>146.85</v>
      </c>
      <c r="P131" s="9">
        <v>93.2</v>
      </c>
      <c r="Q131" s="8">
        <v>11315527.42</v>
      </c>
      <c r="R131" s="8">
        <v>2113074</v>
      </c>
      <c r="S131" s="8">
        <v>9202453.42</v>
      </c>
      <c r="T131" s="8">
        <v>10406352.58</v>
      </c>
      <c r="U131" s="8">
        <v>2003360.22</v>
      </c>
      <c r="V131" s="8">
        <v>8402992.36</v>
      </c>
      <c r="W131" s="9">
        <v>91.96</v>
      </c>
      <c r="X131" s="9">
        <v>94.8</v>
      </c>
      <c r="Y131" s="9">
        <v>91.31</v>
      </c>
      <c r="Z131" s="8">
        <v>322353</v>
      </c>
      <c r="AA131" s="8">
        <v>474664.74</v>
      </c>
    </row>
    <row r="132" spans="1:27" ht="12.75">
      <c r="A132" s="34">
        <v>6</v>
      </c>
      <c r="B132" s="34">
        <v>3</v>
      </c>
      <c r="C132" s="34">
        <v>10</v>
      </c>
      <c r="D132" s="35">
        <v>2</v>
      </c>
      <c r="E132" s="36"/>
      <c r="F132" s="7" t="s">
        <v>257</v>
      </c>
      <c r="G132" s="53" t="s">
        <v>370</v>
      </c>
      <c r="H132" s="8">
        <v>18364692.26</v>
      </c>
      <c r="I132" s="8">
        <v>845512.83</v>
      </c>
      <c r="J132" s="8">
        <v>17519179.43</v>
      </c>
      <c r="K132" s="8">
        <v>17136859.63</v>
      </c>
      <c r="L132" s="8">
        <v>91563.34</v>
      </c>
      <c r="M132" s="8">
        <v>17045296.29</v>
      </c>
      <c r="N132" s="9">
        <v>93.31</v>
      </c>
      <c r="O132" s="9">
        <v>10.82</v>
      </c>
      <c r="P132" s="9">
        <v>97.29</v>
      </c>
      <c r="Q132" s="8">
        <v>18309935.76</v>
      </c>
      <c r="R132" s="8">
        <v>832601.83</v>
      </c>
      <c r="S132" s="8">
        <v>17477333.93</v>
      </c>
      <c r="T132" s="8">
        <v>16969899.74</v>
      </c>
      <c r="U132" s="8">
        <v>316533.47</v>
      </c>
      <c r="V132" s="8">
        <v>16653366.27</v>
      </c>
      <c r="W132" s="9">
        <v>92.68</v>
      </c>
      <c r="X132" s="9">
        <v>38.01</v>
      </c>
      <c r="Y132" s="9">
        <v>95.28</v>
      </c>
      <c r="Z132" s="8">
        <v>41845.5</v>
      </c>
      <c r="AA132" s="8">
        <v>391930.02</v>
      </c>
    </row>
    <row r="133" spans="1:27" ht="12.75">
      <c r="A133" s="34">
        <v>6</v>
      </c>
      <c r="B133" s="34">
        <v>8</v>
      </c>
      <c r="C133" s="34">
        <v>12</v>
      </c>
      <c r="D133" s="35">
        <v>2</v>
      </c>
      <c r="E133" s="36"/>
      <c r="F133" s="7" t="s">
        <v>257</v>
      </c>
      <c r="G133" s="53" t="s">
        <v>371</v>
      </c>
      <c r="H133" s="8">
        <v>13062505.14</v>
      </c>
      <c r="I133" s="8">
        <v>354124.66</v>
      </c>
      <c r="J133" s="8">
        <v>12708380.48</v>
      </c>
      <c r="K133" s="8">
        <v>13069635.88</v>
      </c>
      <c r="L133" s="8">
        <v>306079.11</v>
      </c>
      <c r="M133" s="8">
        <v>12763556.77</v>
      </c>
      <c r="N133" s="9">
        <v>100.05</v>
      </c>
      <c r="O133" s="9">
        <v>86.43</v>
      </c>
      <c r="P133" s="9">
        <v>100.43</v>
      </c>
      <c r="Q133" s="8">
        <v>14200831.14</v>
      </c>
      <c r="R133" s="8">
        <v>1966680.04</v>
      </c>
      <c r="S133" s="8">
        <v>12234151.1</v>
      </c>
      <c r="T133" s="8">
        <v>12782885.93</v>
      </c>
      <c r="U133" s="8">
        <v>1641529.16</v>
      </c>
      <c r="V133" s="8">
        <v>11141356.77</v>
      </c>
      <c r="W133" s="9">
        <v>90.01</v>
      </c>
      <c r="X133" s="9">
        <v>83.46</v>
      </c>
      <c r="Y133" s="9">
        <v>91.06</v>
      </c>
      <c r="Z133" s="8">
        <v>474229.38</v>
      </c>
      <c r="AA133" s="8">
        <v>1622200</v>
      </c>
    </row>
    <row r="134" spans="1:27" ht="12.75">
      <c r="A134" s="34">
        <v>6</v>
      </c>
      <c r="B134" s="34">
        <v>11</v>
      </c>
      <c r="C134" s="34">
        <v>6</v>
      </c>
      <c r="D134" s="35">
        <v>2</v>
      </c>
      <c r="E134" s="36"/>
      <c r="F134" s="7" t="s">
        <v>257</v>
      </c>
      <c r="G134" s="53" t="s">
        <v>372</v>
      </c>
      <c r="H134" s="8">
        <v>13208941.04</v>
      </c>
      <c r="I134" s="8">
        <v>1283384</v>
      </c>
      <c r="J134" s="8">
        <v>11925557.04</v>
      </c>
      <c r="K134" s="8">
        <v>12770377.82</v>
      </c>
      <c r="L134" s="8">
        <v>1186130.33</v>
      </c>
      <c r="M134" s="8">
        <v>11584247.49</v>
      </c>
      <c r="N134" s="9">
        <v>96.67</v>
      </c>
      <c r="O134" s="9">
        <v>92.42</v>
      </c>
      <c r="P134" s="9">
        <v>97.13</v>
      </c>
      <c r="Q134" s="8">
        <v>15542348.04</v>
      </c>
      <c r="R134" s="8">
        <v>3659538</v>
      </c>
      <c r="S134" s="8">
        <v>11882810.04</v>
      </c>
      <c r="T134" s="8">
        <v>12900974.59</v>
      </c>
      <c r="U134" s="8">
        <v>2179737.37</v>
      </c>
      <c r="V134" s="8">
        <v>10721237.22</v>
      </c>
      <c r="W134" s="9">
        <v>83</v>
      </c>
      <c r="X134" s="9">
        <v>59.56</v>
      </c>
      <c r="Y134" s="9">
        <v>90.22</v>
      </c>
      <c r="Z134" s="8">
        <v>42747</v>
      </c>
      <c r="AA134" s="8">
        <v>863010.27</v>
      </c>
    </row>
    <row r="135" spans="1:27" ht="12.75">
      <c r="A135" s="34">
        <v>6</v>
      </c>
      <c r="B135" s="34">
        <v>13</v>
      </c>
      <c r="C135" s="34">
        <v>6</v>
      </c>
      <c r="D135" s="35">
        <v>2</v>
      </c>
      <c r="E135" s="36"/>
      <c r="F135" s="7" t="s">
        <v>257</v>
      </c>
      <c r="G135" s="53" t="s">
        <v>373</v>
      </c>
      <c r="H135" s="8">
        <v>17855685.51</v>
      </c>
      <c r="I135" s="8">
        <v>3350814.83</v>
      </c>
      <c r="J135" s="8">
        <v>14504870.68</v>
      </c>
      <c r="K135" s="8">
        <v>18303766.63</v>
      </c>
      <c r="L135" s="8">
        <v>3548243.38</v>
      </c>
      <c r="M135" s="8">
        <v>14755523.25</v>
      </c>
      <c r="N135" s="9">
        <v>102.5</v>
      </c>
      <c r="O135" s="9">
        <v>105.89</v>
      </c>
      <c r="P135" s="9">
        <v>101.72</v>
      </c>
      <c r="Q135" s="8">
        <v>21608165.51</v>
      </c>
      <c r="R135" s="8">
        <v>7735252.44</v>
      </c>
      <c r="S135" s="8">
        <v>13872913.07</v>
      </c>
      <c r="T135" s="8">
        <v>18806023.6</v>
      </c>
      <c r="U135" s="8">
        <v>6157519.12</v>
      </c>
      <c r="V135" s="8">
        <v>12648504.48</v>
      </c>
      <c r="W135" s="9">
        <v>87.03</v>
      </c>
      <c r="X135" s="9">
        <v>79.6</v>
      </c>
      <c r="Y135" s="9">
        <v>91.17</v>
      </c>
      <c r="Z135" s="8">
        <v>631957.61</v>
      </c>
      <c r="AA135" s="8">
        <v>2107018.77</v>
      </c>
    </row>
    <row r="136" spans="1:27" ht="12.75">
      <c r="A136" s="34">
        <v>6</v>
      </c>
      <c r="B136" s="34">
        <v>6</v>
      </c>
      <c r="C136" s="34">
        <v>10</v>
      </c>
      <c r="D136" s="35">
        <v>2</v>
      </c>
      <c r="E136" s="36"/>
      <c r="F136" s="7" t="s">
        <v>257</v>
      </c>
      <c r="G136" s="53" t="s">
        <v>374</v>
      </c>
      <c r="H136" s="8">
        <v>14365868.52</v>
      </c>
      <c r="I136" s="8">
        <v>3862625.48</v>
      </c>
      <c r="J136" s="8">
        <v>10503243.04</v>
      </c>
      <c r="K136" s="8">
        <v>14229897.98</v>
      </c>
      <c r="L136" s="8">
        <v>3863536.59</v>
      </c>
      <c r="M136" s="8">
        <v>10366361.39</v>
      </c>
      <c r="N136" s="9">
        <v>99.05</v>
      </c>
      <c r="O136" s="9">
        <v>100.02</v>
      </c>
      <c r="P136" s="9">
        <v>98.69</v>
      </c>
      <c r="Q136" s="8">
        <v>15005823.91</v>
      </c>
      <c r="R136" s="8">
        <v>4834091.61</v>
      </c>
      <c r="S136" s="8">
        <v>10171732.3</v>
      </c>
      <c r="T136" s="8">
        <v>14048341</v>
      </c>
      <c r="U136" s="8">
        <v>4767295.58</v>
      </c>
      <c r="V136" s="8">
        <v>9281045.42</v>
      </c>
      <c r="W136" s="9">
        <v>93.61</v>
      </c>
      <c r="X136" s="9">
        <v>98.61</v>
      </c>
      <c r="Y136" s="9">
        <v>91.24</v>
      </c>
      <c r="Z136" s="8">
        <v>331510.74</v>
      </c>
      <c r="AA136" s="8">
        <v>1085315.97</v>
      </c>
    </row>
    <row r="137" spans="1:27" ht="12.75">
      <c r="A137" s="34">
        <v>6</v>
      </c>
      <c r="B137" s="34">
        <v>20</v>
      </c>
      <c r="C137" s="34">
        <v>9</v>
      </c>
      <c r="D137" s="35">
        <v>2</v>
      </c>
      <c r="E137" s="36"/>
      <c r="F137" s="7" t="s">
        <v>257</v>
      </c>
      <c r="G137" s="53" t="s">
        <v>375</v>
      </c>
      <c r="H137" s="8">
        <v>24886728.01</v>
      </c>
      <c r="I137" s="8">
        <v>5869537.64</v>
      </c>
      <c r="J137" s="8">
        <v>19017190.37</v>
      </c>
      <c r="K137" s="8">
        <v>23335614.17</v>
      </c>
      <c r="L137" s="8">
        <v>4864836.27</v>
      </c>
      <c r="M137" s="8">
        <v>18470777.9</v>
      </c>
      <c r="N137" s="9">
        <v>93.76</v>
      </c>
      <c r="O137" s="9">
        <v>82.88</v>
      </c>
      <c r="P137" s="9">
        <v>97.12</v>
      </c>
      <c r="Q137" s="8">
        <v>25000828.01</v>
      </c>
      <c r="R137" s="8">
        <v>6447032.53</v>
      </c>
      <c r="S137" s="8">
        <v>18553795.48</v>
      </c>
      <c r="T137" s="8">
        <v>24357870.11</v>
      </c>
      <c r="U137" s="8">
        <v>6390461.54</v>
      </c>
      <c r="V137" s="8">
        <v>17967408.57</v>
      </c>
      <c r="W137" s="9">
        <v>97.42</v>
      </c>
      <c r="X137" s="9">
        <v>99.12</v>
      </c>
      <c r="Y137" s="9">
        <v>96.83</v>
      </c>
      <c r="Z137" s="8">
        <v>463394.89</v>
      </c>
      <c r="AA137" s="8">
        <v>503369.33</v>
      </c>
    </row>
    <row r="138" spans="1:27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7" t="s">
        <v>257</v>
      </c>
      <c r="G138" s="53" t="s">
        <v>376</v>
      </c>
      <c r="H138" s="8">
        <v>16618000</v>
      </c>
      <c r="I138" s="8">
        <v>680847.97</v>
      </c>
      <c r="J138" s="8">
        <v>15937152.03</v>
      </c>
      <c r="K138" s="8">
        <v>16418704.47</v>
      </c>
      <c r="L138" s="8">
        <v>649867.07</v>
      </c>
      <c r="M138" s="8">
        <v>15768837.4</v>
      </c>
      <c r="N138" s="9">
        <v>98.8</v>
      </c>
      <c r="O138" s="9">
        <v>95.44</v>
      </c>
      <c r="P138" s="9">
        <v>98.94</v>
      </c>
      <c r="Q138" s="8">
        <v>15274250</v>
      </c>
      <c r="R138" s="8">
        <v>1356305.39</v>
      </c>
      <c r="S138" s="8">
        <v>13917944.61</v>
      </c>
      <c r="T138" s="8">
        <v>14637317.22</v>
      </c>
      <c r="U138" s="8">
        <v>1134136.05</v>
      </c>
      <c r="V138" s="8">
        <v>13503181.17</v>
      </c>
      <c r="W138" s="9">
        <v>95.83</v>
      </c>
      <c r="X138" s="9">
        <v>83.61</v>
      </c>
      <c r="Y138" s="9">
        <v>97.01</v>
      </c>
      <c r="Z138" s="8">
        <v>2019207.42</v>
      </c>
      <c r="AA138" s="8">
        <v>2265656.23</v>
      </c>
    </row>
    <row r="139" spans="1:27" ht="12.75">
      <c r="A139" s="34">
        <v>6</v>
      </c>
      <c r="B139" s="34">
        <v>1</v>
      </c>
      <c r="C139" s="34">
        <v>14</v>
      </c>
      <c r="D139" s="35">
        <v>2</v>
      </c>
      <c r="E139" s="36"/>
      <c r="F139" s="7" t="s">
        <v>257</v>
      </c>
      <c r="G139" s="53" t="s">
        <v>377</v>
      </c>
      <c r="H139" s="8">
        <v>8250286.06</v>
      </c>
      <c r="I139" s="8">
        <v>331010</v>
      </c>
      <c r="J139" s="8">
        <v>7919276.06</v>
      </c>
      <c r="K139" s="8">
        <v>7796413.92</v>
      </c>
      <c r="L139" s="8">
        <v>121286.01</v>
      </c>
      <c r="M139" s="8">
        <v>7675127.91</v>
      </c>
      <c r="N139" s="9">
        <v>94.49</v>
      </c>
      <c r="O139" s="9">
        <v>36.64</v>
      </c>
      <c r="P139" s="9">
        <v>96.91</v>
      </c>
      <c r="Q139" s="8">
        <v>8252886.06</v>
      </c>
      <c r="R139" s="8">
        <v>490382</v>
      </c>
      <c r="S139" s="8">
        <v>7762504.06</v>
      </c>
      <c r="T139" s="8">
        <v>7894179.39</v>
      </c>
      <c r="U139" s="8">
        <v>484497.16</v>
      </c>
      <c r="V139" s="8">
        <v>7409682.23</v>
      </c>
      <c r="W139" s="9">
        <v>95.65</v>
      </c>
      <c r="X139" s="9">
        <v>98.79</v>
      </c>
      <c r="Y139" s="9">
        <v>95.45</v>
      </c>
      <c r="Z139" s="8">
        <v>156772</v>
      </c>
      <c r="AA139" s="8">
        <v>265445.68</v>
      </c>
    </row>
    <row r="140" spans="1:27" ht="12.75">
      <c r="A140" s="34">
        <v>6</v>
      </c>
      <c r="B140" s="34">
        <v>13</v>
      </c>
      <c r="C140" s="34">
        <v>7</v>
      </c>
      <c r="D140" s="35">
        <v>2</v>
      </c>
      <c r="E140" s="36"/>
      <c r="F140" s="7" t="s">
        <v>257</v>
      </c>
      <c r="G140" s="53" t="s">
        <v>378</v>
      </c>
      <c r="H140" s="8">
        <v>9892187.33</v>
      </c>
      <c r="I140" s="8">
        <v>1095148.33</v>
      </c>
      <c r="J140" s="8">
        <v>8797039</v>
      </c>
      <c r="K140" s="8">
        <v>9648030.71</v>
      </c>
      <c r="L140" s="8">
        <v>1008089.91</v>
      </c>
      <c r="M140" s="8">
        <v>8639940.8</v>
      </c>
      <c r="N140" s="9">
        <v>97.53</v>
      </c>
      <c r="O140" s="9">
        <v>92.05</v>
      </c>
      <c r="P140" s="9">
        <v>98.21</v>
      </c>
      <c r="Q140" s="8">
        <v>9742613.33</v>
      </c>
      <c r="R140" s="8">
        <v>962079.77</v>
      </c>
      <c r="S140" s="8">
        <v>8780533.56</v>
      </c>
      <c r="T140" s="8">
        <v>8597097.8</v>
      </c>
      <c r="U140" s="8">
        <v>306132.18</v>
      </c>
      <c r="V140" s="8">
        <v>8290965.62</v>
      </c>
      <c r="W140" s="9">
        <v>88.24</v>
      </c>
      <c r="X140" s="9">
        <v>31.81</v>
      </c>
      <c r="Y140" s="9">
        <v>94.42</v>
      </c>
      <c r="Z140" s="8">
        <v>16505.44</v>
      </c>
      <c r="AA140" s="8">
        <v>348975.18</v>
      </c>
    </row>
    <row r="141" spans="1:27" ht="12.75">
      <c r="A141" s="34">
        <v>6</v>
      </c>
      <c r="B141" s="34">
        <v>1</v>
      </c>
      <c r="C141" s="34">
        <v>15</v>
      </c>
      <c r="D141" s="35">
        <v>2</v>
      </c>
      <c r="E141" s="36"/>
      <c r="F141" s="7" t="s">
        <v>257</v>
      </c>
      <c r="G141" s="53" t="s">
        <v>379</v>
      </c>
      <c r="H141" s="8">
        <v>7444350.26</v>
      </c>
      <c r="I141" s="8">
        <v>192165.91</v>
      </c>
      <c r="J141" s="8">
        <v>7252184.35</v>
      </c>
      <c r="K141" s="8">
        <v>7424322.35</v>
      </c>
      <c r="L141" s="8">
        <v>192166.35</v>
      </c>
      <c r="M141" s="8">
        <v>7232156</v>
      </c>
      <c r="N141" s="9">
        <v>99.73</v>
      </c>
      <c r="O141" s="9">
        <v>100</v>
      </c>
      <c r="P141" s="9">
        <v>99.72</v>
      </c>
      <c r="Q141" s="8">
        <v>7465039</v>
      </c>
      <c r="R141" s="8">
        <v>828669</v>
      </c>
      <c r="S141" s="8">
        <v>6636370</v>
      </c>
      <c r="T141" s="8">
        <v>7425609.04</v>
      </c>
      <c r="U141" s="8">
        <v>828215.42</v>
      </c>
      <c r="V141" s="8">
        <v>6597393.62</v>
      </c>
      <c r="W141" s="9">
        <v>99.47</v>
      </c>
      <c r="X141" s="9">
        <v>99.94</v>
      </c>
      <c r="Y141" s="9">
        <v>99.41</v>
      </c>
      <c r="Z141" s="8">
        <v>615814.35</v>
      </c>
      <c r="AA141" s="8">
        <v>634762.38</v>
      </c>
    </row>
    <row r="142" spans="1:27" ht="12.75">
      <c r="A142" s="34">
        <v>6</v>
      </c>
      <c r="B142" s="34">
        <v>10</v>
      </c>
      <c r="C142" s="34">
        <v>6</v>
      </c>
      <c r="D142" s="35">
        <v>2</v>
      </c>
      <c r="E142" s="36"/>
      <c r="F142" s="7" t="s">
        <v>257</v>
      </c>
      <c r="G142" s="53" t="s">
        <v>380</v>
      </c>
      <c r="H142" s="8">
        <v>16617520</v>
      </c>
      <c r="I142" s="8">
        <v>432195.73</v>
      </c>
      <c r="J142" s="8">
        <v>16185324.27</v>
      </c>
      <c r="K142" s="8">
        <v>15666472.1</v>
      </c>
      <c r="L142" s="8">
        <v>251282.32</v>
      </c>
      <c r="M142" s="8">
        <v>15415189.78</v>
      </c>
      <c r="N142" s="9">
        <v>94.27</v>
      </c>
      <c r="O142" s="9">
        <v>58.14</v>
      </c>
      <c r="P142" s="9">
        <v>95.24</v>
      </c>
      <c r="Q142" s="8">
        <v>17370090.12</v>
      </c>
      <c r="R142" s="8">
        <v>1771192.51</v>
      </c>
      <c r="S142" s="8">
        <v>15598897.61</v>
      </c>
      <c r="T142" s="8">
        <v>15903142.07</v>
      </c>
      <c r="U142" s="8">
        <v>1214605.05</v>
      </c>
      <c r="V142" s="8">
        <v>14688537.02</v>
      </c>
      <c r="W142" s="9">
        <v>91.55</v>
      </c>
      <c r="X142" s="9">
        <v>68.57</v>
      </c>
      <c r="Y142" s="9">
        <v>94.16</v>
      </c>
      <c r="Z142" s="8">
        <v>586426.66</v>
      </c>
      <c r="AA142" s="8">
        <v>726652.76</v>
      </c>
    </row>
    <row r="143" spans="1:27" ht="12.75">
      <c r="A143" s="34">
        <v>6</v>
      </c>
      <c r="B143" s="34">
        <v>11</v>
      </c>
      <c r="C143" s="34">
        <v>7</v>
      </c>
      <c r="D143" s="35">
        <v>2</v>
      </c>
      <c r="E143" s="36"/>
      <c r="F143" s="7" t="s">
        <v>257</v>
      </c>
      <c r="G143" s="53" t="s">
        <v>381</v>
      </c>
      <c r="H143" s="8">
        <v>35051085.43</v>
      </c>
      <c r="I143" s="8">
        <v>3511071.89</v>
      </c>
      <c r="J143" s="8">
        <v>31540013.54</v>
      </c>
      <c r="K143" s="8">
        <v>34859493.06</v>
      </c>
      <c r="L143" s="8">
        <v>3502828.89</v>
      </c>
      <c r="M143" s="8">
        <v>31356664.17</v>
      </c>
      <c r="N143" s="9">
        <v>99.45</v>
      </c>
      <c r="O143" s="9">
        <v>99.76</v>
      </c>
      <c r="P143" s="9">
        <v>99.41</v>
      </c>
      <c r="Q143" s="8">
        <v>35037773.54</v>
      </c>
      <c r="R143" s="8">
        <v>4409196.88</v>
      </c>
      <c r="S143" s="8">
        <v>30628576.66</v>
      </c>
      <c r="T143" s="8">
        <v>33363765.56</v>
      </c>
      <c r="U143" s="8">
        <v>4115732.33</v>
      </c>
      <c r="V143" s="8">
        <v>29248033.23</v>
      </c>
      <c r="W143" s="9">
        <v>95.22</v>
      </c>
      <c r="X143" s="9">
        <v>93.34</v>
      </c>
      <c r="Y143" s="9">
        <v>95.49</v>
      </c>
      <c r="Z143" s="8">
        <v>911436.88</v>
      </c>
      <c r="AA143" s="8">
        <v>2108630.94</v>
      </c>
    </row>
    <row r="144" spans="1:27" ht="12.75">
      <c r="A144" s="34">
        <v>6</v>
      </c>
      <c r="B144" s="34">
        <v>19</v>
      </c>
      <c r="C144" s="34">
        <v>4</v>
      </c>
      <c r="D144" s="35">
        <v>2</v>
      </c>
      <c r="E144" s="36"/>
      <c r="F144" s="7" t="s">
        <v>257</v>
      </c>
      <c r="G144" s="53" t="s">
        <v>382</v>
      </c>
      <c r="H144" s="8">
        <v>8564548.59</v>
      </c>
      <c r="I144" s="8">
        <v>1110116</v>
      </c>
      <c r="J144" s="8">
        <v>7454432.59</v>
      </c>
      <c r="K144" s="8">
        <v>8141648.59</v>
      </c>
      <c r="L144" s="8">
        <v>1018120.66</v>
      </c>
      <c r="M144" s="8">
        <v>7123527.93</v>
      </c>
      <c r="N144" s="9">
        <v>95.06</v>
      </c>
      <c r="O144" s="9">
        <v>91.71</v>
      </c>
      <c r="P144" s="9">
        <v>95.56</v>
      </c>
      <c r="Q144" s="8">
        <v>8601810.59</v>
      </c>
      <c r="R144" s="8">
        <v>1365203</v>
      </c>
      <c r="S144" s="8">
        <v>7236607.59</v>
      </c>
      <c r="T144" s="8">
        <v>7878600.16</v>
      </c>
      <c r="U144" s="8">
        <v>1185320.4</v>
      </c>
      <c r="V144" s="8">
        <v>6693279.76</v>
      </c>
      <c r="W144" s="9">
        <v>91.59</v>
      </c>
      <c r="X144" s="9">
        <v>86.82</v>
      </c>
      <c r="Y144" s="9">
        <v>92.49</v>
      </c>
      <c r="Z144" s="8">
        <v>217825</v>
      </c>
      <c r="AA144" s="8">
        <v>430248.17</v>
      </c>
    </row>
    <row r="145" spans="1:27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7" t="s">
        <v>257</v>
      </c>
      <c r="G145" s="53" t="s">
        <v>383</v>
      </c>
      <c r="H145" s="8">
        <v>14395513.05</v>
      </c>
      <c r="I145" s="8">
        <v>310558.78</v>
      </c>
      <c r="J145" s="8">
        <v>14084954.27</v>
      </c>
      <c r="K145" s="8">
        <v>14315797.52</v>
      </c>
      <c r="L145" s="8">
        <v>246212.28</v>
      </c>
      <c r="M145" s="8">
        <v>14069585.24</v>
      </c>
      <c r="N145" s="9">
        <v>99.44</v>
      </c>
      <c r="O145" s="9">
        <v>79.28</v>
      </c>
      <c r="P145" s="9">
        <v>99.89</v>
      </c>
      <c r="Q145" s="8">
        <v>14271216.05</v>
      </c>
      <c r="R145" s="8">
        <v>702592</v>
      </c>
      <c r="S145" s="8">
        <v>13568624.05</v>
      </c>
      <c r="T145" s="8">
        <v>13998730.15</v>
      </c>
      <c r="U145" s="8">
        <v>683570.66</v>
      </c>
      <c r="V145" s="8">
        <v>13315159.49</v>
      </c>
      <c r="W145" s="9">
        <v>98.09</v>
      </c>
      <c r="X145" s="9">
        <v>97.29</v>
      </c>
      <c r="Y145" s="9">
        <v>98.13</v>
      </c>
      <c r="Z145" s="8">
        <v>516330.22</v>
      </c>
      <c r="AA145" s="8">
        <v>754425.75</v>
      </c>
    </row>
    <row r="146" spans="1:27" ht="12.75">
      <c r="A146" s="34">
        <v>6</v>
      </c>
      <c r="B146" s="34">
        <v>16</v>
      </c>
      <c r="C146" s="34">
        <v>5</v>
      </c>
      <c r="D146" s="35">
        <v>2</v>
      </c>
      <c r="E146" s="36"/>
      <c r="F146" s="7" t="s">
        <v>257</v>
      </c>
      <c r="G146" s="53" t="s">
        <v>384</v>
      </c>
      <c r="H146" s="8">
        <v>17427206.69</v>
      </c>
      <c r="I146" s="8">
        <v>1767867.19</v>
      </c>
      <c r="J146" s="8">
        <v>15659339.5</v>
      </c>
      <c r="K146" s="8">
        <v>17412333.63</v>
      </c>
      <c r="L146" s="8">
        <v>1767865.56</v>
      </c>
      <c r="M146" s="8">
        <v>15644468.07</v>
      </c>
      <c r="N146" s="9">
        <v>99.91</v>
      </c>
      <c r="O146" s="9">
        <v>99.99</v>
      </c>
      <c r="P146" s="9">
        <v>99.9</v>
      </c>
      <c r="Q146" s="8">
        <v>16750627.69</v>
      </c>
      <c r="R146" s="8">
        <v>1759816</v>
      </c>
      <c r="S146" s="8">
        <v>14990811.69</v>
      </c>
      <c r="T146" s="8">
        <v>16375879.57</v>
      </c>
      <c r="U146" s="8">
        <v>1723719.43</v>
      </c>
      <c r="V146" s="8">
        <v>14652160.14</v>
      </c>
      <c r="W146" s="9">
        <v>97.76</v>
      </c>
      <c r="X146" s="9">
        <v>97.94</v>
      </c>
      <c r="Y146" s="9">
        <v>97.74</v>
      </c>
      <c r="Z146" s="8">
        <v>668527.81</v>
      </c>
      <c r="AA146" s="8">
        <v>992307.93</v>
      </c>
    </row>
    <row r="147" spans="1:27" ht="12.75">
      <c r="A147" s="34">
        <v>6</v>
      </c>
      <c r="B147" s="34">
        <v>11</v>
      </c>
      <c r="C147" s="34">
        <v>8</v>
      </c>
      <c r="D147" s="35">
        <v>2</v>
      </c>
      <c r="E147" s="36"/>
      <c r="F147" s="7" t="s">
        <v>257</v>
      </c>
      <c r="G147" s="53" t="s">
        <v>269</v>
      </c>
      <c r="H147" s="8">
        <v>25206510.68</v>
      </c>
      <c r="I147" s="8">
        <v>683000</v>
      </c>
      <c r="J147" s="8">
        <v>24523510.68</v>
      </c>
      <c r="K147" s="8">
        <v>24209162.23</v>
      </c>
      <c r="L147" s="8">
        <v>572623.5</v>
      </c>
      <c r="M147" s="8">
        <v>23636538.73</v>
      </c>
      <c r="N147" s="9">
        <v>96.04</v>
      </c>
      <c r="O147" s="9">
        <v>83.83</v>
      </c>
      <c r="P147" s="9">
        <v>96.38</v>
      </c>
      <c r="Q147" s="8">
        <v>24127329.68</v>
      </c>
      <c r="R147" s="8">
        <v>2258847.48</v>
      </c>
      <c r="S147" s="8">
        <v>21868482.2</v>
      </c>
      <c r="T147" s="8">
        <v>22656479.16</v>
      </c>
      <c r="U147" s="8">
        <v>2200940.04</v>
      </c>
      <c r="V147" s="8">
        <v>20455539.12</v>
      </c>
      <c r="W147" s="9">
        <v>93.9</v>
      </c>
      <c r="X147" s="9">
        <v>97.43</v>
      </c>
      <c r="Y147" s="9">
        <v>93.53</v>
      </c>
      <c r="Z147" s="8">
        <v>2655028.48</v>
      </c>
      <c r="AA147" s="8">
        <v>3180999.61</v>
      </c>
    </row>
    <row r="148" spans="1:27" ht="12.75">
      <c r="A148" s="34">
        <v>6</v>
      </c>
      <c r="B148" s="34">
        <v>9</v>
      </c>
      <c r="C148" s="34">
        <v>12</v>
      </c>
      <c r="D148" s="35">
        <v>2</v>
      </c>
      <c r="E148" s="36"/>
      <c r="F148" s="7" t="s">
        <v>257</v>
      </c>
      <c r="G148" s="53" t="s">
        <v>385</v>
      </c>
      <c r="H148" s="8">
        <v>20875068.29</v>
      </c>
      <c r="I148" s="8">
        <v>1286912.6</v>
      </c>
      <c r="J148" s="8">
        <v>19588155.69</v>
      </c>
      <c r="K148" s="8">
        <v>21478738.16</v>
      </c>
      <c r="L148" s="8">
        <v>1331261.39</v>
      </c>
      <c r="M148" s="8">
        <v>20147476.77</v>
      </c>
      <c r="N148" s="9">
        <v>102.89</v>
      </c>
      <c r="O148" s="9">
        <v>103.44</v>
      </c>
      <c r="P148" s="9">
        <v>102.85</v>
      </c>
      <c r="Q148" s="8">
        <v>21174244.29</v>
      </c>
      <c r="R148" s="8">
        <v>3112317.86</v>
      </c>
      <c r="S148" s="8">
        <v>18061926.43</v>
      </c>
      <c r="T148" s="8">
        <v>19692370.28</v>
      </c>
      <c r="U148" s="8">
        <v>2835400.75</v>
      </c>
      <c r="V148" s="8">
        <v>16856969.53</v>
      </c>
      <c r="W148" s="9">
        <v>93</v>
      </c>
      <c r="X148" s="9">
        <v>91.1</v>
      </c>
      <c r="Y148" s="9">
        <v>93.32</v>
      </c>
      <c r="Z148" s="8">
        <v>1526229.26</v>
      </c>
      <c r="AA148" s="8">
        <v>3290507.24</v>
      </c>
    </row>
    <row r="149" spans="1:27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7" t="s">
        <v>257</v>
      </c>
      <c r="G149" s="53" t="s">
        <v>386</v>
      </c>
      <c r="H149" s="8">
        <v>17643531.76</v>
      </c>
      <c r="I149" s="8">
        <v>5136381.34</v>
      </c>
      <c r="J149" s="8">
        <v>12507150.42</v>
      </c>
      <c r="K149" s="8">
        <v>17060404.67</v>
      </c>
      <c r="L149" s="8">
        <v>5135261.87</v>
      </c>
      <c r="M149" s="8">
        <v>11925142.8</v>
      </c>
      <c r="N149" s="9">
        <v>96.69</v>
      </c>
      <c r="O149" s="9">
        <v>99.97</v>
      </c>
      <c r="P149" s="9">
        <v>95.34</v>
      </c>
      <c r="Q149" s="8">
        <v>18953511.05</v>
      </c>
      <c r="R149" s="8">
        <v>6261565.21</v>
      </c>
      <c r="S149" s="8">
        <v>12691945.84</v>
      </c>
      <c r="T149" s="8">
        <v>16737020.44</v>
      </c>
      <c r="U149" s="8">
        <v>5297447</v>
      </c>
      <c r="V149" s="8">
        <v>11439573.44</v>
      </c>
      <c r="W149" s="9">
        <v>88.3</v>
      </c>
      <c r="X149" s="9">
        <v>84.6</v>
      </c>
      <c r="Y149" s="9">
        <v>90.13</v>
      </c>
      <c r="Z149" s="8">
        <v>-184795.42</v>
      </c>
      <c r="AA149" s="8">
        <v>485569.36</v>
      </c>
    </row>
    <row r="150" spans="1:27" ht="12.75">
      <c r="A150" s="34">
        <v>6</v>
      </c>
      <c r="B150" s="34">
        <v>18</v>
      </c>
      <c r="C150" s="34">
        <v>8</v>
      </c>
      <c r="D150" s="35">
        <v>2</v>
      </c>
      <c r="E150" s="36"/>
      <c r="F150" s="7" t="s">
        <v>257</v>
      </c>
      <c r="G150" s="53" t="s">
        <v>387</v>
      </c>
      <c r="H150" s="8">
        <v>24040947.82</v>
      </c>
      <c r="I150" s="8">
        <v>2270919</v>
      </c>
      <c r="J150" s="8">
        <v>21770028.82</v>
      </c>
      <c r="K150" s="8">
        <v>23788277.74</v>
      </c>
      <c r="L150" s="8">
        <v>2170333.91</v>
      </c>
      <c r="M150" s="8">
        <v>21617943.83</v>
      </c>
      <c r="N150" s="9">
        <v>98.94</v>
      </c>
      <c r="O150" s="9">
        <v>95.57</v>
      </c>
      <c r="P150" s="9">
        <v>99.3</v>
      </c>
      <c r="Q150" s="8">
        <v>24269394.17</v>
      </c>
      <c r="R150" s="8">
        <v>3509126.97</v>
      </c>
      <c r="S150" s="8">
        <v>20760267.2</v>
      </c>
      <c r="T150" s="8">
        <v>22608947.16</v>
      </c>
      <c r="U150" s="8">
        <v>3246513.19</v>
      </c>
      <c r="V150" s="8">
        <v>19362433.97</v>
      </c>
      <c r="W150" s="9">
        <v>93.15</v>
      </c>
      <c r="X150" s="9">
        <v>92.51</v>
      </c>
      <c r="Y150" s="9">
        <v>93.26</v>
      </c>
      <c r="Z150" s="8">
        <v>1009761.62</v>
      </c>
      <c r="AA150" s="8">
        <v>2255509.86</v>
      </c>
    </row>
    <row r="151" spans="1:27" ht="12.75">
      <c r="A151" s="34">
        <v>6</v>
      </c>
      <c r="B151" s="34">
        <v>7</v>
      </c>
      <c r="C151" s="34">
        <v>6</v>
      </c>
      <c r="D151" s="35">
        <v>2</v>
      </c>
      <c r="E151" s="36"/>
      <c r="F151" s="7" t="s">
        <v>257</v>
      </c>
      <c r="G151" s="53" t="s">
        <v>388</v>
      </c>
      <c r="H151" s="8">
        <v>21637215.71</v>
      </c>
      <c r="I151" s="8">
        <v>4189113.4</v>
      </c>
      <c r="J151" s="8">
        <v>17448102.31</v>
      </c>
      <c r="K151" s="8">
        <v>22029963.18</v>
      </c>
      <c r="L151" s="8">
        <v>4775476.42</v>
      </c>
      <c r="M151" s="8">
        <v>17254486.76</v>
      </c>
      <c r="N151" s="9">
        <v>101.81</v>
      </c>
      <c r="O151" s="9">
        <v>113.99</v>
      </c>
      <c r="P151" s="9">
        <v>98.89</v>
      </c>
      <c r="Q151" s="8">
        <v>22011083.17</v>
      </c>
      <c r="R151" s="8">
        <v>4770633.22</v>
      </c>
      <c r="S151" s="8">
        <v>17240449.95</v>
      </c>
      <c r="T151" s="8">
        <v>21256223.85</v>
      </c>
      <c r="U151" s="8">
        <v>4645138</v>
      </c>
      <c r="V151" s="8">
        <v>16611085.85</v>
      </c>
      <c r="W151" s="9">
        <v>96.57</v>
      </c>
      <c r="X151" s="9">
        <v>97.36</v>
      </c>
      <c r="Y151" s="9">
        <v>96.34</v>
      </c>
      <c r="Z151" s="8">
        <v>207652.36</v>
      </c>
      <c r="AA151" s="8">
        <v>643400.91</v>
      </c>
    </row>
    <row r="152" spans="1:27" ht="12.75">
      <c r="A152" s="34">
        <v>6</v>
      </c>
      <c r="B152" s="34">
        <v>18</v>
      </c>
      <c r="C152" s="34">
        <v>9</v>
      </c>
      <c r="D152" s="35">
        <v>2</v>
      </c>
      <c r="E152" s="36"/>
      <c r="F152" s="7" t="s">
        <v>257</v>
      </c>
      <c r="G152" s="53" t="s">
        <v>389</v>
      </c>
      <c r="H152" s="8">
        <v>13300372.06</v>
      </c>
      <c r="I152" s="8">
        <v>1077279.83</v>
      </c>
      <c r="J152" s="8">
        <v>12223092.23</v>
      </c>
      <c r="K152" s="8">
        <v>12905002.52</v>
      </c>
      <c r="L152" s="8">
        <v>788967.54</v>
      </c>
      <c r="M152" s="8">
        <v>12116034.98</v>
      </c>
      <c r="N152" s="9">
        <v>97.02</v>
      </c>
      <c r="O152" s="9">
        <v>73.23</v>
      </c>
      <c r="P152" s="9">
        <v>99.12</v>
      </c>
      <c r="Q152" s="8">
        <v>13235984.46</v>
      </c>
      <c r="R152" s="8">
        <v>1729280.29</v>
      </c>
      <c r="S152" s="8">
        <v>11506704.17</v>
      </c>
      <c r="T152" s="8">
        <v>12337940.12</v>
      </c>
      <c r="U152" s="8">
        <v>1685652.4</v>
      </c>
      <c r="V152" s="8">
        <v>10652287.72</v>
      </c>
      <c r="W152" s="9">
        <v>93.21</v>
      </c>
      <c r="X152" s="9">
        <v>97.47</v>
      </c>
      <c r="Y152" s="9">
        <v>92.57</v>
      </c>
      <c r="Z152" s="8">
        <v>716388.06</v>
      </c>
      <c r="AA152" s="8">
        <v>1463747.26</v>
      </c>
    </row>
    <row r="153" spans="1:27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7" t="s">
        <v>257</v>
      </c>
      <c r="G153" s="53" t="s">
        <v>390</v>
      </c>
      <c r="H153" s="8">
        <v>11735065.24</v>
      </c>
      <c r="I153" s="8">
        <v>508130</v>
      </c>
      <c r="J153" s="8">
        <v>11226935.24</v>
      </c>
      <c r="K153" s="8">
        <v>11726190.37</v>
      </c>
      <c r="L153" s="8">
        <v>509253.96</v>
      </c>
      <c r="M153" s="8">
        <v>11216936.41</v>
      </c>
      <c r="N153" s="9">
        <v>99.92</v>
      </c>
      <c r="O153" s="9">
        <v>100.22</v>
      </c>
      <c r="P153" s="9">
        <v>99.91</v>
      </c>
      <c r="Q153" s="8">
        <v>11996518.71</v>
      </c>
      <c r="R153" s="8">
        <v>1523243.78</v>
      </c>
      <c r="S153" s="8">
        <v>10473274.93</v>
      </c>
      <c r="T153" s="8">
        <v>11277000.46</v>
      </c>
      <c r="U153" s="8">
        <v>1513025.96</v>
      </c>
      <c r="V153" s="8">
        <v>9763974.5</v>
      </c>
      <c r="W153" s="9">
        <v>94</v>
      </c>
      <c r="X153" s="9">
        <v>99.32</v>
      </c>
      <c r="Y153" s="9">
        <v>93.22</v>
      </c>
      <c r="Z153" s="8">
        <v>753660.31</v>
      </c>
      <c r="AA153" s="8">
        <v>1452961.91</v>
      </c>
    </row>
    <row r="154" spans="1:27" ht="12.75">
      <c r="A154" s="34">
        <v>6</v>
      </c>
      <c r="B154" s="34">
        <v>1</v>
      </c>
      <c r="C154" s="34">
        <v>16</v>
      </c>
      <c r="D154" s="35">
        <v>2</v>
      </c>
      <c r="E154" s="36"/>
      <c r="F154" s="7" t="s">
        <v>257</v>
      </c>
      <c r="G154" s="53" t="s">
        <v>271</v>
      </c>
      <c r="H154" s="8">
        <v>26393597.02</v>
      </c>
      <c r="I154" s="8">
        <v>1610744.6</v>
      </c>
      <c r="J154" s="8">
        <v>24782852.42</v>
      </c>
      <c r="K154" s="8">
        <v>25595578.14</v>
      </c>
      <c r="L154" s="8">
        <v>1492494.9</v>
      </c>
      <c r="M154" s="8">
        <v>24103083.24</v>
      </c>
      <c r="N154" s="9">
        <v>96.97</v>
      </c>
      <c r="O154" s="9">
        <v>92.65</v>
      </c>
      <c r="P154" s="9">
        <v>97.25</v>
      </c>
      <c r="Q154" s="8">
        <v>29354283.02</v>
      </c>
      <c r="R154" s="8">
        <v>8051477.5</v>
      </c>
      <c r="S154" s="8">
        <v>21302805.52</v>
      </c>
      <c r="T154" s="8">
        <v>25438146.91</v>
      </c>
      <c r="U154" s="8">
        <v>6584952.89</v>
      </c>
      <c r="V154" s="8">
        <v>18853194.02</v>
      </c>
      <c r="W154" s="9">
        <v>86.65</v>
      </c>
      <c r="X154" s="9">
        <v>81.78</v>
      </c>
      <c r="Y154" s="9">
        <v>88.5</v>
      </c>
      <c r="Z154" s="8">
        <v>3480046.9</v>
      </c>
      <c r="AA154" s="8">
        <v>5249889.22</v>
      </c>
    </row>
    <row r="155" spans="1:27" ht="12.75">
      <c r="A155" s="34">
        <v>6</v>
      </c>
      <c r="B155" s="34">
        <v>2</v>
      </c>
      <c r="C155" s="34">
        <v>13</v>
      </c>
      <c r="D155" s="35">
        <v>2</v>
      </c>
      <c r="E155" s="36"/>
      <c r="F155" s="7" t="s">
        <v>257</v>
      </c>
      <c r="G155" s="53" t="s">
        <v>391</v>
      </c>
      <c r="H155" s="8">
        <v>11354215.6</v>
      </c>
      <c r="I155" s="8">
        <v>250158.1</v>
      </c>
      <c r="J155" s="8">
        <v>11104057.5</v>
      </c>
      <c r="K155" s="8">
        <v>10949436.4</v>
      </c>
      <c r="L155" s="8">
        <v>69028.13</v>
      </c>
      <c r="M155" s="8">
        <v>10880408.27</v>
      </c>
      <c r="N155" s="9">
        <v>96.43</v>
      </c>
      <c r="O155" s="9">
        <v>27.59</v>
      </c>
      <c r="P155" s="9">
        <v>97.98</v>
      </c>
      <c r="Q155" s="8">
        <v>11218555.6</v>
      </c>
      <c r="R155" s="8">
        <v>485550.29</v>
      </c>
      <c r="S155" s="8">
        <v>10733005.31</v>
      </c>
      <c r="T155" s="8">
        <v>10298609.06</v>
      </c>
      <c r="U155" s="8">
        <v>329186.12</v>
      </c>
      <c r="V155" s="8">
        <v>9969422.94</v>
      </c>
      <c r="W155" s="9">
        <v>91.79</v>
      </c>
      <c r="X155" s="9">
        <v>67.79</v>
      </c>
      <c r="Y155" s="9">
        <v>92.88</v>
      </c>
      <c r="Z155" s="8">
        <v>371052.19</v>
      </c>
      <c r="AA155" s="8">
        <v>910985.33</v>
      </c>
    </row>
    <row r="156" spans="1:27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7" t="s">
        <v>257</v>
      </c>
      <c r="G156" s="53" t="s">
        <v>272</v>
      </c>
      <c r="H156" s="8">
        <v>29697383.17</v>
      </c>
      <c r="I156" s="8">
        <v>671837.31</v>
      </c>
      <c r="J156" s="8">
        <v>29025545.86</v>
      </c>
      <c r="K156" s="8">
        <v>28682984.05</v>
      </c>
      <c r="L156" s="8">
        <v>498602.89</v>
      </c>
      <c r="M156" s="8">
        <v>28184381.16</v>
      </c>
      <c r="N156" s="9">
        <v>96.58</v>
      </c>
      <c r="O156" s="9">
        <v>74.21</v>
      </c>
      <c r="P156" s="9">
        <v>97.1</v>
      </c>
      <c r="Q156" s="8">
        <v>28728398.37</v>
      </c>
      <c r="R156" s="8">
        <v>2309678.37</v>
      </c>
      <c r="S156" s="8">
        <v>26418720</v>
      </c>
      <c r="T156" s="8">
        <v>27608437.18</v>
      </c>
      <c r="U156" s="8">
        <v>2068571.5</v>
      </c>
      <c r="V156" s="8">
        <v>25539865.68</v>
      </c>
      <c r="W156" s="9">
        <v>96.1</v>
      </c>
      <c r="X156" s="9">
        <v>89.56</v>
      </c>
      <c r="Y156" s="9">
        <v>96.67</v>
      </c>
      <c r="Z156" s="8">
        <v>2606825.86</v>
      </c>
      <c r="AA156" s="8">
        <v>2644515.48</v>
      </c>
    </row>
    <row r="157" spans="1:27" ht="12.75">
      <c r="A157" s="34">
        <v>6</v>
      </c>
      <c r="B157" s="34">
        <v>17</v>
      </c>
      <c r="C157" s="34">
        <v>5</v>
      </c>
      <c r="D157" s="35">
        <v>2</v>
      </c>
      <c r="E157" s="36"/>
      <c r="F157" s="7" t="s">
        <v>257</v>
      </c>
      <c r="G157" s="53" t="s">
        <v>392</v>
      </c>
      <c r="H157" s="8">
        <v>25380137.18</v>
      </c>
      <c r="I157" s="8">
        <v>776515</v>
      </c>
      <c r="J157" s="8">
        <v>24603622.18</v>
      </c>
      <c r="K157" s="8">
        <v>24766437.85</v>
      </c>
      <c r="L157" s="8">
        <v>643044.41</v>
      </c>
      <c r="M157" s="8">
        <v>24123393.44</v>
      </c>
      <c r="N157" s="9">
        <v>97.58</v>
      </c>
      <c r="O157" s="9">
        <v>82.81</v>
      </c>
      <c r="P157" s="9">
        <v>98.04</v>
      </c>
      <c r="Q157" s="8">
        <v>24840613.18</v>
      </c>
      <c r="R157" s="8">
        <v>2337045</v>
      </c>
      <c r="S157" s="8">
        <v>22503568.18</v>
      </c>
      <c r="T157" s="8">
        <v>23893984.82</v>
      </c>
      <c r="U157" s="8">
        <v>2271970.1</v>
      </c>
      <c r="V157" s="8">
        <v>21622014.72</v>
      </c>
      <c r="W157" s="9">
        <v>96.18</v>
      </c>
      <c r="X157" s="9">
        <v>97.21</v>
      </c>
      <c r="Y157" s="9">
        <v>96.08</v>
      </c>
      <c r="Z157" s="8">
        <v>2100054</v>
      </c>
      <c r="AA157" s="8">
        <v>2501378.72</v>
      </c>
    </row>
    <row r="158" spans="1:27" ht="12.75">
      <c r="A158" s="34">
        <v>6</v>
      </c>
      <c r="B158" s="34">
        <v>11</v>
      </c>
      <c r="C158" s="34">
        <v>9</v>
      </c>
      <c r="D158" s="35">
        <v>2</v>
      </c>
      <c r="E158" s="36"/>
      <c r="F158" s="7" t="s">
        <v>257</v>
      </c>
      <c r="G158" s="53" t="s">
        <v>393</v>
      </c>
      <c r="H158" s="8">
        <v>22238555.99</v>
      </c>
      <c r="I158" s="8">
        <v>201571.93</v>
      </c>
      <c r="J158" s="8">
        <v>22036984.06</v>
      </c>
      <c r="K158" s="8">
        <v>21907628.72</v>
      </c>
      <c r="L158" s="8">
        <v>181571.92</v>
      </c>
      <c r="M158" s="8">
        <v>21726056.8</v>
      </c>
      <c r="N158" s="9">
        <v>98.51</v>
      </c>
      <c r="O158" s="9">
        <v>90.07</v>
      </c>
      <c r="P158" s="9">
        <v>98.58</v>
      </c>
      <c r="Q158" s="8">
        <v>24238555.99</v>
      </c>
      <c r="R158" s="8">
        <v>2367139.19</v>
      </c>
      <c r="S158" s="8">
        <v>21871416.8</v>
      </c>
      <c r="T158" s="8">
        <v>22820501.58</v>
      </c>
      <c r="U158" s="8">
        <v>1903215.05</v>
      </c>
      <c r="V158" s="8">
        <v>20917286.53</v>
      </c>
      <c r="W158" s="9">
        <v>94.14</v>
      </c>
      <c r="X158" s="9">
        <v>80.4</v>
      </c>
      <c r="Y158" s="9">
        <v>95.63</v>
      </c>
      <c r="Z158" s="8">
        <v>165567.26</v>
      </c>
      <c r="AA158" s="8">
        <v>808770.27</v>
      </c>
    </row>
    <row r="159" spans="1:27" ht="12.75">
      <c r="A159" s="34">
        <v>6</v>
      </c>
      <c r="B159" s="34">
        <v>4</v>
      </c>
      <c r="C159" s="34">
        <v>6</v>
      </c>
      <c r="D159" s="35">
        <v>2</v>
      </c>
      <c r="E159" s="36"/>
      <c r="F159" s="7" t="s">
        <v>257</v>
      </c>
      <c r="G159" s="53" t="s">
        <v>394</v>
      </c>
      <c r="H159" s="8">
        <v>12008232.84</v>
      </c>
      <c r="I159" s="8">
        <v>81282</v>
      </c>
      <c r="J159" s="8">
        <v>11926950.84</v>
      </c>
      <c r="K159" s="8">
        <v>11186682.37</v>
      </c>
      <c r="L159" s="8">
        <v>31282</v>
      </c>
      <c r="M159" s="8">
        <v>11155400.37</v>
      </c>
      <c r="N159" s="9">
        <v>93.15</v>
      </c>
      <c r="O159" s="9">
        <v>38.48</v>
      </c>
      <c r="P159" s="9">
        <v>93.53</v>
      </c>
      <c r="Q159" s="8">
        <v>11973524.95</v>
      </c>
      <c r="R159" s="8">
        <v>290657.12</v>
      </c>
      <c r="S159" s="8">
        <v>11682867.83</v>
      </c>
      <c r="T159" s="8">
        <v>11267527.59</v>
      </c>
      <c r="U159" s="8">
        <v>274615.18</v>
      </c>
      <c r="V159" s="8">
        <v>10992912.41</v>
      </c>
      <c r="W159" s="9">
        <v>94.1</v>
      </c>
      <c r="X159" s="9">
        <v>94.48</v>
      </c>
      <c r="Y159" s="9">
        <v>94.09</v>
      </c>
      <c r="Z159" s="8">
        <v>244083.01</v>
      </c>
      <c r="AA159" s="8">
        <v>162487.96</v>
      </c>
    </row>
    <row r="160" spans="1:27" ht="12.75">
      <c r="A160" s="34">
        <v>6</v>
      </c>
      <c r="B160" s="34">
        <v>7</v>
      </c>
      <c r="C160" s="34">
        <v>7</v>
      </c>
      <c r="D160" s="35">
        <v>2</v>
      </c>
      <c r="E160" s="36"/>
      <c r="F160" s="7" t="s">
        <v>257</v>
      </c>
      <c r="G160" s="53" t="s">
        <v>395</v>
      </c>
      <c r="H160" s="8">
        <v>18695976.47</v>
      </c>
      <c r="I160" s="8">
        <v>888680.16</v>
      </c>
      <c r="J160" s="8">
        <v>17807296.31</v>
      </c>
      <c r="K160" s="8">
        <v>18051758.42</v>
      </c>
      <c r="L160" s="8">
        <v>704515.46</v>
      </c>
      <c r="M160" s="8">
        <v>17347242.96</v>
      </c>
      <c r="N160" s="9">
        <v>96.55</v>
      </c>
      <c r="O160" s="9">
        <v>79.27</v>
      </c>
      <c r="P160" s="9">
        <v>97.41</v>
      </c>
      <c r="Q160" s="8">
        <v>21513721.77</v>
      </c>
      <c r="R160" s="8">
        <v>3944411.99</v>
      </c>
      <c r="S160" s="8">
        <v>17569309.78</v>
      </c>
      <c r="T160" s="8">
        <v>17830324.61</v>
      </c>
      <c r="U160" s="8">
        <v>1342136.96</v>
      </c>
      <c r="V160" s="8">
        <v>16488187.65</v>
      </c>
      <c r="W160" s="9">
        <v>82.87</v>
      </c>
      <c r="X160" s="9">
        <v>34.02</v>
      </c>
      <c r="Y160" s="9">
        <v>93.84</v>
      </c>
      <c r="Z160" s="8">
        <v>237986.53</v>
      </c>
      <c r="AA160" s="8">
        <v>859055.31</v>
      </c>
    </row>
    <row r="161" spans="1:27" ht="12.75">
      <c r="A161" s="34">
        <v>6</v>
      </c>
      <c r="B161" s="34">
        <v>1</v>
      </c>
      <c r="C161" s="34">
        <v>17</v>
      </c>
      <c r="D161" s="35">
        <v>2</v>
      </c>
      <c r="E161" s="36"/>
      <c r="F161" s="7" t="s">
        <v>257</v>
      </c>
      <c r="G161" s="53" t="s">
        <v>396</v>
      </c>
      <c r="H161" s="8">
        <v>11384311.35</v>
      </c>
      <c r="I161" s="8">
        <v>153809.57</v>
      </c>
      <c r="J161" s="8">
        <v>11230501.78</v>
      </c>
      <c r="K161" s="8">
        <v>10923085.27</v>
      </c>
      <c r="L161" s="8">
        <v>117818.15</v>
      </c>
      <c r="M161" s="8">
        <v>10805267.12</v>
      </c>
      <c r="N161" s="9">
        <v>95.94</v>
      </c>
      <c r="O161" s="9">
        <v>76.6</v>
      </c>
      <c r="P161" s="9">
        <v>96.21</v>
      </c>
      <c r="Q161" s="8">
        <v>11569727.35</v>
      </c>
      <c r="R161" s="8">
        <v>691919</v>
      </c>
      <c r="S161" s="8">
        <v>10877808.35</v>
      </c>
      <c r="T161" s="8">
        <v>10798726.98</v>
      </c>
      <c r="U161" s="8">
        <v>678930.66</v>
      </c>
      <c r="V161" s="8">
        <v>10119796.32</v>
      </c>
      <c r="W161" s="9">
        <v>93.33</v>
      </c>
      <c r="X161" s="9">
        <v>98.12</v>
      </c>
      <c r="Y161" s="9">
        <v>93.03</v>
      </c>
      <c r="Z161" s="8">
        <v>352693.43</v>
      </c>
      <c r="AA161" s="8">
        <v>685470.8</v>
      </c>
    </row>
    <row r="162" spans="1:27" ht="12.75">
      <c r="A162" s="34">
        <v>6</v>
      </c>
      <c r="B162" s="34">
        <v>2</v>
      </c>
      <c r="C162" s="34">
        <v>14</v>
      </c>
      <c r="D162" s="35">
        <v>2</v>
      </c>
      <c r="E162" s="36"/>
      <c r="F162" s="7" t="s">
        <v>257</v>
      </c>
      <c r="G162" s="53" t="s">
        <v>397</v>
      </c>
      <c r="H162" s="8">
        <v>21059651.06</v>
      </c>
      <c r="I162" s="8">
        <v>1695598.6</v>
      </c>
      <c r="J162" s="8">
        <v>19364052.46</v>
      </c>
      <c r="K162" s="8">
        <v>20304875.23</v>
      </c>
      <c r="L162" s="8">
        <v>1395398.6</v>
      </c>
      <c r="M162" s="8">
        <v>18909476.63</v>
      </c>
      <c r="N162" s="9">
        <v>96.41</v>
      </c>
      <c r="O162" s="9">
        <v>82.29</v>
      </c>
      <c r="P162" s="9">
        <v>97.65</v>
      </c>
      <c r="Q162" s="8">
        <v>20047068.06</v>
      </c>
      <c r="R162" s="8">
        <v>2056935</v>
      </c>
      <c r="S162" s="8">
        <v>17990133.06</v>
      </c>
      <c r="T162" s="8">
        <v>19347459.15</v>
      </c>
      <c r="U162" s="8">
        <v>1894053.58</v>
      </c>
      <c r="V162" s="8">
        <v>17453405.57</v>
      </c>
      <c r="W162" s="9">
        <v>96.51</v>
      </c>
      <c r="X162" s="9">
        <v>92.08</v>
      </c>
      <c r="Y162" s="9">
        <v>97.01</v>
      </c>
      <c r="Z162" s="8">
        <v>1373919.4</v>
      </c>
      <c r="AA162" s="8">
        <v>1456071.06</v>
      </c>
    </row>
    <row r="163" spans="1:27" ht="12.75">
      <c r="A163" s="34">
        <v>6</v>
      </c>
      <c r="B163" s="34">
        <v>4</v>
      </c>
      <c r="C163" s="34">
        <v>7</v>
      </c>
      <c r="D163" s="35">
        <v>2</v>
      </c>
      <c r="E163" s="36"/>
      <c r="F163" s="7" t="s">
        <v>257</v>
      </c>
      <c r="G163" s="53" t="s">
        <v>398</v>
      </c>
      <c r="H163" s="8">
        <v>13368283.98</v>
      </c>
      <c r="I163" s="8">
        <v>913688.41</v>
      </c>
      <c r="J163" s="8">
        <v>12454595.57</v>
      </c>
      <c r="K163" s="8">
        <v>11892049.37</v>
      </c>
      <c r="L163" s="8">
        <v>402749.67</v>
      </c>
      <c r="M163" s="8">
        <v>11489299.7</v>
      </c>
      <c r="N163" s="9">
        <v>88.95</v>
      </c>
      <c r="O163" s="9">
        <v>44.07</v>
      </c>
      <c r="P163" s="9">
        <v>92.24</v>
      </c>
      <c r="Q163" s="8">
        <v>13249293.38</v>
      </c>
      <c r="R163" s="8">
        <v>932420</v>
      </c>
      <c r="S163" s="8">
        <v>12316873.38</v>
      </c>
      <c r="T163" s="8">
        <v>11723613.17</v>
      </c>
      <c r="U163" s="8">
        <v>390278.29</v>
      </c>
      <c r="V163" s="8">
        <v>11333334.88</v>
      </c>
      <c r="W163" s="9">
        <v>88.48</v>
      </c>
      <c r="X163" s="9">
        <v>41.85</v>
      </c>
      <c r="Y163" s="9">
        <v>92.01</v>
      </c>
      <c r="Z163" s="8">
        <v>137722.19</v>
      </c>
      <c r="AA163" s="8">
        <v>155964.82</v>
      </c>
    </row>
    <row r="164" spans="1:27" ht="12.75">
      <c r="A164" s="34">
        <v>6</v>
      </c>
      <c r="B164" s="34">
        <v>15</v>
      </c>
      <c r="C164" s="34">
        <v>7</v>
      </c>
      <c r="D164" s="35">
        <v>2</v>
      </c>
      <c r="E164" s="36"/>
      <c r="F164" s="7" t="s">
        <v>257</v>
      </c>
      <c r="G164" s="53" t="s">
        <v>399</v>
      </c>
      <c r="H164" s="8">
        <v>21554713.53</v>
      </c>
      <c r="I164" s="8">
        <v>3349132</v>
      </c>
      <c r="J164" s="8">
        <v>18205581.53</v>
      </c>
      <c r="K164" s="8">
        <v>21395456.23</v>
      </c>
      <c r="L164" s="8">
        <v>3501560.15</v>
      </c>
      <c r="M164" s="8">
        <v>17893896.08</v>
      </c>
      <c r="N164" s="9">
        <v>99.26</v>
      </c>
      <c r="O164" s="9">
        <v>104.55</v>
      </c>
      <c r="P164" s="9">
        <v>98.28</v>
      </c>
      <c r="Q164" s="8">
        <v>21001209.53</v>
      </c>
      <c r="R164" s="8">
        <v>4467375</v>
      </c>
      <c r="S164" s="8">
        <v>16533834.53</v>
      </c>
      <c r="T164" s="8">
        <v>18935662.74</v>
      </c>
      <c r="U164" s="8">
        <v>3168775.89</v>
      </c>
      <c r="V164" s="8">
        <v>15766886.85</v>
      </c>
      <c r="W164" s="9">
        <v>90.16</v>
      </c>
      <c r="X164" s="9">
        <v>70.93</v>
      </c>
      <c r="Y164" s="9">
        <v>95.36</v>
      </c>
      <c r="Z164" s="8">
        <v>1671747</v>
      </c>
      <c r="AA164" s="8">
        <v>2127009.23</v>
      </c>
    </row>
    <row r="165" spans="1:27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7" t="s">
        <v>257</v>
      </c>
      <c r="G165" s="53" t="s">
        <v>400</v>
      </c>
      <c r="H165" s="8">
        <v>16057948.38</v>
      </c>
      <c r="I165" s="8">
        <v>2895855</v>
      </c>
      <c r="J165" s="8">
        <v>13162093.38</v>
      </c>
      <c r="K165" s="8">
        <v>15508280.03</v>
      </c>
      <c r="L165" s="8">
        <v>2470666.18</v>
      </c>
      <c r="M165" s="8">
        <v>13037613.85</v>
      </c>
      <c r="N165" s="9">
        <v>96.57</v>
      </c>
      <c r="O165" s="9">
        <v>85.31</v>
      </c>
      <c r="P165" s="9">
        <v>99.05</v>
      </c>
      <c r="Q165" s="8">
        <v>16932848.38</v>
      </c>
      <c r="R165" s="8">
        <v>4635190</v>
      </c>
      <c r="S165" s="8">
        <v>12297658.38</v>
      </c>
      <c r="T165" s="8">
        <v>16334315.05</v>
      </c>
      <c r="U165" s="8">
        <v>4275188.78</v>
      </c>
      <c r="V165" s="8">
        <v>12059126.27</v>
      </c>
      <c r="W165" s="9">
        <v>96.46</v>
      </c>
      <c r="X165" s="9">
        <v>92.23</v>
      </c>
      <c r="Y165" s="9">
        <v>98.06</v>
      </c>
      <c r="Z165" s="8">
        <v>864435</v>
      </c>
      <c r="AA165" s="8">
        <v>978487.58</v>
      </c>
    </row>
    <row r="166" spans="1:27" ht="12.75">
      <c r="A166" s="34">
        <v>6</v>
      </c>
      <c r="B166" s="34">
        <v>16</v>
      </c>
      <c r="C166" s="34">
        <v>6</v>
      </c>
      <c r="D166" s="35">
        <v>2</v>
      </c>
      <c r="E166" s="36"/>
      <c r="F166" s="7" t="s">
        <v>257</v>
      </c>
      <c r="G166" s="53" t="s">
        <v>401</v>
      </c>
      <c r="H166" s="8">
        <v>10474947.89</v>
      </c>
      <c r="I166" s="8">
        <v>750600</v>
      </c>
      <c r="J166" s="8">
        <v>9724347.89</v>
      </c>
      <c r="K166" s="8">
        <v>10712120.48</v>
      </c>
      <c r="L166" s="8">
        <v>720416</v>
      </c>
      <c r="M166" s="8">
        <v>9991704.48</v>
      </c>
      <c r="N166" s="9">
        <v>102.26</v>
      </c>
      <c r="O166" s="9">
        <v>95.97</v>
      </c>
      <c r="P166" s="9">
        <v>102.74</v>
      </c>
      <c r="Q166" s="8">
        <v>10446079.89</v>
      </c>
      <c r="R166" s="8">
        <v>583340</v>
      </c>
      <c r="S166" s="8">
        <v>9862739.89</v>
      </c>
      <c r="T166" s="8">
        <v>8981990.7</v>
      </c>
      <c r="U166" s="8">
        <v>280616.66</v>
      </c>
      <c r="V166" s="8">
        <v>8701374.04</v>
      </c>
      <c r="W166" s="9">
        <v>85.98</v>
      </c>
      <c r="X166" s="9">
        <v>48.1</v>
      </c>
      <c r="Y166" s="9">
        <v>88.22</v>
      </c>
      <c r="Z166" s="8">
        <v>-138392</v>
      </c>
      <c r="AA166" s="8">
        <v>1290330.44</v>
      </c>
    </row>
    <row r="167" spans="1:27" ht="12.75">
      <c r="A167" s="34">
        <v>6</v>
      </c>
      <c r="B167" s="34">
        <v>19</v>
      </c>
      <c r="C167" s="34">
        <v>5</v>
      </c>
      <c r="D167" s="35">
        <v>2</v>
      </c>
      <c r="E167" s="36"/>
      <c r="F167" s="7" t="s">
        <v>257</v>
      </c>
      <c r="G167" s="53" t="s">
        <v>402</v>
      </c>
      <c r="H167" s="8">
        <v>16423751.77</v>
      </c>
      <c r="I167" s="8">
        <v>2913744.26</v>
      </c>
      <c r="J167" s="8">
        <v>13510007.51</v>
      </c>
      <c r="K167" s="8">
        <v>16156942.82</v>
      </c>
      <c r="L167" s="8">
        <v>2915661.71</v>
      </c>
      <c r="M167" s="8">
        <v>13241281.11</v>
      </c>
      <c r="N167" s="9">
        <v>98.37</v>
      </c>
      <c r="O167" s="9">
        <v>100.06</v>
      </c>
      <c r="P167" s="9">
        <v>98.01</v>
      </c>
      <c r="Q167" s="8">
        <v>18159814.77</v>
      </c>
      <c r="R167" s="8">
        <v>6406122.01</v>
      </c>
      <c r="S167" s="8">
        <v>11753692.76</v>
      </c>
      <c r="T167" s="8">
        <v>16788816.5</v>
      </c>
      <c r="U167" s="8">
        <v>5607159.01</v>
      </c>
      <c r="V167" s="8">
        <v>11181657.49</v>
      </c>
      <c r="W167" s="9">
        <v>92.45</v>
      </c>
      <c r="X167" s="9">
        <v>87.52</v>
      </c>
      <c r="Y167" s="9">
        <v>95.13</v>
      </c>
      <c r="Z167" s="8">
        <v>1756314.75</v>
      </c>
      <c r="AA167" s="8">
        <v>2059623.62</v>
      </c>
    </row>
    <row r="168" spans="1:27" ht="12.75">
      <c r="A168" s="34">
        <v>6</v>
      </c>
      <c r="B168" s="34">
        <v>8</v>
      </c>
      <c r="C168" s="34">
        <v>13</v>
      </c>
      <c r="D168" s="35">
        <v>2</v>
      </c>
      <c r="E168" s="36"/>
      <c r="F168" s="7" t="s">
        <v>257</v>
      </c>
      <c r="G168" s="53" t="s">
        <v>403</v>
      </c>
      <c r="H168" s="8">
        <v>11887311.23</v>
      </c>
      <c r="I168" s="8">
        <v>2789805.99</v>
      </c>
      <c r="J168" s="8">
        <v>9097505.24</v>
      </c>
      <c r="K168" s="8">
        <v>10525031.83</v>
      </c>
      <c r="L168" s="8">
        <v>1854709.19</v>
      </c>
      <c r="M168" s="8">
        <v>8670322.64</v>
      </c>
      <c r="N168" s="9">
        <v>88.54</v>
      </c>
      <c r="O168" s="9">
        <v>66.48</v>
      </c>
      <c r="P168" s="9">
        <v>95.3</v>
      </c>
      <c r="Q168" s="8">
        <v>11972911.23</v>
      </c>
      <c r="R168" s="8">
        <v>2993594.66</v>
      </c>
      <c r="S168" s="8">
        <v>8979316.57</v>
      </c>
      <c r="T168" s="8">
        <v>10606687.14</v>
      </c>
      <c r="U168" s="8">
        <v>2191207.93</v>
      </c>
      <c r="V168" s="8">
        <v>8415479.21</v>
      </c>
      <c r="W168" s="9">
        <v>88.58</v>
      </c>
      <c r="X168" s="9">
        <v>73.19</v>
      </c>
      <c r="Y168" s="9">
        <v>93.72</v>
      </c>
      <c r="Z168" s="8">
        <v>118188.67</v>
      </c>
      <c r="AA168" s="8">
        <v>254843.43</v>
      </c>
    </row>
    <row r="169" spans="1:27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7" t="s">
        <v>257</v>
      </c>
      <c r="G169" s="53" t="s">
        <v>404</v>
      </c>
      <c r="H169" s="8">
        <v>14315858.52</v>
      </c>
      <c r="I169" s="8">
        <v>392855</v>
      </c>
      <c r="J169" s="8">
        <v>13923003.52</v>
      </c>
      <c r="K169" s="8">
        <v>13604811.68</v>
      </c>
      <c r="L169" s="8">
        <v>144935.57</v>
      </c>
      <c r="M169" s="8">
        <v>13459876.11</v>
      </c>
      <c r="N169" s="9">
        <v>95.03</v>
      </c>
      <c r="O169" s="9">
        <v>36.89</v>
      </c>
      <c r="P169" s="9">
        <v>96.67</v>
      </c>
      <c r="Q169" s="8">
        <v>13859191.52</v>
      </c>
      <c r="R169" s="8">
        <v>552800</v>
      </c>
      <c r="S169" s="8">
        <v>13306391.52</v>
      </c>
      <c r="T169" s="8">
        <v>12844021.09</v>
      </c>
      <c r="U169" s="8">
        <v>277888.6</v>
      </c>
      <c r="V169" s="8">
        <v>12566132.49</v>
      </c>
      <c r="W169" s="9">
        <v>92.67</v>
      </c>
      <c r="X169" s="9">
        <v>50.26</v>
      </c>
      <c r="Y169" s="9">
        <v>94.43</v>
      </c>
      <c r="Z169" s="8">
        <v>616612</v>
      </c>
      <c r="AA169" s="8">
        <v>893743.62</v>
      </c>
    </row>
    <row r="170" spans="1:27" ht="12.75">
      <c r="A170" s="34">
        <v>6</v>
      </c>
      <c r="B170" s="34">
        <v>4</v>
      </c>
      <c r="C170" s="34">
        <v>8</v>
      </c>
      <c r="D170" s="35">
        <v>2</v>
      </c>
      <c r="E170" s="36"/>
      <c r="F170" s="7" t="s">
        <v>257</v>
      </c>
      <c r="G170" s="53" t="s">
        <v>405</v>
      </c>
      <c r="H170" s="8">
        <v>29487664.93</v>
      </c>
      <c r="I170" s="8">
        <v>3153535.78</v>
      </c>
      <c r="J170" s="8">
        <v>26334129.15</v>
      </c>
      <c r="K170" s="8">
        <v>27225193.11</v>
      </c>
      <c r="L170" s="8">
        <v>2810245.6</v>
      </c>
      <c r="M170" s="8">
        <v>24414947.51</v>
      </c>
      <c r="N170" s="9">
        <v>92.32</v>
      </c>
      <c r="O170" s="9">
        <v>89.11</v>
      </c>
      <c r="P170" s="9">
        <v>92.71</v>
      </c>
      <c r="Q170" s="8">
        <v>34384497.49</v>
      </c>
      <c r="R170" s="8">
        <v>8667499.42</v>
      </c>
      <c r="S170" s="8">
        <v>25716998.07</v>
      </c>
      <c r="T170" s="8">
        <v>32605304.2</v>
      </c>
      <c r="U170" s="8">
        <v>8503411.32</v>
      </c>
      <c r="V170" s="8">
        <v>24101892.88</v>
      </c>
      <c r="W170" s="9">
        <v>94.82</v>
      </c>
      <c r="X170" s="9">
        <v>98.1</v>
      </c>
      <c r="Y170" s="9">
        <v>93.71</v>
      </c>
      <c r="Z170" s="8">
        <v>617131.08</v>
      </c>
      <c r="AA170" s="8">
        <v>313054.63</v>
      </c>
    </row>
    <row r="171" spans="1:27" ht="12.75">
      <c r="A171" s="34">
        <v>6</v>
      </c>
      <c r="B171" s="34">
        <v>3</v>
      </c>
      <c r="C171" s="34">
        <v>12</v>
      </c>
      <c r="D171" s="35">
        <v>2</v>
      </c>
      <c r="E171" s="36"/>
      <c r="F171" s="7" t="s">
        <v>257</v>
      </c>
      <c r="G171" s="53" t="s">
        <v>406</v>
      </c>
      <c r="H171" s="8">
        <v>18229004.1</v>
      </c>
      <c r="I171" s="8">
        <v>479298</v>
      </c>
      <c r="J171" s="8">
        <v>17749706.1</v>
      </c>
      <c r="K171" s="8">
        <v>17954877.19</v>
      </c>
      <c r="L171" s="8">
        <v>468550.1</v>
      </c>
      <c r="M171" s="8">
        <v>17486327.09</v>
      </c>
      <c r="N171" s="9">
        <v>98.49</v>
      </c>
      <c r="O171" s="9">
        <v>97.75</v>
      </c>
      <c r="P171" s="9">
        <v>98.51</v>
      </c>
      <c r="Q171" s="8">
        <v>18625686.4</v>
      </c>
      <c r="R171" s="8">
        <v>1795318</v>
      </c>
      <c r="S171" s="8">
        <v>16830368.4</v>
      </c>
      <c r="T171" s="8">
        <v>18241952.69</v>
      </c>
      <c r="U171" s="8">
        <v>1762762.98</v>
      </c>
      <c r="V171" s="8">
        <v>16479189.71</v>
      </c>
      <c r="W171" s="9">
        <v>97.93</v>
      </c>
      <c r="X171" s="9">
        <v>98.18</v>
      </c>
      <c r="Y171" s="9">
        <v>97.91</v>
      </c>
      <c r="Z171" s="8">
        <v>919337.7</v>
      </c>
      <c r="AA171" s="8">
        <v>1007137.38</v>
      </c>
    </row>
    <row r="172" spans="1:27" ht="12.75">
      <c r="A172" s="34">
        <v>6</v>
      </c>
      <c r="B172" s="34">
        <v>7</v>
      </c>
      <c r="C172" s="34">
        <v>9</v>
      </c>
      <c r="D172" s="35">
        <v>2</v>
      </c>
      <c r="E172" s="36"/>
      <c r="F172" s="7" t="s">
        <v>257</v>
      </c>
      <c r="G172" s="53" t="s">
        <v>407</v>
      </c>
      <c r="H172" s="8">
        <v>17099700</v>
      </c>
      <c r="I172" s="8">
        <v>1758939</v>
      </c>
      <c r="J172" s="8">
        <v>15340761</v>
      </c>
      <c r="K172" s="8">
        <v>17032668.51</v>
      </c>
      <c r="L172" s="8">
        <v>1760775.26</v>
      </c>
      <c r="M172" s="8">
        <v>15271893.25</v>
      </c>
      <c r="N172" s="9">
        <v>99.6</v>
      </c>
      <c r="O172" s="9">
        <v>100.1</v>
      </c>
      <c r="P172" s="9">
        <v>99.55</v>
      </c>
      <c r="Q172" s="8">
        <v>17302587</v>
      </c>
      <c r="R172" s="8">
        <v>1975900</v>
      </c>
      <c r="S172" s="8">
        <v>15326687</v>
      </c>
      <c r="T172" s="8">
        <v>15473842.79</v>
      </c>
      <c r="U172" s="8">
        <v>1700809.07</v>
      </c>
      <c r="V172" s="8">
        <v>13773033.72</v>
      </c>
      <c r="W172" s="9">
        <v>89.43</v>
      </c>
      <c r="X172" s="9">
        <v>86.07</v>
      </c>
      <c r="Y172" s="9">
        <v>89.86</v>
      </c>
      <c r="Z172" s="8">
        <v>14074</v>
      </c>
      <c r="AA172" s="8">
        <v>1498859.53</v>
      </c>
    </row>
    <row r="173" spans="1:27" ht="12.75">
      <c r="A173" s="34">
        <v>6</v>
      </c>
      <c r="B173" s="34">
        <v>12</v>
      </c>
      <c r="C173" s="34">
        <v>7</v>
      </c>
      <c r="D173" s="35">
        <v>2</v>
      </c>
      <c r="E173" s="36"/>
      <c r="F173" s="7" t="s">
        <v>257</v>
      </c>
      <c r="G173" s="53" t="s">
        <v>408</v>
      </c>
      <c r="H173" s="8">
        <v>16520437.87</v>
      </c>
      <c r="I173" s="8">
        <v>3361150.6</v>
      </c>
      <c r="J173" s="8">
        <v>13159287.27</v>
      </c>
      <c r="K173" s="8">
        <v>15681030.49</v>
      </c>
      <c r="L173" s="8">
        <v>2927506.46</v>
      </c>
      <c r="M173" s="8">
        <v>12753524.03</v>
      </c>
      <c r="N173" s="9">
        <v>94.91</v>
      </c>
      <c r="O173" s="9">
        <v>87.09</v>
      </c>
      <c r="P173" s="9">
        <v>96.91</v>
      </c>
      <c r="Q173" s="8">
        <v>13567437.87</v>
      </c>
      <c r="R173" s="8">
        <v>665308.72</v>
      </c>
      <c r="S173" s="8">
        <v>12902129.15</v>
      </c>
      <c r="T173" s="8">
        <v>12577378.44</v>
      </c>
      <c r="U173" s="8">
        <v>142100.73</v>
      </c>
      <c r="V173" s="8">
        <v>12435277.71</v>
      </c>
      <c r="W173" s="9">
        <v>92.7</v>
      </c>
      <c r="X173" s="9">
        <v>21.35</v>
      </c>
      <c r="Y173" s="9">
        <v>96.38</v>
      </c>
      <c r="Z173" s="8">
        <v>257158.12</v>
      </c>
      <c r="AA173" s="8">
        <v>318246.32</v>
      </c>
    </row>
    <row r="174" spans="1:27" ht="12.75">
      <c r="A174" s="34">
        <v>6</v>
      </c>
      <c r="B174" s="34">
        <v>1</v>
      </c>
      <c r="C174" s="34">
        <v>18</v>
      </c>
      <c r="D174" s="35">
        <v>2</v>
      </c>
      <c r="E174" s="36"/>
      <c r="F174" s="7" t="s">
        <v>257</v>
      </c>
      <c r="G174" s="53" t="s">
        <v>409</v>
      </c>
      <c r="H174" s="8">
        <v>17470980.75</v>
      </c>
      <c r="I174" s="8">
        <v>1378473.39</v>
      </c>
      <c r="J174" s="8">
        <v>16092507.36</v>
      </c>
      <c r="K174" s="8">
        <v>16422925.2</v>
      </c>
      <c r="L174" s="8">
        <v>1155830.41</v>
      </c>
      <c r="M174" s="8">
        <v>15267094.79</v>
      </c>
      <c r="N174" s="9">
        <v>94</v>
      </c>
      <c r="O174" s="9">
        <v>83.84</v>
      </c>
      <c r="P174" s="9">
        <v>94.87</v>
      </c>
      <c r="Q174" s="8">
        <v>18540615.36</v>
      </c>
      <c r="R174" s="8">
        <v>3046703</v>
      </c>
      <c r="S174" s="8">
        <v>15493912.36</v>
      </c>
      <c r="T174" s="8">
        <v>17115198.96</v>
      </c>
      <c r="U174" s="8">
        <v>2833987.38</v>
      </c>
      <c r="V174" s="8">
        <v>14281211.58</v>
      </c>
      <c r="W174" s="9">
        <v>92.31</v>
      </c>
      <c r="X174" s="9">
        <v>93.01</v>
      </c>
      <c r="Y174" s="9">
        <v>92.17</v>
      </c>
      <c r="Z174" s="8">
        <v>598595</v>
      </c>
      <c r="AA174" s="8">
        <v>985883.21</v>
      </c>
    </row>
    <row r="175" spans="1:27" ht="12.75">
      <c r="A175" s="34">
        <v>6</v>
      </c>
      <c r="B175" s="34">
        <v>19</v>
      </c>
      <c r="C175" s="34">
        <v>6</v>
      </c>
      <c r="D175" s="35">
        <v>2</v>
      </c>
      <c r="E175" s="36"/>
      <c r="F175" s="7" t="s">
        <v>257</v>
      </c>
      <c r="G175" s="53" t="s">
        <v>273</v>
      </c>
      <c r="H175" s="8">
        <v>22129007</v>
      </c>
      <c r="I175" s="8">
        <v>2473081</v>
      </c>
      <c r="J175" s="8">
        <v>19655926</v>
      </c>
      <c r="K175" s="8">
        <v>20911980.51</v>
      </c>
      <c r="L175" s="8">
        <v>2468960.34</v>
      </c>
      <c r="M175" s="8">
        <v>18443020.17</v>
      </c>
      <c r="N175" s="9">
        <v>94.5</v>
      </c>
      <c r="O175" s="9">
        <v>99.83</v>
      </c>
      <c r="P175" s="9">
        <v>93.82</v>
      </c>
      <c r="Q175" s="8">
        <v>21300889</v>
      </c>
      <c r="R175" s="8">
        <v>3614897</v>
      </c>
      <c r="S175" s="8">
        <v>17685992</v>
      </c>
      <c r="T175" s="8">
        <v>20246916.7</v>
      </c>
      <c r="U175" s="8">
        <v>3236613.38</v>
      </c>
      <c r="V175" s="8">
        <v>17010303.32</v>
      </c>
      <c r="W175" s="9">
        <v>95.05</v>
      </c>
      <c r="X175" s="9">
        <v>89.53</v>
      </c>
      <c r="Y175" s="9">
        <v>96.17</v>
      </c>
      <c r="Z175" s="8">
        <v>1969934</v>
      </c>
      <c r="AA175" s="8">
        <v>1432716.85</v>
      </c>
    </row>
    <row r="176" spans="1:27" ht="12.75">
      <c r="A176" s="34">
        <v>6</v>
      </c>
      <c r="B176" s="34">
        <v>15</v>
      </c>
      <c r="C176" s="34">
        <v>8</v>
      </c>
      <c r="D176" s="35">
        <v>2</v>
      </c>
      <c r="E176" s="36"/>
      <c r="F176" s="7" t="s">
        <v>257</v>
      </c>
      <c r="G176" s="53" t="s">
        <v>410</v>
      </c>
      <c r="H176" s="8">
        <v>21717802.68</v>
      </c>
      <c r="I176" s="8">
        <v>616907.8</v>
      </c>
      <c r="J176" s="8">
        <v>21100894.88</v>
      </c>
      <c r="K176" s="8">
        <v>21251639.98</v>
      </c>
      <c r="L176" s="8">
        <v>470689.8</v>
      </c>
      <c r="M176" s="8">
        <v>20780950.18</v>
      </c>
      <c r="N176" s="9">
        <v>97.85</v>
      </c>
      <c r="O176" s="9">
        <v>76.29</v>
      </c>
      <c r="P176" s="9">
        <v>98.48</v>
      </c>
      <c r="Q176" s="8">
        <v>23420102.68</v>
      </c>
      <c r="R176" s="8">
        <v>3123267.29</v>
      </c>
      <c r="S176" s="8">
        <v>20296835.39</v>
      </c>
      <c r="T176" s="8">
        <v>20813028.95</v>
      </c>
      <c r="U176" s="8">
        <v>2575028.29</v>
      </c>
      <c r="V176" s="8">
        <v>18238000.66</v>
      </c>
      <c r="W176" s="9">
        <v>88.86</v>
      </c>
      <c r="X176" s="9">
        <v>82.44</v>
      </c>
      <c r="Y176" s="9">
        <v>89.85</v>
      </c>
      <c r="Z176" s="8">
        <v>804059.49</v>
      </c>
      <c r="AA176" s="8">
        <v>2542949.52</v>
      </c>
    </row>
    <row r="177" spans="1:27" ht="12.75">
      <c r="A177" s="34">
        <v>6</v>
      </c>
      <c r="B177" s="34">
        <v>9</v>
      </c>
      <c r="C177" s="34">
        <v>13</v>
      </c>
      <c r="D177" s="35">
        <v>2</v>
      </c>
      <c r="E177" s="36"/>
      <c r="F177" s="7" t="s">
        <v>257</v>
      </c>
      <c r="G177" s="53" t="s">
        <v>411</v>
      </c>
      <c r="H177" s="8">
        <v>18285456.24</v>
      </c>
      <c r="I177" s="8">
        <v>972987</v>
      </c>
      <c r="J177" s="8">
        <v>17312469.24</v>
      </c>
      <c r="K177" s="8">
        <v>17402699.11</v>
      </c>
      <c r="L177" s="8">
        <v>211298</v>
      </c>
      <c r="M177" s="8">
        <v>17191401.11</v>
      </c>
      <c r="N177" s="9">
        <v>95.17</v>
      </c>
      <c r="O177" s="9">
        <v>21.71</v>
      </c>
      <c r="P177" s="9">
        <v>99.3</v>
      </c>
      <c r="Q177" s="8">
        <v>18667489.14</v>
      </c>
      <c r="R177" s="8">
        <v>1866237.71</v>
      </c>
      <c r="S177" s="8">
        <v>16801251.43</v>
      </c>
      <c r="T177" s="8">
        <v>16261586.65</v>
      </c>
      <c r="U177" s="8">
        <v>980236.28</v>
      </c>
      <c r="V177" s="8">
        <v>15281350.37</v>
      </c>
      <c r="W177" s="9">
        <v>87.11</v>
      </c>
      <c r="X177" s="9">
        <v>52.52</v>
      </c>
      <c r="Y177" s="9">
        <v>90.95</v>
      </c>
      <c r="Z177" s="8">
        <v>511217.81</v>
      </c>
      <c r="AA177" s="8">
        <v>1910050.74</v>
      </c>
    </row>
    <row r="178" spans="1:27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7" t="s">
        <v>257</v>
      </c>
      <c r="G178" s="53" t="s">
        <v>412</v>
      </c>
      <c r="H178" s="8">
        <v>20496358.92</v>
      </c>
      <c r="I178" s="8">
        <v>310000</v>
      </c>
      <c r="J178" s="8">
        <v>20186358.92</v>
      </c>
      <c r="K178" s="8">
        <v>19757171.3</v>
      </c>
      <c r="L178" s="8">
        <v>124999.75</v>
      </c>
      <c r="M178" s="8">
        <v>19632171.55</v>
      </c>
      <c r="N178" s="9">
        <v>96.39</v>
      </c>
      <c r="O178" s="9">
        <v>40.32</v>
      </c>
      <c r="P178" s="9">
        <v>97.25</v>
      </c>
      <c r="Q178" s="8">
        <v>21503052.39</v>
      </c>
      <c r="R178" s="8">
        <v>1505000</v>
      </c>
      <c r="S178" s="8">
        <v>19998052.39</v>
      </c>
      <c r="T178" s="8">
        <v>20629076.61</v>
      </c>
      <c r="U178" s="8">
        <v>1309904.75</v>
      </c>
      <c r="V178" s="8">
        <v>19319171.86</v>
      </c>
      <c r="W178" s="9">
        <v>95.93</v>
      </c>
      <c r="X178" s="9">
        <v>87.03</v>
      </c>
      <c r="Y178" s="9">
        <v>96.6</v>
      </c>
      <c r="Z178" s="8">
        <v>188306.53</v>
      </c>
      <c r="AA178" s="8">
        <v>312999.69</v>
      </c>
    </row>
    <row r="179" spans="1:27" ht="12.75">
      <c r="A179" s="34">
        <v>6</v>
      </c>
      <c r="B179" s="34">
        <v>3</v>
      </c>
      <c r="C179" s="34">
        <v>13</v>
      </c>
      <c r="D179" s="35">
        <v>2</v>
      </c>
      <c r="E179" s="36"/>
      <c r="F179" s="7" t="s">
        <v>257</v>
      </c>
      <c r="G179" s="53" t="s">
        <v>413</v>
      </c>
      <c r="H179" s="8">
        <v>13172409.48</v>
      </c>
      <c r="I179" s="8">
        <v>2035104.96</v>
      </c>
      <c r="J179" s="8">
        <v>11137304.52</v>
      </c>
      <c r="K179" s="8">
        <v>12187841.97</v>
      </c>
      <c r="L179" s="8">
        <v>1417553.53</v>
      </c>
      <c r="M179" s="8">
        <v>10770288.44</v>
      </c>
      <c r="N179" s="9">
        <v>92.52</v>
      </c>
      <c r="O179" s="9">
        <v>69.65</v>
      </c>
      <c r="P179" s="9">
        <v>96.7</v>
      </c>
      <c r="Q179" s="8">
        <v>12696530.15</v>
      </c>
      <c r="R179" s="8">
        <v>2293326.24</v>
      </c>
      <c r="S179" s="8">
        <v>10403203.91</v>
      </c>
      <c r="T179" s="8">
        <v>11756052.01</v>
      </c>
      <c r="U179" s="8">
        <v>1951118.06</v>
      </c>
      <c r="V179" s="8">
        <v>9804933.95</v>
      </c>
      <c r="W179" s="9">
        <v>92.59</v>
      </c>
      <c r="X179" s="9">
        <v>85.07</v>
      </c>
      <c r="Y179" s="9">
        <v>94.24</v>
      </c>
      <c r="Z179" s="8">
        <v>734100.61</v>
      </c>
      <c r="AA179" s="8">
        <v>965354.49</v>
      </c>
    </row>
    <row r="180" spans="1:27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7" t="s">
        <v>257</v>
      </c>
      <c r="G180" s="53" t="s">
        <v>414</v>
      </c>
      <c r="H180" s="8">
        <v>15597721.56</v>
      </c>
      <c r="I180" s="8">
        <v>64000</v>
      </c>
      <c r="J180" s="8">
        <v>15533721.56</v>
      </c>
      <c r="K180" s="8">
        <v>15263402.19</v>
      </c>
      <c r="L180" s="8">
        <v>59706.03</v>
      </c>
      <c r="M180" s="8">
        <v>15203696.16</v>
      </c>
      <c r="N180" s="9">
        <v>97.85</v>
      </c>
      <c r="O180" s="9">
        <v>93.29</v>
      </c>
      <c r="P180" s="9">
        <v>97.87</v>
      </c>
      <c r="Q180" s="8">
        <v>14597721.56</v>
      </c>
      <c r="R180" s="8">
        <v>964200</v>
      </c>
      <c r="S180" s="8">
        <v>13633521.56</v>
      </c>
      <c r="T180" s="8">
        <v>12897341.97</v>
      </c>
      <c r="U180" s="8">
        <v>639944.99</v>
      </c>
      <c r="V180" s="8">
        <v>12257396.98</v>
      </c>
      <c r="W180" s="9">
        <v>88.35</v>
      </c>
      <c r="X180" s="9">
        <v>66.37</v>
      </c>
      <c r="Y180" s="9">
        <v>89.9</v>
      </c>
      <c r="Z180" s="8">
        <v>1900200</v>
      </c>
      <c r="AA180" s="8">
        <v>2946299.18</v>
      </c>
    </row>
    <row r="181" spans="1:27" ht="12.75">
      <c r="A181" s="34">
        <v>6</v>
      </c>
      <c r="B181" s="34">
        <v>19</v>
      </c>
      <c r="C181" s="34">
        <v>7</v>
      </c>
      <c r="D181" s="35">
        <v>2</v>
      </c>
      <c r="E181" s="36"/>
      <c r="F181" s="7" t="s">
        <v>257</v>
      </c>
      <c r="G181" s="53" t="s">
        <v>415</v>
      </c>
      <c r="H181" s="8">
        <v>17435601.78</v>
      </c>
      <c r="I181" s="8">
        <v>3653326.82</v>
      </c>
      <c r="J181" s="8">
        <v>13782274.96</v>
      </c>
      <c r="K181" s="8">
        <v>17067801.73</v>
      </c>
      <c r="L181" s="8">
        <v>3466503.35</v>
      </c>
      <c r="M181" s="8">
        <v>13601298.38</v>
      </c>
      <c r="N181" s="9">
        <v>97.89</v>
      </c>
      <c r="O181" s="9">
        <v>94.88</v>
      </c>
      <c r="P181" s="9">
        <v>98.68</v>
      </c>
      <c r="Q181" s="8">
        <v>17334559.7</v>
      </c>
      <c r="R181" s="8">
        <v>4765273.54</v>
      </c>
      <c r="S181" s="8">
        <v>12569286.16</v>
      </c>
      <c r="T181" s="8">
        <v>16603893.31</v>
      </c>
      <c r="U181" s="8">
        <v>4591446.59</v>
      </c>
      <c r="V181" s="8">
        <v>12012446.72</v>
      </c>
      <c r="W181" s="9">
        <v>95.78</v>
      </c>
      <c r="X181" s="9">
        <v>96.35</v>
      </c>
      <c r="Y181" s="9">
        <v>95.56</v>
      </c>
      <c r="Z181" s="8">
        <v>1212988.8</v>
      </c>
      <c r="AA181" s="8">
        <v>1588851.66</v>
      </c>
    </row>
    <row r="182" spans="1:27" ht="12.75">
      <c r="A182" s="34">
        <v>6</v>
      </c>
      <c r="B182" s="34">
        <v>9</v>
      </c>
      <c r="C182" s="34">
        <v>14</v>
      </c>
      <c r="D182" s="35">
        <v>2</v>
      </c>
      <c r="E182" s="36"/>
      <c r="F182" s="7" t="s">
        <v>257</v>
      </c>
      <c r="G182" s="53" t="s">
        <v>416</v>
      </c>
      <c r="H182" s="8">
        <v>36214960.3</v>
      </c>
      <c r="I182" s="8">
        <v>4014732.95</v>
      </c>
      <c r="J182" s="8">
        <v>32200227.35</v>
      </c>
      <c r="K182" s="8">
        <v>33221888.82</v>
      </c>
      <c r="L182" s="8">
        <v>3640689.71</v>
      </c>
      <c r="M182" s="8">
        <v>29581199.11</v>
      </c>
      <c r="N182" s="9">
        <v>91.73</v>
      </c>
      <c r="O182" s="9">
        <v>90.68</v>
      </c>
      <c r="P182" s="9">
        <v>91.86</v>
      </c>
      <c r="Q182" s="8">
        <v>38574660.3</v>
      </c>
      <c r="R182" s="8">
        <v>8509455.66</v>
      </c>
      <c r="S182" s="8">
        <v>30065204.64</v>
      </c>
      <c r="T182" s="8">
        <v>35590880.28</v>
      </c>
      <c r="U182" s="8">
        <v>6938782.58</v>
      </c>
      <c r="V182" s="8">
        <v>28652097.7</v>
      </c>
      <c r="W182" s="9">
        <v>92.26</v>
      </c>
      <c r="X182" s="9">
        <v>81.54</v>
      </c>
      <c r="Y182" s="9">
        <v>95.29</v>
      </c>
      <c r="Z182" s="8">
        <v>2135022.71</v>
      </c>
      <c r="AA182" s="8">
        <v>929101.41</v>
      </c>
    </row>
    <row r="183" spans="1:27" ht="12.75">
      <c r="A183" s="34">
        <v>6</v>
      </c>
      <c r="B183" s="34">
        <v>19</v>
      </c>
      <c r="C183" s="34">
        <v>8</v>
      </c>
      <c r="D183" s="35">
        <v>2</v>
      </c>
      <c r="E183" s="36"/>
      <c r="F183" s="7" t="s">
        <v>257</v>
      </c>
      <c r="G183" s="53" t="s">
        <v>417</v>
      </c>
      <c r="H183" s="8">
        <v>9798472.67</v>
      </c>
      <c r="I183" s="8">
        <v>718178</v>
      </c>
      <c r="J183" s="8">
        <v>9080294.67</v>
      </c>
      <c r="K183" s="8">
        <v>9582593.26</v>
      </c>
      <c r="L183" s="8">
        <v>717958.89</v>
      </c>
      <c r="M183" s="8">
        <v>8864634.37</v>
      </c>
      <c r="N183" s="9">
        <v>97.79</v>
      </c>
      <c r="O183" s="9">
        <v>99.96</v>
      </c>
      <c r="P183" s="9">
        <v>97.62</v>
      </c>
      <c r="Q183" s="8">
        <v>9794472.67</v>
      </c>
      <c r="R183" s="8">
        <v>765026.07</v>
      </c>
      <c r="S183" s="8">
        <v>9029446.6</v>
      </c>
      <c r="T183" s="8">
        <v>9281249.5</v>
      </c>
      <c r="U183" s="8">
        <v>744554.37</v>
      </c>
      <c r="V183" s="8">
        <v>8536695.13</v>
      </c>
      <c r="W183" s="9">
        <v>94.76</v>
      </c>
      <c r="X183" s="9">
        <v>97.32</v>
      </c>
      <c r="Y183" s="9">
        <v>94.54</v>
      </c>
      <c r="Z183" s="8">
        <v>50848.07</v>
      </c>
      <c r="AA183" s="8">
        <v>327939.24</v>
      </c>
    </row>
    <row r="184" spans="1:27" ht="12.75">
      <c r="A184" s="34">
        <v>6</v>
      </c>
      <c r="B184" s="34">
        <v>9</v>
      </c>
      <c r="C184" s="34">
        <v>15</v>
      </c>
      <c r="D184" s="35">
        <v>2</v>
      </c>
      <c r="E184" s="36"/>
      <c r="F184" s="7" t="s">
        <v>257</v>
      </c>
      <c r="G184" s="53" t="s">
        <v>418</v>
      </c>
      <c r="H184" s="8">
        <v>12743874.78</v>
      </c>
      <c r="I184" s="8">
        <v>153775.61</v>
      </c>
      <c r="J184" s="8">
        <v>12590099.17</v>
      </c>
      <c r="K184" s="8">
        <v>12752302.01</v>
      </c>
      <c r="L184" s="8">
        <v>152317.06</v>
      </c>
      <c r="M184" s="8">
        <v>12599984.95</v>
      </c>
      <c r="N184" s="9">
        <v>100.06</v>
      </c>
      <c r="O184" s="9">
        <v>99.05</v>
      </c>
      <c r="P184" s="9">
        <v>100.07</v>
      </c>
      <c r="Q184" s="8">
        <v>12268865.63</v>
      </c>
      <c r="R184" s="8">
        <v>282984</v>
      </c>
      <c r="S184" s="8">
        <v>11985881.63</v>
      </c>
      <c r="T184" s="8">
        <v>11489868.47</v>
      </c>
      <c r="U184" s="8">
        <v>226736.49</v>
      </c>
      <c r="V184" s="8">
        <v>11263131.98</v>
      </c>
      <c r="W184" s="9">
        <v>93.65</v>
      </c>
      <c r="X184" s="9">
        <v>80.12</v>
      </c>
      <c r="Y184" s="9">
        <v>93.96</v>
      </c>
      <c r="Z184" s="8">
        <v>604217.54</v>
      </c>
      <c r="AA184" s="8">
        <v>1336852.97</v>
      </c>
    </row>
    <row r="185" spans="1:27" ht="12.75">
      <c r="A185" s="34">
        <v>6</v>
      </c>
      <c r="B185" s="34">
        <v>9</v>
      </c>
      <c r="C185" s="34">
        <v>16</v>
      </c>
      <c r="D185" s="35">
        <v>2</v>
      </c>
      <c r="E185" s="36"/>
      <c r="F185" s="7" t="s">
        <v>257</v>
      </c>
      <c r="G185" s="53" t="s">
        <v>419</v>
      </c>
      <c r="H185" s="8">
        <v>8341881.88</v>
      </c>
      <c r="I185" s="8">
        <v>852602.59</v>
      </c>
      <c r="J185" s="8">
        <v>7489279.29</v>
      </c>
      <c r="K185" s="8">
        <v>8131897.66</v>
      </c>
      <c r="L185" s="8">
        <v>567692.24</v>
      </c>
      <c r="M185" s="8">
        <v>7564205.42</v>
      </c>
      <c r="N185" s="9">
        <v>97.48</v>
      </c>
      <c r="O185" s="9">
        <v>66.58</v>
      </c>
      <c r="P185" s="9">
        <v>101</v>
      </c>
      <c r="Q185" s="8">
        <v>8183383.88</v>
      </c>
      <c r="R185" s="8">
        <v>1219210</v>
      </c>
      <c r="S185" s="8">
        <v>6964173.88</v>
      </c>
      <c r="T185" s="8">
        <v>7676000.84</v>
      </c>
      <c r="U185" s="8">
        <v>1015593.34</v>
      </c>
      <c r="V185" s="8">
        <v>6660407.5</v>
      </c>
      <c r="W185" s="9">
        <v>93.79</v>
      </c>
      <c r="X185" s="9">
        <v>83.29</v>
      </c>
      <c r="Y185" s="9">
        <v>95.63</v>
      </c>
      <c r="Z185" s="8">
        <v>525105.41</v>
      </c>
      <c r="AA185" s="8">
        <v>903797.92</v>
      </c>
    </row>
    <row r="186" spans="1:27" ht="12.75">
      <c r="A186" s="34">
        <v>6</v>
      </c>
      <c r="B186" s="34">
        <v>7</v>
      </c>
      <c r="C186" s="34">
        <v>10</v>
      </c>
      <c r="D186" s="35">
        <v>2</v>
      </c>
      <c r="E186" s="36"/>
      <c r="F186" s="7" t="s">
        <v>257</v>
      </c>
      <c r="G186" s="53" t="s">
        <v>420</v>
      </c>
      <c r="H186" s="8">
        <v>21992843.41</v>
      </c>
      <c r="I186" s="8">
        <v>2486168.16</v>
      </c>
      <c r="J186" s="8">
        <v>19506675.25</v>
      </c>
      <c r="K186" s="8">
        <v>19387828.72</v>
      </c>
      <c r="L186" s="8">
        <v>1923341.6</v>
      </c>
      <c r="M186" s="8">
        <v>17464487.12</v>
      </c>
      <c r="N186" s="9">
        <v>88.15</v>
      </c>
      <c r="O186" s="9">
        <v>77.36</v>
      </c>
      <c r="P186" s="9">
        <v>89.53</v>
      </c>
      <c r="Q186" s="8">
        <v>20296629.25</v>
      </c>
      <c r="R186" s="8">
        <v>3195117</v>
      </c>
      <c r="S186" s="8">
        <v>17101512.25</v>
      </c>
      <c r="T186" s="8">
        <v>19411132.73</v>
      </c>
      <c r="U186" s="8">
        <v>2919484.84</v>
      </c>
      <c r="V186" s="8">
        <v>16491647.89</v>
      </c>
      <c r="W186" s="9">
        <v>95.63</v>
      </c>
      <c r="X186" s="9">
        <v>91.37</v>
      </c>
      <c r="Y186" s="9">
        <v>96.43</v>
      </c>
      <c r="Z186" s="8">
        <v>2405163</v>
      </c>
      <c r="AA186" s="8">
        <v>972839.23</v>
      </c>
    </row>
    <row r="187" spans="1:27" ht="12.75">
      <c r="A187" s="34">
        <v>6</v>
      </c>
      <c r="B187" s="34">
        <v>1</v>
      </c>
      <c r="C187" s="34">
        <v>19</v>
      </c>
      <c r="D187" s="35">
        <v>2</v>
      </c>
      <c r="E187" s="36"/>
      <c r="F187" s="7" t="s">
        <v>257</v>
      </c>
      <c r="G187" s="53" t="s">
        <v>421</v>
      </c>
      <c r="H187" s="8">
        <v>16095019.55</v>
      </c>
      <c r="I187" s="8">
        <v>1171478</v>
      </c>
      <c r="J187" s="8">
        <v>14923541.55</v>
      </c>
      <c r="K187" s="8">
        <v>15260232.19</v>
      </c>
      <c r="L187" s="8">
        <v>383166.17</v>
      </c>
      <c r="M187" s="8">
        <v>14877066.02</v>
      </c>
      <c r="N187" s="9">
        <v>94.81</v>
      </c>
      <c r="O187" s="9">
        <v>32.7</v>
      </c>
      <c r="P187" s="9">
        <v>99.68</v>
      </c>
      <c r="Q187" s="8">
        <v>17494520.55</v>
      </c>
      <c r="R187" s="8">
        <v>2820310</v>
      </c>
      <c r="S187" s="8">
        <v>14674210.55</v>
      </c>
      <c r="T187" s="8">
        <v>14647700.91</v>
      </c>
      <c r="U187" s="8">
        <v>1259249.14</v>
      </c>
      <c r="V187" s="8">
        <v>13388451.77</v>
      </c>
      <c r="W187" s="9">
        <v>83.72</v>
      </c>
      <c r="X187" s="9">
        <v>44.64</v>
      </c>
      <c r="Y187" s="9">
        <v>91.23</v>
      </c>
      <c r="Z187" s="8">
        <v>249331</v>
      </c>
      <c r="AA187" s="8">
        <v>1488614.25</v>
      </c>
    </row>
    <row r="188" spans="1:27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7" t="s">
        <v>257</v>
      </c>
      <c r="G188" s="53" t="s">
        <v>422</v>
      </c>
      <c r="H188" s="8">
        <v>58865296.21</v>
      </c>
      <c r="I188" s="8">
        <v>3520213.98</v>
      </c>
      <c r="J188" s="8">
        <v>55345082.23</v>
      </c>
      <c r="K188" s="8">
        <v>58759425.19</v>
      </c>
      <c r="L188" s="8">
        <v>3492408.47</v>
      </c>
      <c r="M188" s="8">
        <v>55267016.72</v>
      </c>
      <c r="N188" s="9">
        <v>99.82</v>
      </c>
      <c r="O188" s="9">
        <v>99.21</v>
      </c>
      <c r="P188" s="9">
        <v>99.85</v>
      </c>
      <c r="Q188" s="8">
        <v>61676468.41</v>
      </c>
      <c r="R188" s="8">
        <v>11178251.8</v>
      </c>
      <c r="S188" s="8">
        <v>50498216.61</v>
      </c>
      <c r="T188" s="8">
        <v>59302591.34</v>
      </c>
      <c r="U188" s="8">
        <v>10438597.92</v>
      </c>
      <c r="V188" s="8">
        <v>48863993.42</v>
      </c>
      <c r="W188" s="9">
        <v>96.15</v>
      </c>
      <c r="X188" s="9">
        <v>93.38</v>
      </c>
      <c r="Y188" s="9">
        <v>96.76</v>
      </c>
      <c r="Z188" s="8">
        <v>4846865.62</v>
      </c>
      <c r="AA188" s="8">
        <v>6403023.3</v>
      </c>
    </row>
    <row r="189" spans="1:27" ht="12.75">
      <c r="A189" s="34">
        <v>6</v>
      </c>
      <c r="B189" s="34">
        <v>3</v>
      </c>
      <c r="C189" s="34">
        <v>14</v>
      </c>
      <c r="D189" s="35">
        <v>2</v>
      </c>
      <c r="E189" s="36"/>
      <c r="F189" s="7" t="s">
        <v>257</v>
      </c>
      <c r="G189" s="53" t="s">
        <v>423</v>
      </c>
      <c r="H189" s="8">
        <v>11575413</v>
      </c>
      <c r="I189" s="8">
        <v>1411517.92</v>
      </c>
      <c r="J189" s="8">
        <v>10163895.08</v>
      </c>
      <c r="K189" s="8">
        <v>10534595.18</v>
      </c>
      <c r="L189" s="8">
        <v>979882.9</v>
      </c>
      <c r="M189" s="8">
        <v>9554712.28</v>
      </c>
      <c r="N189" s="9">
        <v>91</v>
      </c>
      <c r="O189" s="9">
        <v>69.42</v>
      </c>
      <c r="P189" s="9">
        <v>94</v>
      </c>
      <c r="Q189" s="8">
        <v>11494984.35</v>
      </c>
      <c r="R189" s="8">
        <v>1843394.3</v>
      </c>
      <c r="S189" s="8">
        <v>9651590.05</v>
      </c>
      <c r="T189" s="8">
        <v>10363726.44</v>
      </c>
      <c r="U189" s="8">
        <v>1399012.26</v>
      </c>
      <c r="V189" s="8">
        <v>8964714.18</v>
      </c>
      <c r="W189" s="9">
        <v>90.15</v>
      </c>
      <c r="X189" s="9">
        <v>75.89</v>
      </c>
      <c r="Y189" s="9">
        <v>92.88</v>
      </c>
      <c r="Z189" s="8">
        <v>512305.03</v>
      </c>
      <c r="AA189" s="8">
        <v>589998.1</v>
      </c>
    </row>
    <row r="190" spans="1:27" ht="12.75">
      <c r="A190" s="34">
        <v>6</v>
      </c>
      <c r="B190" s="34">
        <v>6</v>
      </c>
      <c r="C190" s="34">
        <v>11</v>
      </c>
      <c r="D190" s="35">
        <v>2</v>
      </c>
      <c r="E190" s="36"/>
      <c r="F190" s="7" t="s">
        <v>257</v>
      </c>
      <c r="G190" s="53" t="s">
        <v>424</v>
      </c>
      <c r="H190" s="8">
        <v>14019238.59</v>
      </c>
      <c r="I190" s="8">
        <v>263187</v>
      </c>
      <c r="J190" s="8">
        <v>13756051.59</v>
      </c>
      <c r="K190" s="8">
        <v>13891924.47</v>
      </c>
      <c r="L190" s="8">
        <v>261217.55</v>
      </c>
      <c r="M190" s="8">
        <v>13630706.92</v>
      </c>
      <c r="N190" s="9">
        <v>99.09</v>
      </c>
      <c r="O190" s="9">
        <v>99.25</v>
      </c>
      <c r="P190" s="9">
        <v>99.08</v>
      </c>
      <c r="Q190" s="8">
        <v>14694138.59</v>
      </c>
      <c r="R190" s="8">
        <v>2020809.74</v>
      </c>
      <c r="S190" s="8">
        <v>12673328.85</v>
      </c>
      <c r="T190" s="8">
        <v>14303343.25</v>
      </c>
      <c r="U190" s="8">
        <v>2012263.29</v>
      </c>
      <c r="V190" s="8">
        <v>12291079.96</v>
      </c>
      <c r="W190" s="9">
        <v>97.34</v>
      </c>
      <c r="X190" s="9">
        <v>99.57</v>
      </c>
      <c r="Y190" s="9">
        <v>96.98</v>
      </c>
      <c r="Z190" s="8">
        <v>1082722.74</v>
      </c>
      <c r="AA190" s="8">
        <v>1339626.96</v>
      </c>
    </row>
    <row r="191" spans="1:27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7" t="s">
        <v>257</v>
      </c>
      <c r="G191" s="53" t="s">
        <v>425</v>
      </c>
      <c r="H191" s="8">
        <v>20265427.18</v>
      </c>
      <c r="I191" s="8">
        <v>1336431</v>
      </c>
      <c r="J191" s="8">
        <v>18928996.18</v>
      </c>
      <c r="K191" s="8">
        <v>19541178.24</v>
      </c>
      <c r="L191" s="8">
        <v>1007281.2</v>
      </c>
      <c r="M191" s="8">
        <v>18533897.04</v>
      </c>
      <c r="N191" s="9">
        <v>96.42</v>
      </c>
      <c r="O191" s="9">
        <v>75.37</v>
      </c>
      <c r="P191" s="9">
        <v>97.91</v>
      </c>
      <c r="Q191" s="8">
        <v>27023098.18</v>
      </c>
      <c r="R191" s="8">
        <v>10274703</v>
      </c>
      <c r="S191" s="8">
        <v>16748395.18</v>
      </c>
      <c r="T191" s="8">
        <v>26218993.96</v>
      </c>
      <c r="U191" s="8">
        <v>10239982.35</v>
      </c>
      <c r="V191" s="8">
        <v>15979011.61</v>
      </c>
      <c r="W191" s="9">
        <v>97.02</v>
      </c>
      <c r="X191" s="9">
        <v>99.66</v>
      </c>
      <c r="Y191" s="9">
        <v>95.4</v>
      </c>
      <c r="Z191" s="8">
        <v>2180601</v>
      </c>
      <c r="AA191" s="8">
        <v>2554885.43</v>
      </c>
    </row>
    <row r="192" spans="1:27" ht="12.75">
      <c r="A192" s="34">
        <v>6</v>
      </c>
      <c r="B192" s="34">
        <v>7</v>
      </c>
      <c r="C192" s="34">
        <v>2</v>
      </c>
      <c r="D192" s="35">
        <v>3</v>
      </c>
      <c r="E192" s="36"/>
      <c r="F192" s="7" t="s">
        <v>257</v>
      </c>
      <c r="G192" s="53" t="s">
        <v>426</v>
      </c>
      <c r="H192" s="8">
        <v>35100000</v>
      </c>
      <c r="I192" s="8">
        <v>8477936.99</v>
      </c>
      <c r="J192" s="8">
        <v>26622063.01</v>
      </c>
      <c r="K192" s="8">
        <v>35077153.28</v>
      </c>
      <c r="L192" s="8">
        <v>8433903.54</v>
      </c>
      <c r="M192" s="8">
        <v>26643249.74</v>
      </c>
      <c r="N192" s="9">
        <v>99.93</v>
      </c>
      <c r="O192" s="9">
        <v>99.48</v>
      </c>
      <c r="P192" s="9">
        <v>100.07</v>
      </c>
      <c r="Q192" s="8">
        <v>35461397</v>
      </c>
      <c r="R192" s="8">
        <v>10999650</v>
      </c>
      <c r="S192" s="8">
        <v>24461747</v>
      </c>
      <c r="T192" s="8">
        <v>35106731.81</v>
      </c>
      <c r="U192" s="8">
        <v>10970181.44</v>
      </c>
      <c r="V192" s="8">
        <v>24136550.37</v>
      </c>
      <c r="W192" s="9">
        <v>98.99</v>
      </c>
      <c r="X192" s="9">
        <v>99.73</v>
      </c>
      <c r="Y192" s="9">
        <v>98.67</v>
      </c>
      <c r="Z192" s="8">
        <v>2160316.01</v>
      </c>
      <c r="AA192" s="8">
        <v>2506699.37</v>
      </c>
    </row>
    <row r="193" spans="1:27" ht="12.75">
      <c r="A193" s="34">
        <v>6</v>
      </c>
      <c r="B193" s="34">
        <v>9</v>
      </c>
      <c r="C193" s="34">
        <v>1</v>
      </c>
      <c r="D193" s="35">
        <v>3</v>
      </c>
      <c r="E193" s="36"/>
      <c r="F193" s="7" t="s">
        <v>257</v>
      </c>
      <c r="G193" s="53" t="s">
        <v>427</v>
      </c>
      <c r="H193" s="8">
        <v>35277988.99</v>
      </c>
      <c r="I193" s="8">
        <v>1003500</v>
      </c>
      <c r="J193" s="8">
        <v>34274488.99</v>
      </c>
      <c r="K193" s="8">
        <v>34297190.26</v>
      </c>
      <c r="L193" s="8">
        <v>464785.38</v>
      </c>
      <c r="M193" s="8">
        <v>33832404.88</v>
      </c>
      <c r="N193" s="9">
        <v>97.21</v>
      </c>
      <c r="O193" s="9">
        <v>46.31</v>
      </c>
      <c r="P193" s="9">
        <v>98.71</v>
      </c>
      <c r="Q193" s="8">
        <v>35777988.99</v>
      </c>
      <c r="R193" s="8">
        <v>2341186.09</v>
      </c>
      <c r="S193" s="8">
        <v>33436802.9</v>
      </c>
      <c r="T193" s="8">
        <v>34530587.58</v>
      </c>
      <c r="U193" s="8">
        <v>1731792.97</v>
      </c>
      <c r="V193" s="8">
        <v>32798794.61</v>
      </c>
      <c r="W193" s="9">
        <v>96.51</v>
      </c>
      <c r="X193" s="9">
        <v>73.97</v>
      </c>
      <c r="Y193" s="9">
        <v>98.09</v>
      </c>
      <c r="Z193" s="8">
        <v>837686.09</v>
      </c>
      <c r="AA193" s="8">
        <v>1033610.27</v>
      </c>
    </row>
    <row r="194" spans="1:27" ht="12.75">
      <c r="A194" s="34">
        <v>6</v>
      </c>
      <c r="B194" s="34">
        <v>9</v>
      </c>
      <c r="C194" s="34">
        <v>3</v>
      </c>
      <c r="D194" s="35">
        <v>3</v>
      </c>
      <c r="E194" s="36"/>
      <c r="F194" s="7" t="s">
        <v>257</v>
      </c>
      <c r="G194" s="53" t="s">
        <v>428</v>
      </c>
      <c r="H194" s="8">
        <v>30200716.98</v>
      </c>
      <c r="I194" s="8">
        <v>1591735.02</v>
      </c>
      <c r="J194" s="8">
        <v>28608981.96</v>
      </c>
      <c r="K194" s="8">
        <v>30049801.25</v>
      </c>
      <c r="L194" s="8">
        <v>1590256.07</v>
      </c>
      <c r="M194" s="8">
        <v>28459545.18</v>
      </c>
      <c r="N194" s="9">
        <v>99.5</v>
      </c>
      <c r="O194" s="9">
        <v>99.9</v>
      </c>
      <c r="P194" s="9">
        <v>99.47</v>
      </c>
      <c r="Q194" s="8">
        <v>29998710.98</v>
      </c>
      <c r="R194" s="8">
        <v>2850845.32</v>
      </c>
      <c r="S194" s="8">
        <v>27147865.66</v>
      </c>
      <c r="T194" s="8">
        <v>29695604.45</v>
      </c>
      <c r="U194" s="8">
        <v>2825225</v>
      </c>
      <c r="V194" s="8">
        <v>26870379.45</v>
      </c>
      <c r="W194" s="9">
        <v>98.98</v>
      </c>
      <c r="X194" s="9">
        <v>99.1</v>
      </c>
      <c r="Y194" s="9">
        <v>98.97</v>
      </c>
      <c r="Z194" s="8">
        <v>1461116.3</v>
      </c>
      <c r="AA194" s="8">
        <v>1589165.73</v>
      </c>
    </row>
    <row r="195" spans="1:27" ht="12.75">
      <c r="A195" s="34">
        <v>6</v>
      </c>
      <c r="B195" s="34">
        <v>2</v>
      </c>
      <c r="C195" s="34">
        <v>5</v>
      </c>
      <c r="D195" s="35">
        <v>3</v>
      </c>
      <c r="E195" s="36"/>
      <c r="F195" s="7" t="s">
        <v>257</v>
      </c>
      <c r="G195" s="53" t="s">
        <v>429</v>
      </c>
      <c r="H195" s="8">
        <v>17458151.8</v>
      </c>
      <c r="I195" s="8">
        <v>770503</v>
      </c>
      <c r="J195" s="8">
        <v>16687648.8</v>
      </c>
      <c r="K195" s="8">
        <v>17155296.41</v>
      </c>
      <c r="L195" s="8">
        <v>615245.05</v>
      </c>
      <c r="M195" s="8">
        <v>16540051.36</v>
      </c>
      <c r="N195" s="9">
        <v>98.26</v>
      </c>
      <c r="O195" s="9">
        <v>79.84</v>
      </c>
      <c r="P195" s="9">
        <v>99.11</v>
      </c>
      <c r="Q195" s="8">
        <v>18114151.31</v>
      </c>
      <c r="R195" s="8">
        <v>1921476.1</v>
      </c>
      <c r="S195" s="8">
        <v>16192675.21</v>
      </c>
      <c r="T195" s="8">
        <v>17401631.17</v>
      </c>
      <c r="U195" s="8">
        <v>1909328.82</v>
      </c>
      <c r="V195" s="8">
        <v>15492302.35</v>
      </c>
      <c r="W195" s="9">
        <v>96.06</v>
      </c>
      <c r="X195" s="9">
        <v>99.36</v>
      </c>
      <c r="Y195" s="9">
        <v>95.67</v>
      </c>
      <c r="Z195" s="8">
        <v>494973.59</v>
      </c>
      <c r="AA195" s="8">
        <v>1047749.01</v>
      </c>
    </row>
    <row r="196" spans="1:27" ht="12.75">
      <c r="A196" s="34">
        <v>6</v>
      </c>
      <c r="B196" s="34">
        <v>5</v>
      </c>
      <c r="C196" s="34">
        <v>5</v>
      </c>
      <c r="D196" s="35">
        <v>3</v>
      </c>
      <c r="E196" s="36"/>
      <c r="F196" s="7" t="s">
        <v>257</v>
      </c>
      <c r="G196" s="53" t="s">
        <v>430</v>
      </c>
      <c r="H196" s="8">
        <v>56053023.03</v>
      </c>
      <c r="I196" s="8">
        <v>10169691.97</v>
      </c>
      <c r="J196" s="8">
        <v>45883331.06</v>
      </c>
      <c r="K196" s="8">
        <v>55918947.53</v>
      </c>
      <c r="L196" s="8">
        <v>10170702.78</v>
      </c>
      <c r="M196" s="8">
        <v>45748244.75</v>
      </c>
      <c r="N196" s="9">
        <v>99.76</v>
      </c>
      <c r="O196" s="9">
        <v>100</v>
      </c>
      <c r="P196" s="9">
        <v>99.7</v>
      </c>
      <c r="Q196" s="8">
        <v>55303023.03</v>
      </c>
      <c r="R196" s="8">
        <v>16839058.91</v>
      </c>
      <c r="S196" s="8">
        <v>38463964.12</v>
      </c>
      <c r="T196" s="8">
        <v>53604008.97</v>
      </c>
      <c r="U196" s="8">
        <v>16199218.34</v>
      </c>
      <c r="V196" s="8">
        <v>37404790.63</v>
      </c>
      <c r="W196" s="9">
        <v>96.92</v>
      </c>
      <c r="X196" s="9">
        <v>96.2</v>
      </c>
      <c r="Y196" s="9">
        <v>97.24</v>
      </c>
      <c r="Z196" s="8">
        <v>7419366.94</v>
      </c>
      <c r="AA196" s="8">
        <v>8343454.12</v>
      </c>
    </row>
    <row r="197" spans="1:27" ht="12.75">
      <c r="A197" s="34">
        <v>6</v>
      </c>
      <c r="B197" s="34">
        <v>2</v>
      </c>
      <c r="C197" s="34">
        <v>7</v>
      </c>
      <c r="D197" s="35">
        <v>3</v>
      </c>
      <c r="E197" s="36"/>
      <c r="F197" s="7" t="s">
        <v>257</v>
      </c>
      <c r="G197" s="53" t="s">
        <v>431</v>
      </c>
      <c r="H197" s="8">
        <v>23313277.13</v>
      </c>
      <c r="I197" s="8">
        <v>2549933</v>
      </c>
      <c r="J197" s="8">
        <v>20763344.13</v>
      </c>
      <c r="K197" s="8">
        <v>23009198.94</v>
      </c>
      <c r="L197" s="8">
        <v>2534601.86</v>
      </c>
      <c r="M197" s="8">
        <v>20474597.08</v>
      </c>
      <c r="N197" s="9">
        <v>98.69</v>
      </c>
      <c r="O197" s="9">
        <v>99.39</v>
      </c>
      <c r="P197" s="9">
        <v>98.6</v>
      </c>
      <c r="Q197" s="8">
        <v>23572147.54</v>
      </c>
      <c r="R197" s="8">
        <v>4285790.08</v>
      </c>
      <c r="S197" s="8">
        <v>19286357.46</v>
      </c>
      <c r="T197" s="8">
        <v>22374778.55</v>
      </c>
      <c r="U197" s="8">
        <v>4051544.48</v>
      </c>
      <c r="V197" s="8">
        <v>18323234.07</v>
      </c>
      <c r="W197" s="9">
        <v>94.92</v>
      </c>
      <c r="X197" s="9">
        <v>94.53</v>
      </c>
      <c r="Y197" s="9">
        <v>95</v>
      </c>
      <c r="Z197" s="8">
        <v>1476986.67</v>
      </c>
      <c r="AA197" s="8">
        <v>2151363.01</v>
      </c>
    </row>
    <row r="198" spans="1:27" ht="12.75">
      <c r="A198" s="34">
        <v>6</v>
      </c>
      <c r="B198" s="34">
        <v>14</v>
      </c>
      <c r="C198" s="34">
        <v>4</v>
      </c>
      <c r="D198" s="35">
        <v>3</v>
      </c>
      <c r="E198" s="36"/>
      <c r="F198" s="7" t="s">
        <v>257</v>
      </c>
      <c r="G198" s="53" t="s">
        <v>432</v>
      </c>
      <c r="H198" s="8">
        <v>32552583.81</v>
      </c>
      <c r="I198" s="8">
        <v>12993716.69</v>
      </c>
      <c r="J198" s="8">
        <v>19558867.12</v>
      </c>
      <c r="K198" s="8">
        <v>28312798.06</v>
      </c>
      <c r="L198" s="8">
        <v>8925734.9</v>
      </c>
      <c r="M198" s="8">
        <v>19387063.16</v>
      </c>
      <c r="N198" s="9">
        <v>86.97</v>
      </c>
      <c r="O198" s="9">
        <v>68.69</v>
      </c>
      <c r="P198" s="9">
        <v>99.12</v>
      </c>
      <c r="Q198" s="8">
        <v>33116708.9</v>
      </c>
      <c r="R198" s="8">
        <v>13804373</v>
      </c>
      <c r="S198" s="8">
        <v>19312335.9</v>
      </c>
      <c r="T198" s="8">
        <v>27560859.64</v>
      </c>
      <c r="U198" s="8">
        <v>9956222.36</v>
      </c>
      <c r="V198" s="8">
        <v>17604637.28</v>
      </c>
      <c r="W198" s="9">
        <v>83.22</v>
      </c>
      <c r="X198" s="9">
        <v>72.12</v>
      </c>
      <c r="Y198" s="9">
        <v>91.15</v>
      </c>
      <c r="Z198" s="8">
        <v>246531.22</v>
      </c>
      <c r="AA198" s="8">
        <v>1782425.88</v>
      </c>
    </row>
    <row r="199" spans="1:27" ht="12.75">
      <c r="A199" s="34">
        <v>6</v>
      </c>
      <c r="B199" s="34">
        <v>8</v>
      </c>
      <c r="C199" s="34">
        <v>6</v>
      </c>
      <c r="D199" s="35">
        <v>3</v>
      </c>
      <c r="E199" s="36"/>
      <c r="F199" s="7" t="s">
        <v>257</v>
      </c>
      <c r="G199" s="53" t="s">
        <v>433</v>
      </c>
      <c r="H199" s="8">
        <v>24539373.86</v>
      </c>
      <c r="I199" s="8">
        <v>2096507.04</v>
      </c>
      <c r="J199" s="8">
        <v>22442866.82</v>
      </c>
      <c r="K199" s="8">
        <v>24405242.2</v>
      </c>
      <c r="L199" s="8">
        <v>2100848.32</v>
      </c>
      <c r="M199" s="8">
        <v>22304393.88</v>
      </c>
      <c r="N199" s="9">
        <v>99.45</v>
      </c>
      <c r="O199" s="9">
        <v>100.2</v>
      </c>
      <c r="P199" s="9">
        <v>99.38</v>
      </c>
      <c r="Q199" s="8">
        <v>24362821.52</v>
      </c>
      <c r="R199" s="8">
        <v>3771309</v>
      </c>
      <c r="S199" s="8">
        <v>20591512.52</v>
      </c>
      <c r="T199" s="8">
        <v>23073320.38</v>
      </c>
      <c r="U199" s="8">
        <v>3342468.08</v>
      </c>
      <c r="V199" s="8">
        <v>19730852.3</v>
      </c>
      <c r="W199" s="9">
        <v>94.7</v>
      </c>
      <c r="X199" s="9">
        <v>88.62</v>
      </c>
      <c r="Y199" s="9">
        <v>95.82</v>
      </c>
      <c r="Z199" s="8">
        <v>1851354.3</v>
      </c>
      <c r="AA199" s="8">
        <v>2573541.58</v>
      </c>
    </row>
    <row r="200" spans="1:27" ht="12.75">
      <c r="A200" s="34">
        <v>6</v>
      </c>
      <c r="B200" s="34">
        <v>20</v>
      </c>
      <c r="C200" s="34">
        <v>4</v>
      </c>
      <c r="D200" s="35">
        <v>3</v>
      </c>
      <c r="E200" s="36"/>
      <c r="F200" s="7" t="s">
        <v>257</v>
      </c>
      <c r="G200" s="53" t="s">
        <v>434</v>
      </c>
      <c r="H200" s="8">
        <v>23772900.06</v>
      </c>
      <c r="I200" s="8">
        <v>3197020</v>
      </c>
      <c r="J200" s="8">
        <v>20575880.06</v>
      </c>
      <c r="K200" s="8">
        <v>24021518.86</v>
      </c>
      <c r="L200" s="8">
        <v>3296108.19</v>
      </c>
      <c r="M200" s="8">
        <v>20725410.67</v>
      </c>
      <c r="N200" s="9">
        <v>101.04</v>
      </c>
      <c r="O200" s="9">
        <v>103.09</v>
      </c>
      <c r="P200" s="9">
        <v>100.72</v>
      </c>
      <c r="Q200" s="8">
        <v>24591328.35</v>
      </c>
      <c r="R200" s="8">
        <v>4478836</v>
      </c>
      <c r="S200" s="8">
        <v>20112492.35</v>
      </c>
      <c r="T200" s="8">
        <v>23407065.07</v>
      </c>
      <c r="U200" s="8">
        <v>4104645.19</v>
      </c>
      <c r="V200" s="8">
        <v>19302419.88</v>
      </c>
      <c r="W200" s="9">
        <v>95.18</v>
      </c>
      <c r="X200" s="9">
        <v>91.64</v>
      </c>
      <c r="Y200" s="9">
        <v>95.97</v>
      </c>
      <c r="Z200" s="8">
        <v>463387.71</v>
      </c>
      <c r="AA200" s="8">
        <v>1422990.79</v>
      </c>
    </row>
    <row r="201" spans="1:27" ht="12.75">
      <c r="A201" s="34">
        <v>6</v>
      </c>
      <c r="B201" s="34">
        <v>18</v>
      </c>
      <c r="C201" s="34">
        <v>5</v>
      </c>
      <c r="D201" s="35">
        <v>3</v>
      </c>
      <c r="E201" s="36"/>
      <c r="F201" s="7" t="s">
        <v>257</v>
      </c>
      <c r="G201" s="53" t="s">
        <v>435</v>
      </c>
      <c r="H201" s="8">
        <v>24199262</v>
      </c>
      <c r="I201" s="8">
        <v>4022817</v>
      </c>
      <c r="J201" s="8">
        <v>20176445</v>
      </c>
      <c r="K201" s="8">
        <v>21540339.89</v>
      </c>
      <c r="L201" s="8">
        <v>2661693.99</v>
      </c>
      <c r="M201" s="8">
        <v>18878645.9</v>
      </c>
      <c r="N201" s="9">
        <v>89.01</v>
      </c>
      <c r="O201" s="9">
        <v>66.16</v>
      </c>
      <c r="P201" s="9">
        <v>93.56</v>
      </c>
      <c r="Q201" s="8">
        <v>26723303</v>
      </c>
      <c r="R201" s="8">
        <v>6876359</v>
      </c>
      <c r="S201" s="8">
        <v>19846944</v>
      </c>
      <c r="T201" s="8">
        <v>24373795.36</v>
      </c>
      <c r="U201" s="8">
        <v>6120000.01</v>
      </c>
      <c r="V201" s="8">
        <v>18253795.35</v>
      </c>
      <c r="W201" s="9">
        <v>91.2</v>
      </c>
      <c r="X201" s="9">
        <v>89</v>
      </c>
      <c r="Y201" s="9">
        <v>91.97</v>
      </c>
      <c r="Z201" s="8">
        <v>329501</v>
      </c>
      <c r="AA201" s="8">
        <v>624850.55</v>
      </c>
    </row>
    <row r="202" spans="1:27" ht="12.75">
      <c r="A202" s="34">
        <v>6</v>
      </c>
      <c r="B202" s="34">
        <v>18</v>
      </c>
      <c r="C202" s="34">
        <v>6</v>
      </c>
      <c r="D202" s="35">
        <v>3</v>
      </c>
      <c r="E202" s="36"/>
      <c r="F202" s="7" t="s">
        <v>257</v>
      </c>
      <c r="G202" s="53" t="s">
        <v>436</v>
      </c>
      <c r="H202" s="8">
        <v>24293546.87</v>
      </c>
      <c r="I202" s="8">
        <v>4598800.67</v>
      </c>
      <c r="J202" s="8">
        <v>19694746.2</v>
      </c>
      <c r="K202" s="8">
        <v>20632855.55</v>
      </c>
      <c r="L202" s="8">
        <v>2558799.27</v>
      </c>
      <c r="M202" s="8">
        <v>18074056.28</v>
      </c>
      <c r="N202" s="9">
        <v>84.93</v>
      </c>
      <c r="O202" s="9">
        <v>55.64</v>
      </c>
      <c r="P202" s="9">
        <v>91.77</v>
      </c>
      <c r="Q202" s="8">
        <v>24123206.36</v>
      </c>
      <c r="R202" s="8">
        <v>4641084.96</v>
      </c>
      <c r="S202" s="8">
        <v>19482121.4</v>
      </c>
      <c r="T202" s="8">
        <v>20006661.64</v>
      </c>
      <c r="U202" s="8">
        <v>1483951.04</v>
      </c>
      <c r="V202" s="8">
        <v>18522710.6</v>
      </c>
      <c r="W202" s="9">
        <v>82.93</v>
      </c>
      <c r="X202" s="9">
        <v>31.97</v>
      </c>
      <c r="Y202" s="9">
        <v>95.07</v>
      </c>
      <c r="Z202" s="8">
        <v>212624.8</v>
      </c>
      <c r="AA202" s="8">
        <v>-448654.32</v>
      </c>
    </row>
    <row r="203" spans="1:27" ht="12.75">
      <c r="A203" s="34">
        <v>6</v>
      </c>
      <c r="B203" s="34">
        <v>10</v>
      </c>
      <c r="C203" s="34">
        <v>3</v>
      </c>
      <c r="D203" s="35">
        <v>3</v>
      </c>
      <c r="E203" s="36"/>
      <c r="F203" s="7" t="s">
        <v>257</v>
      </c>
      <c r="G203" s="53" t="s">
        <v>437</v>
      </c>
      <c r="H203" s="8">
        <v>61025829.44</v>
      </c>
      <c r="I203" s="8">
        <v>1221618.87</v>
      </c>
      <c r="J203" s="8">
        <v>59804210.57</v>
      </c>
      <c r="K203" s="8">
        <v>62448651.22</v>
      </c>
      <c r="L203" s="8">
        <v>1798459.57</v>
      </c>
      <c r="M203" s="8">
        <v>60650191.65</v>
      </c>
      <c r="N203" s="9">
        <v>102.33</v>
      </c>
      <c r="O203" s="9">
        <v>147.21</v>
      </c>
      <c r="P203" s="9">
        <v>101.41</v>
      </c>
      <c r="Q203" s="8">
        <v>68739342.83</v>
      </c>
      <c r="R203" s="8">
        <v>12465211.37</v>
      </c>
      <c r="S203" s="8">
        <v>56274131.46</v>
      </c>
      <c r="T203" s="8">
        <v>65253419.81</v>
      </c>
      <c r="U203" s="8">
        <v>11673720.51</v>
      </c>
      <c r="V203" s="8">
        <v>53579699.3</v>
      </c>
      <c r="W203" s="9">
        <v>94.92</v>
      </c>
      <c r="X203" s="9">
        <v>93.65</v>
      </c>
      <c r="Y203" s="9">
        <v>95.21</v>
      </c>
      <c r="Z203" s="8">
        <v>3530079.11</v>
      </c>
      <c r="AA203" s="8">
        <v>7070492.35</v>
      </c>
    </row>
    <row r="204" spans="1:27" ht="12.75">
      <c r="A204" s="34">
        <v>6</v>
      </c>
      <c r="B204" s="34">
        <v>5</v>
      </c>
      <c r="C204" s="34">
        <v>6</v>
      </c>
      <c r="D204" s="35">
        <v>3</v>
      </c>
      <c r="E204" s="36"/>
      <c r="F204" s="7" t="s">
        <v>257</v>
      </c>
      <c r="G204" s="53" t="s">
        <v>438</v>
      </c>
      <c r="H204" s="8">
        <v>23001983.33</v>
      </c>
      <c r="I204" s="8">
        <v>2539516</v>
      </c>
      <c r="J204" s="8">
        <v>20462467.33</v>
      </c>
      <c r="K204" s="8">
        <v>22789903.1</v>
      </c>
      <c r="L204" s="8">
        <v>2408663</v>
      </c>
      <c r="M204" s="8">
        <v>20381240.1</v>
      </c>
      <c r="N204" s="9">
        <v>99.07</v>
      </c>
      <c r="O204" s="9">
        <v>94.84</v>
      </c>
      <c r="P204" s="9">
        <v>99.6</v>
      </c>
      <c r="Q204" s="8">
        <v>25488483.33</v>
      </c>
      <c r="R204" s="8">
        <v>5780752.08</v>
      </c>
      <c r="S204" s="8">
        <v>19707731.25</v>
      </c>
      <c r="T204" s="8">
        <v>24048310.72</v>
      </c>
      <c r="U204" s="8">
        <v>5183232.27</v>
      </c>
      <c r="V204" s="8">
        <v>18865078.45</v>
      </c>
      <c r="W204" s="9">
        <v>94.34</v>
      </c>
      <c r="X204" s="9">
        <v>89.66</v>
      </c>
      <c r="Y204" s="9">
        <v>95.72</v>
      </c>
      <c r="Z204" s="8">
        <v>754736.08</v>
      </c>
      <c r="AA204" s="8">
        <v>1516161.65</v>
      </c>
    </row>
    <row r="205" spans="1:27" ht="12.75">
      <c r="A205" s="34">
        <v>6</v>
      </c>
      <c r="B205" s="34">
        <v>14</v>
      </c>
      <c r="C205" s="34">
        <v>8</v>
      </c>
      <c r="D205" s="35">
        <v>3</v>
      </c>
      <c r="E205" s="36"/>
      <c r="F205" s="7" t="s">
        <v>257</v>
      </c>
      <c r="G205" s="53" t="s">
        <v>439</v>
      </c>
      <c r="H205" s="8">
        <v>33510945.29</v>
      </c>
      <c r="I205" s="8">
        <v>3666922.26</v>
      </c>
      <c r="J205" s="8">
        <v>29844023.03</v>
      </c>
      <c r="K205" s="8">
        <v>33750122.77</v>
      </c>
      <c r="L205" s="8">
        <v>4066242.07</v>
      </c>
      <c r="M205" s="8">
        <v>29683880.7</v>
      </c>
      <c r="N205" s="9">
        <v>100.71</v>
      </c>
      <c r="O205" s="9">
        <v>110.88</v>
      </c>
      <c r="P205" s="9">
        <v>99.46</v>
      </c>
      <c r="Q205" s="8">
        <v>33555460.29</v>
      </c>
      <c r="R205" s="8">
        <v>5966153.3</v>
      </c>
      <c r="S205" s="8">
        <v>27589306.99</v>
      </c>
      <c r="T205" s="8">
        <v>29035866.07</v>
      </c>
      <c r="U205" s="8">
        <v>2875030.4</v>
      </c>
      <c r="V205" s="8">
        <v>26160835.67</v>
      </c>
      <c r="W205" s="9">
        <v>86.53</v>
      </c>
      <c r="X205" s="9">
        <v>48.18</v>
      </c>
      <c r="Y205" s="9">
        <v>94.82</v>
      </c>
      <c r="Z205" s="8">
        <v>2254716.04</v>
      </c>
      <c r="AA205" s="8">
        <v>3523045.03</v>
      </c>
    </row>
    <row r="206" spans="1:27" ht="12.75">
      <c r="A206" s="34">
        <v>6</v>
      </c>
      <c r="B206" s="34">
        <v>12</v>
      </c>
      <c r="C206" s="34">
        <v>5</v>
      </c>
      <c r="D206" s="35">
        <v>3</v>
      </c>
      <c r="E206" s="36"/>
      <c r="F206" s="7" t="s">
        <v>257</v>
      </c>
      <c r="G206" s="53" t="s">
        <v>440</v>
      </c>
      <c r="H206" s="8">
        <v>55891923.61</v>
      </c>
      <c r="I206" s="8">
        <v>7622453</v>
      </c>
      <c r="J206" s="8">
        <v>48269470.61</v>
      </c>
      <c r="K206" s="8">
        <v>55868013.5</v>
      </c>
      <c r="L206" s="8">
        <v>7404648.77</v>
      </c>
      <c r="M206" s="8">
        <v>48463364.73</v>
      </c>
      <c r="N206" s="9">
        <v>99.95</v>
      </c>
      <c r="O206" s="9">
        <v>97.14</v>
      </c>
      <c r="P206" s="9">
        <v>100.4</v>
      </c>
      <c r="Q206" s="8">
        <v>58406334.61</v>
      </c>
      <c r="R206" s="8">
        <v>12257993</v>
      </c>
      <c r="S206" s="8">
        <v>46148341.61</v>
      </c>
      <c r="T206" s="8">
        <v>56186403.54</v>
      </c>
      <c r="U206" s="8">
        <v>12167422.87</v>
      </c>
      <c r="V206" s="8">
        <v>44018980.67</v>
      </c>
      <c r="W206" s="9">
        <v>96.19</v>
      </c>
      <c r="X206" s="9">
        <v>99.26</v>
      </c>
      <c r="Y206" s="9">
        <v>95.38</v>
      </c>
      <c r="Z206" s="8">
        <v>2121129</v>
      </c>
      <c r="AA206" s="8">
        <v>4444384.06</v>
      </c>
    </row>
    <row r="207" spans="1:27" ht="12.75">
      <c r="A207" s="34">
        <v>6</v>
      </c>
      <c r="B207" s="34">
        <v>8</v>
      </c>
      <c r="C207" s="34">
        <v>10</v>
      </c>
      <c r="D207" s="35">
        <v>3</v>
      </c>
      <c r="E207" s="36"/>
      <c r="F207" s="7" t="s">
        <v>257</v>
      </c>
      <c r="G207" s="53" t="s">
        <v>441</v>
      </c>
      <c r="H207" s="8">
        <v>17074280.63</v>
      </c>
      <c r="I207" s="8">
        <v>2530007.88</v>
      </c>
      <c r="J207" s="8">
        <v>14544272.75</v>
      </c>
      <c r="K207" s="8">
        <v>17076138.67</v>
      </c>
      <c r="L207" s="8">
        <v>2440436.23</v>
      </c>
      <c r="M207" s="8">
        <v>14635702.44</v>
      </c>
      <c r="N207" s="9">
        <v>100.01</v>
      </c>
      <c r="O207" s="9">
        <v>96.45</v>
      </c>
      <c r="P207" s="9">
        <v>100.62</v>
      </c>
      <c r="Q207" s="8">
        <v>17106418.45</v>
      </c>
      <c r="R207" s="8">
        <v>3288146.78</v>
      </c>
      <c r="S207" s="8">
        <v>13818271.67</v>
      </c>
      <c r="T207" s="8">
        <v>16613817.79</v>
      </c>
      <c r="U207" s="8">
        <v>3068375.11</v>
      </c>
      <c r="V207" s="8">
        <v>13545442.68</v>
      </c>
      <c r="W207" s="9">
        <v>97.12</v>
      </c>
      <c r="X207" s="9">
        <v>93.31</v>
      </c>
      <c r="Y207" s="9">
        <v>98.02</v>
      </c>
      <c r="Z207" s="8">
        <v>726001.08</v>
      </c>
      <c r="AA207" s="8">
        <v>1090259.76</v>
      </c>
    </row>
    <row r="208" spans="1:27" ht="12.75">
      <c r="A208" s="34">
        <v>6</v>
      </c>
      <c r="B208" s="34">
        <v>13</v>
      </c>
      <c r="C208" s="34">
        <v>4</v>
      </c>
      <c r="D208" s="35">
        <v>3</v>
      </c>
      <c r="E208" s="36"/>
      <c r="F208" s="7" t="s">
        <v>257</v>
      </c>
      <c r="G208" s="53" t="s">
        <v>442</v>
      </c>
      <c r="H208" s="8">
        <v>45475406.88</v>
      </c>
      <c r="I208" s="8">
        <v>4892419.57</v>
      </c>
      <c r="J208" s="8">
        <v>40582987.31</v>
      </c>
      <c r="K208" s="8">
        <v>45072353.15</v>
      </c>
      <c r="L208" s="8">
        <v>4353128.98</v>
      </c>
      <c r="M208" s="8">
        <v>40719224.17</v>
      </c>
      <c r="N208" s="9">
        <v>99.11</v>
      </c>
      <c r="O208" s="9">
        <v>88.97</v>
      </c>
      <c r="P208" s="9">
        <v>100.33</v>
      </c>
      <c r="Q208" s="8">
        <v>48568804.37</v>
      </c>
      <c r="R208" s="8">
        <v>9018387.24</v>
      </c>
      <c r="S208" s="8">
        <v>39550417.13</v>
      </c>
      <c r="T208" s="8">
        <v>46299147.46</v>
      </c>
      <c r="U208" s="8">
        <v>8125932.4</v>
      </c>
      <c r="V208" s="8">
        <v>38173215.06</v>
      </c>
      <c r="W208" s="9">
        <v>95.32</v>
      </c>
      <c r="X208" s="9">
        <v>90.1</v>
      </c>
      <c r="Y208" s="9">
        <v>96.51</v>
      </c>
      <c r="Z208" s="8">
        <v>1032570.18</v>
      </c>
      <c r="AA208" s="8">
        <v>2546009.11</v>
      </c>
    </row>
    <row r="209" spans="1:27" ht="12.75">
      <c r="A209" s="34">
        <v>6</v>
      </c>
      <c r="B209" s="34">
        <v>17</v>
      </c>
      <c r="C209" s="34">
        <v>3</v>
      </c>
      <c r="D209" s="35">
        <v>3</v>
      </c>
      <c r="E209" s="36"/>
      <c r="F209" s="7" t="s">
        <v>257</v>
      </c>
      <c r="G209" s="53" t="s">
        <v>443</v>
      </c>
      <c r="H209" s="8">
        <v>40521689.82</v>
      </c>
      <c r="I209" s="8">
        <v>8717946.18</v>
      </c>
      <c r="J209" s="8">
        <v>31803743.64</v>
      </c>
      <c r="K209" s="8">
        <v>38223706.43</v>
      </c>
      <c r="L209" s="8">
        <v>7472966.6</v>
      </c>
      <c r="M209" s="8">
        <v>30750739.83</v>
      </c>
      <c r="N209" s="9">
        <v>94.32</v>
      </c>
      <c r="O209" s="9">
        <v>85.71</v>
      </c>
      <c r="P209" s="9">
        <v>96.68</v>
      </c>
      <c r="Q209" s="8">
        <v>41851799.04</v>
      </c>
      <c r="R209" s="8">
        <v>12313213</v>
      </c>
      <c r="S209" s="8">
        <v>29538586.04</v>
      </c>
      <c r="T209" s="8">
        <v>39612374.43</v>
      </c>
      <c r="U209" s="8">
        <v>11972161.05</v>
      </c>
      <c r="V209" s="8">
        <v>27640213.38</v>
      </c>
      <c r="W209" s="9">
        <v>94.64</v>
      </c>
      <c r="X209" s="9">
        <v>97.23</v>
      </c>
      <c r="Y209" s="9">
        <v>93.57</v>
      </c>
      <c r="Z209" s="8">
        <v>2265157.6</v>
      </c>
      <c r="AA209" s="8">
        <v>3110526.45</v>
      </c>
    </row>
    <row r="210" spans="1:27" ht="12.75">
      <c r="A210" s="34">
        <v>6</v>
      </c>
      <c r="B210" s="34">
        <v>12</v>
      </c>
      <c r="C210" s="34">
        <v>6</v>
      </c>
      <c r="D210" s="35">
        <v>3</v>
      </c>
      <c r="E210" s="36"/>
      <c r="F210" s="7" t="s">
        <v>257</v>
      </c>
      <c r="G210" s="53" t="s">
        <v>444</v>
      </c>
      <c r="H210" s="8">
        <v>38494644.9</v>
      </c>
      <c r="I210" s="8">
        <v>2720008</v>
      </c>
      <c r="J210" s="8">
        <v>35774636.9</v>
      </c>
      <c r="K210" s="8">
        <v>38680359.43</v>
      </c>
      <c r="L210" s="8">
        <v>2665891.53</v>
      </c>
      <c r="M210" s="8">
        <v>36014467.9</v>
      </c>
      <c r="N210" s="9">
        <v>100.48</v>
      </c>
      <c r="O210" s="9">
        <v>98.01</v>
      </c>
      <c r="P210" s="9">
        <v>100.67</v>
      </c>
      <c r="Q210" s="8">
        <v>39494644.9</v>
      </c>
      <c r="R210" s="8">
        <v>4456349</v>
      </c>
      <c r="S210" s="8">
        <v>35038295.9</v>
      </c>
      <c r="T210" s="8">
        <v>35787472.94</v>
      </c>
      <c r="U210" s="8">
        <v>3524469.4</v>
      </c>
      <c r="V210" s="8">
        <v>32263003.54</v>
      </c>
      <c r="W210" s="9">
        <v>90.61</v>
      </c>
      <c r="X210" s="9">
        <v>79.08</v>
      </c>
      <c r="Y210" s="9">
        <v>92.07</v>
      </c>
      <c r="Z210" s="8">
        <v>736341</v>
      </c>
      <c r="AA210" s="8">
        <v>3751464.36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257</v>
      </c>
      <c r="G211" s="53" t="s">
        <v>445</v>
      </c>
      <c r="H211" s="8">
        <v>60530513.36</v>
      </c>
      <c r="I211" s="8">
        <v>2323875.19</v>
      </c>
      <c r="J211" s="8">
        <v>58206638.17</v>
      </c>
      <c r="K211" s="8">
        <v>58646074.74</v>
      </c>
      <c r="L211" s="8">
        <v>1139638.21</v>
      </c>
      <c r="M211" s="8">
        <v>57506436.53</v>
      </c>
      <c r="N211" s="9">
        <v>96.88</v>
      </c>
      <c r="O211" s="9">
        <v>49.04</v>
      </c>
      <c r="P211" s="9">
        <v>98.79</v>
      </c>
      <c r="Q211" s="8">
        <v>58994013.36</v>
      </c>
      <c r="R211" s="8">
        <v>4236729.69</v>
      </c>
      <c r="S211" s="8">
        <v>54757283.67</v>
      </c>
      <c r="T211" s="8">
        <v>55866630.73</v>
      </c>
      <c r="U211" s="8">
        <v>3274538.05</v>
      </c>
      <c r="V211" s="8">
        <v>52592092.68</v>
      </c>
      <c r="W211" s="9">
        <v>94.69</v>
      </c>
      <c r="X211" s="9">
        <v>77.28</v>
      </c>
      <c r="Y211" s="9">
        <v>96.04</v>
      </c>
      <c r="Z211" s="8">
        <v>3449354.5</v>
      </c>
      <c r="AA211" s="8">
        <v>4914343.85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257</v>
      </c>
      <c r="G212" s="53" t="s">
        <v>446</v>
      </c>
      <c r="H212" s="8">
        <v>23111403.5</v>
      </c>
      <c r="I212" s="8">
        <v>2299061.18</v>
      </c>
      <c r="J212" s="8">
        <v>20812342.32</v>
      </c>
      <c r="K212" s="8">
        <v>22941124.3</v>
      </c>
      <c r="L212" s="8">
        <v>2263099.77</v>
      </c>
      <c r="M212" s="8">
        <v>20678024.53</v>
      </c>
      <c r="N212" s="9">
        <v>99.26</v>
      </c>
      <c r="O212" s="9">
        <v>98.43</v>
      </c>
      <c r="P212" s="9">
        <v>99.35</v>
      </c>
      <c r="Q212" s="8">
        <v>23817865.43</v>
      </c>
      <c r="R212" s="8">
        <v>4459216.07</v>
      </c>
      <c r="S212" s="8">
        <v>19358649.36</v>
      </c>
      <c r="T212" s="8">
        <v>22420640.34</v>
      </c>
      <c r="U212" s="8">
        <v>3862483.63</v>
      </c>
      <c r="V212" s="8">
        <v>18558156.71</v>
      </c>
      <c r="W212" s="9">
        <v>94.13</v>
      </c>
      <c r="X212" s="9">
        <v>86.61</v>
      </c>
      <c r="Y212" s="9">
        <v>95.86</v>
      </c>
      <c r="Z212" s="8">
        <v>1453692.96</v>
      </c>
      <c r="AA212" s="8">
        <v>2119867.82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257</v>
      </c>
      <c r="G213" s="53" t="s">
        <v>447</v>
      </c>
      <c r="H213" s="8">
        <v>32197119.87</v>
      </c>
      <c r="I213" s="8">
        <v>1824410.91</v>
      </c>
      <c r="J213" s="8">
        <v>30372708.96</v>
      </c>
      <c r="K213" s="8">
        <v>31145851.68</v>
      </c>
      <c r="L213" s="8">
        <v>1616904.28</v>
      </c>
      <c r="M213" s="8">
        <v>29528947.4</v>
      </c>
      <c r="N213" s="9">
        <v>96.73</v>
      </c>
      <c r="O213" s="9">
        <v>88.62</v>
      </c>
      <c r="P213" s="9">
        <v>97.22</v>
      </c>
      <c r="Q213" s="8">
        <v>31007119.87</v>
      </c>
      <c r="R213" s="8">
        <v>3954374.89</v>
      </c>
      <c r="S213" s="8">
        <v>27052744.98</v>
      </c>
      <c r="T213" s="8">
        <v>29445712.03</v>
      </c>
      <c r="U213" s="8">
        <v>3202024.9</v>
      </c>
      <c r="V213" s="8">
        <v>26243687.13</v>
      </c>
      <c r="W213" s="9">
        <v>94.96</v>
      </c>
      <c r="X213" s="9">
        <v>80.97</v>
      </c>
      <c r="Y213" s="9">
        <v>97</v>
      </c>
      <c r="Z213" s="8">
        <v>3319963.98</v>
      </c>
      <c r="AA213" s="8">
        <v>3285260.27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257</v>
      </c>
      <c r="G214" s="53" t="s">
        <v>448</v>
      </c>
      <c r="H214" s="8">
        <v>25112920.82</v>
      </c>
      <c r="I214" s="8">
        <v>4134637.54</v>
      </c>
      <c r="J214" s="8">
        <v>20978283.28</v>
      </c>
      <c r="K214" s="8">
        <v>24827546.83</v>
      </c>
      <c r="L214" s="8">
        <v>3824765.78</v>
      </c>
      <c r="M214" s="8">
        <v>21002781.05</v>
      </c>
      <c r="N214" s="9">
        <v>98.86</v>
      </c>
      <c r="O214" s="9">
        <v>92.5</v>
      </c>
      <c r="P214" s="9">
        <v>100.11</v>
      </c>
      <c r="Q214" s="8">
        <v>24670904.83</v>
      </c>
      <c r="R214" s="8">
        <v>5935766.01</v>
      </c>
      <c r="S214" s="8">
        <v>18735138.82</v>
      </c>
      <c r="T214" s="8">
        <v>23799436.17</v>
      </c>
      <c r="U214" s="8">
        <v>5802444.75</v>
      </c>
      <c r="V214" s="8">
        <v>17996991.42</v>
      </c>
      <c r="W214" s="9">
        <v>96.46</v>
      </c>
      <c r="X214" s="9">
        <v>97.75</v>
      </c>
      <c r="Y214" s="9">
        <v>96.06</v>
      </c>
      <c r="Z214" s="8">
        <v>2243144.46</v>
      </c>
      <c r="AA214" s="8">
        <v>3005789.63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257</v>
      </c>
      <c r="G215" s="53" t="s">
        <v>449</v>
      </c>
      <c r="H215" s="8">
        <v>18611446.78</v>
      </c>
      <c r="I215" s="8">
        <v>964286.41</v>
      </c>
      <c r="J215" s="8">
        <v>17647160.37</v>
      </c>
      <c r="K215" s="8">
        <v>18124779.91</v>
      </c>
      <c r="L215" s="8">
        <v>776662</v>
      </c>
      <c r="M215" s="8">
        <v>17348117.91</v>
      </c>
      <c r="N215" s="9">
        <v>97.38</v>
      </c>
      <c r="O215" s="9">
        <v>80.54</v>
      </c>
      <c r="P215" s="9">
        <v>98.3</v>
      </c>
      <c r="Q215" s="8">
        <v>18020835.27</v>
      </c>
      <c r="R215" s="8">
        <v>1726048.8</v>
      </c>
      <c r="S215" s="8">
        <v>16294786.47</v>
      </c>
      <c r="T215" s="8">
        <v>17482026.38</v>
      </c>
      <c r="U215" s="8">
        <v>1665248</v>
      </c>
      <c r="V215" s="8">
        <v>15816778.38</v>
      </c>
      <c r="W215" s="9">
        <v>97.01</v>
      </c>
      <c r="X215" s="9">
        <v>96.47</v>
      </c>
      <c r="Y215" s="9">
        <v>97.06</v>
      </c>
      <c r="Z215" s="8">
        <v>1352373.9</v>
      </c>
      <c r="AA215" s="8">
        <v>1531339.53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257</v>
      </c>
      <c r="G216" s="53" t="s">
        <v>450</v>
      </c>
      <c r="H216" s="8">
        <v>31626345.96</v>
      </c>
      <c r="I216" s="8">
        <v>8562118.51</v>
      </c>
      <c r="J216" s="8">
        <v>23064227.45</v>
      </c>
      <c r="K216" s="8">
        <v>29936497.13</v>
      </c>
      <c r="L216" s="8">
        <v>6956061.2</v>
      </c>
      <c r="M216" s="8">
        <v>22980435.93</v>
      </c>
      <c r="N216" s="9">
        <v>94.65</v>
      </c>
      <c r="O216" s="9">
        <v>81.24</v>
      </c>
      <c r="P216" s="9">
        <v>99.63</v>
      </c>
      <c r="Q216" s="8">
        <v>33425123.21</v>
      </c>
      <c r="R216" s="8">
        <v>11117093</v>
      </c>
      <c r="S216" s="8">
        <v>22308030.21</v>
      </c>
      <c r="T216" s="8">
        <v>30646412.55</v>
      </c>
      <c r="U216" s="8">
        <v>9502018.83</v>
      </c>
      <c r="V216" s="8">
        <v>21144393.72</v>
      </c>
      <c r="W216" s="9">
        <v>91.68</v>
      </c>
      <c r="X216" s="9">
        <v>85.47</v>
      </c>
      <c r="Y216" s="9">
        <v>94.78</v>
      </c>
      <c r="Z216" s="8">
        <v>756197.24</v>
      </c>
      <c r="AA216" s="8">
        <v>1836042.21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257</v>
      </c>
      <c r="G217" s="53" t="s">
        <v>451</v>
      </c>
      <c r="H217" s="8">
        <v>25833608.81</v>
      </c>
      <c r="I217" s="8">
        <v>5735651.31</v>
      </c>
      <c r="J217" s="8">
        <v>20097957.5</v>
      </c>
      <c r="K217" s="8">
        <v>24042457.69</v>
      </c>
      <c r="L217" s="8">
        <v>4190554.93</v>
      </c>
      <c r="M217" s="8">
        <v>19851902.76</v>
      </c>
      <c r="N217" s="9">
        <v>93.06</v>
      </c>
      <c r="O217" s="9">
        <v>73.06</v>
      </c>
      <c r="P217" s="9">
        <v>98.77</v>
      </c>
      <c r="Q217" s="8">
        <v>26912669.76</v>
      </c>
      <c r="R217" s="8">
        <v>7265511.88</v>
      </c>
      <c r="S217" s="8">
        <v>19647157.88</v>
      </c>
      <c r="T217" s="8">
        <v>25049171.61</v>
      </c>
      <c r="U217" s="8">
        <v>7035223.47</v>
      </c>
      <c r="V217" s="8">
        <v>18013948.14</v>
      </c>
      <c r="W217" s="9">
        <v>93.07</v>
      </c>
      <c r="X217" s="9">
        <v>96.83</v>
      </c>
      <c r="Y217" s="9">
        <v>91.68</v>
      </c>
      <c r="Z217" s="8">
        <v>450799.62</v>
      </c>
      <c r="AA217" s="8">
        <v>1837954.62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452</v>
      </c>
      <c r="G218" s="53" t="s">
        <v>453</v>
      </c>
      <c r="H218" s="8">
        <v>239289184.32</v>
      </c>
      <c r="I218" s="8">
        <v>5665623</v>
      </c>
      <c r="J218" s="8">
        <v>233623561.32</v>
      </c>
      <c r="K218" s="8">
        <v>237932174.34</v>
      </c>
      <c r="L218" s="8">
        <v>5136218.86</v>
      </c>
      <c r="M218" s="8">
        <v>232795955.48</v>
      </c>
      <c r="N218" s="9">
        <v>99.43</v>
      </c>
      <c r="O218" s="9">
        <v>90.65</v>
      </c>
      <c r="P218" s="9">
        <v>99.64</v>
      </c>
      <c r="Q218" s="8">
        <v>241168811.32</v>
      </c>
      <c r="R218" s="8">
        <v>17321685</v>
      </c>
      <c r="S218" s="8">
        <v>223847126.32</v>
      </c>
      <c r="T218" s="8">
        <v>227987742.41</v>
      </c>
      <c r="U218" s="8">
        <v>13472640.24</v>
      </c>
      <c r="V218" s="8">
        <v>214515102.17</v>
      </c>
      <c r="W218" s="9">
        <v>94.53</v>
      </c>
      <c r="X218" s="9">
        <v>77.77</v>
      </c>
      <c r="Y218" s="9">
        <v>95.83</v>
      </c>
      <c r="Z218" s="8">
        <v>9776435</v>
      </c>
      <c r="AA218" s="8">
        <v>18280853.31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452</v>
      </c>
      <c r="G219" s="53" t="s">
        <v>454</v>
      </c>
      <c r="H219" s="8">
        <v>279945383.01</v>
      </c>
      <c r="I219" s="8">
        <v>7990082.98</v>
      </c>
      <c r="J219" s="8">
        <v>271955300.03</v>
      </c>
      <c r="K219" s="8">
        <v>262403149.05</v>
      </c>
      <c r="L219" s="8">
        <v>5912044.47</v>
      </c>
      <c r="M219" s="8">
        <v>256491104.58</v>
      </c>
      <c r="N219" s="9">
        <v>93.73</v>
      </c>
      <c r="O219" s="9">
        <v>73.99</v>
      </c>
      <c r="P219" s="9">
        <v>94.31</v>
      </c>
      <c r="Q219" s="8">
        <v>282945383.01</v>
      </c>
      <c r="R219" s="8">
        <v>11208869.54</v>
      </c>
      <c r="S219" s="8">
        <v>271736513.47</v>
      </c>
      <c r="T219" s="8">
        <v>265707500.89</v>
      </c>
      <c r="U219" s="8">
        <v>10630572.08</v>
      </c>
      <c r="V219" s="8">
        <v>255076928.81</v>
      </c>
      <c r="W219" s="9">
        <v>93.9</v>
      </c>
      <c r="X219" s="9">
        <v>94.84</v>
      </c>
      <c r="Y219" s="9">
        <v>93.86</v>
      </c>
      <c r="Z219" s="8">
        <v>218786.56</v>
      </c>
      <c r="AA219" s="8">
        <v>1414175.77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452</v>
      </c>
      <c r="G220" s="53" t="s">
        <v>455</v>
      </c>
      <c r="H220" s="8">
        <v>1770018731</v>
      </c>
      <c r="I220" s="8">
        <v>245291963</v>
      </c>
      <c r="J220" s="8">
        <v>1524726768</v>
      </c>
      <c r="K220" s="8">
        <v>1699930843.98</v>
      </c>
      <c r="L220" s="8">
        <v>187212178.36</v>
      </c>
      <c r="M220" s="8">
        <v>1512718665.62</v>
      </c>
      <c r="N220" s="9">
        <v>96.04</v>
      </c>
      <c r="O220" s="9">
        <v>76.32</v>
      </c>
      <c r="P220" s="9">
        <v>99.21</v>
      </c>
      <c r="Q220" s="8">
        <v>1870685642</v>
      </c>
      <c r="R220" s="8">
        <v>399580493</v>
      </c>
      <c r="S220" s="8">
        <v>1471105149</v>
      </c>
      <c r="T220" s="8">
        <v>1806043607.42</v>
      </c>
      <c r="U220" s="8">
        <v>363956589.94</v>
      </c>
      <c r="V220" s="8">
        <v>1442087017.48</v>
      </c>
      <c r="W220" s="9">
        <v>96.54</v>
      </c>
      <c r="X220" s="9">
        <v>91.08</v>
      </c>
      <c r="Y220" s="9">
        <v>98.02</v>
      </c>
      <c r="Z220" s="8">
        <v>53621619</v>
      </c>
      <c r="AA220" s="8">
        <v>70631648.14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452</v>
      </c>
      <c r="G221" s="53" t="s">
        <v>456</v>
      </c>
      <c r="H221" s="8">
        <v>333610566.2</v>
      </c>
      <c r="I221" s="8">
        <v>22493272</v>
      </c>
      <c r="J221" s="8">
        <v>311117294.2</v>
      </c>
      <c r="K221" s="8">
        <v>320341281.15</v>
      </c>
      <c r="L221" s="8">
        <v>13264222.33</v>
      </c>
      <c r="M221" s="8">
        <v>307077058.82</v>
      </c>
      <c r="N221" s="9">
        <v>96.02</v>
      </c>
      <c r="O221" s="9">
        <v>58.96</v>
      </c>
      <c r="P221" s="9">
        <v>98.7</v>
      </c>
      <c r="Q221" s="8">
        <v>326623726.2</v>
      </c>
      <c r="R221" s="8">
        <v>29316537</v>
      </c>
      <c r="S221" s="8">
        <v>297307189.2</v>
      </c>
      <c r="T221" s="8">
        <v>315532627.53</v>
      </c>
      <c r="U221" s="8">
        <v>28158980.87</v>
      </c>
      <c r="V221" s="8">
        <v>287373646.66</v>
      </c>
      <c r="W221" s="9">
        <v>96.6</v>
      </c>
      <c r="X221" s="9">
        <v>96.05</v>
      </c>
      <c r="Y221" s="9">
        <v>96.65</v>
      </c>
      <c r="Z221" s="8">
        <v>13810105</v>
      </c>
      <c r="AA221" s="8">
        <v>19703412.16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457</v>
      </c>
      <c r="G222" s="53" t="s">
        <v>458</v>
      </c>
      <c r="H222" s="8">
        <v>86045995.04</v>
      </c>
      <c r="I222" s="8">
        <v>5010148.47</v>
      </c>
      <c r="J222" s="8">
        <v>81035846.57</v>
      </c>
      <c r="K222" s="8">
        <v>83572152.86</v>
      </c>
      <c r="L222" s="8">
        <v>2713446.11</v>
      </c>
      <c r="M222" s="8">
        <v>80858706.75</v>
      </c>
      <c r="N222" s="9">
        <v>97.12</v>
      </c>
      <c r="O222" s="9">
        <v>54.15</v>
      </c>
      <c r="P222" s="9">
        <v>99.78</v>
      </c>
      <c r="Q222" s="8">
        <v>87770995.04</v>
      </c>
      <c r="R222" s="8">
        <v>6786262.34</v>
      </c>
      <c r="S222" s="8">
        <v>80984732.7</v>
      </c>
      <c r="T222" s="8">
        <v>83171635.58</v>
      </c>
      <c r="U222" s="8">
        <v>4935524.41</v>
      </c>
      <c r="V222" s="8">
        <v>78236111.17</v>
      </c>
      <c r="W222" s="9">
        <v>94.75</v>
      </c>
      <c r="X222" s="9">
        <v>72.72</v>
      </c>
      <c r="Y222" s="9">
        <v>96.6</v>
      </c>
      <c r="Z222" s="8">
        <v>51113.87</v>
      </c>
      <c r="AA222" s="8">
        <v>2622595.58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457</v>
      </c>
      <c r="G223" s="53" t="s">
        <v>459</v>
      </c>
      <c r="H223" s="8">
        <v>98342070.97</v>
      </c>
      <c r="I223" s="8">
        <v>8974280</v>
      </c>
      <c r="J223" s="8">
        <v>89367790.97</v>
      </c>
      <c r="K223" s="8">
        <v>97393382.99</v>
      </c>
      <c r="L223" s="8">
        <v>8874566.25</v>
      </c>
      <c r="M223" s="8">
        <v>88518816.74</v>
      </c>
      <c r="N223" s="9">
        <v>99.03</v>
      </c>
      <c r="O223" s="9">
        <v>98.88</v>
      </c>
      <c r="P223" s="9">
        <v>99.05</v>
      </c>
      <c r="Q223" s="8">
        <v>99678092.97</v>
      </c>
      <c r="R223" s="8">
        <v>16152890</v>
      </c>
      <c r="S223" s="8">
        <v>83525202.97</v>
      </c>
      <c r="T223" s="8">
        <v>92763696.15</v>
      </c>
      <c r="U223" s="8">
        <v>13710567.36</v>
      </c>
      <c r="V223" s="8">
        <v>79053128.79</v>
      </c>
      <c r="W223" s="9">
        <v>93.06</v>
      </c>
      <c r="X223" s="9">
        <v>84.87</v>
      </c>
      <c r="Y223" s="9">
        <v>94.64</v>
      </c>
      <c r="Z223" s="8">
        <v>5842588</v>
      </c>
      <c r="AA223" s="8">
        <v>9465687.95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457</v>
      </c>
      <c r="G224" s="53" t="s">
        <v>460</v>
      </c>
      <c r="H224" s="8">
        <v>72215971.5</v>
      </c>
      <c r="I224" s="8">
        <v>13851242.07</v>
      </c>
      <c r="J224" s="8">
        <v>58364729.43</v>
      </c>
      <c r="K224" s="8">
        <v>73051482.5</v>
      </c>
      <c r="L224" s="8">
        <v>13838942.78</v>
      </c>
      <c r="M224" s="8">
        <v>59212539.72</v>
      </c>
      <c r="N224" s="9">
        <v>101.15</v>
      </c>
      <c r="O224" s="9">
        <v>99.91</v>
      </c>
      <c r="P224" s="9">
        <v>101.45</v>
      </c>
      <c r="Q224" s="8">
        <v>72972804.46</v>
      </c>
      <c r="R224" s="8">
        <v>19482460.55</v>
      </c>
      <c r="S224" s="8">
        <v>53490343.91</v>
      </c>
      <c r="T224" s="8">
        <v>70253200.81</v>
      </c>
      <c r="U224" s="8">
        <v>19001384.91</v>
      </c>
      <c r="V224" s="8">
        <v>51251815.9</v>
      </c>
      <c r="W224" s="9">
        <v>96.27</v>
      </c>
      <c r="X224" s="9">
        <v>97.53</v>
      </c>
      <c r="Y224" s="9">
        <v>95.81</v>
      </c>
      <c r="Z224" s="8">
        <v>4874385.52</v>
      </c>
      <c r="AA224" s="8">
        <v>7960723.82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457</v>
      </c>
      <c r="G225" s="53" t="s">
        <v>461</v>
      </c>
      <c r="H225" s="8">
        <v>64750907.04</v>
      </c>
      <c r="I225" s="8">
        <v>11945621.59</v>
      </c>
      <c r="J225" s="8">
        <v>52805285.45</v>
      </c>
      <c r="K225" s="8">
        <v>62639632.33</v>
      </c>
      <c r="L225" s="8">
        <v>9699516.09</v>
      </c>
      <c r="M225" s="8">
        <v>52940116.24</v>
      </c>
      <c r="N225" s="9">
        <v>96.73</v>
      </c>
      <c r="O225" s="9">
        <v>81.19</v>
      </c>
      <c r="P225" s="9">
        <v>100.25</v>
      </c>
      <c r="Q225" s="8">
        <v>70530907.04</v>
      </c>
      <c r="R225" s="8">
        <v>20180933.05</v>
      </c>
      <c r="S225" s="8">
        <v>50349973.99</v>
      </c>
      <c r="T225" s="8">
        <v>67558181.77</v>
      </c>
      <c r="U225" s="8">
        <v>18044087.7</v>
      </c>
      <c r="V225" s="8">
        <v>49514094.07</v>
      </c>
      <c r="W225" s="9">
        <v>95.78</v>
      </c>
      <c r="X225" s="9">
        <v>89.41</v>
      </c>
      <c r="Y225" s="9">
        <v>98.33</v>
      </c>
      <c r="Z225" s="8">
        <v>2455311.46</v>
      </c>
      <c r="AA225" s="8">
        <v>3426022.17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457</v>
      </c>
      <c r="G226" s="53" t="s">
        <v>462</v>
      </c>
      <c r="H226" s="8">
        <v>49758869.91</v>
      </c>
      <c r="I226" s="8">
        <v>6216823.76</v>
      </c>
      <c r="J226" s="8">
        <v>43542046.15</v>
      </c>
      <c r="K226" s="8">
        <v>49731708.67</v>
      </c>
      <c r="L226" s="8">
        <v>6197607.69</v>
      </c>
      <c r="M226" s="8">
        <v>43534100.98</v>
      </c>
      <c r="N226" s="9">
        <v>99.94</v>
      </c>
      <c r="O226" s="9">
        <v>99.69</v>
      </c>
      <c r="P226" s="9">
        <v>99.98</v>
      </c>
      <c r="Q226" s="8">
        <v>50225219.88</v>
      </c>
      <c r="R226" s="8">
        <v>8927945.13</v>
      </c>
      <c r="S226" s="8">
        <v>41297274.75</v>
      </c>
      <c r="T226" s="8">
        <v>49538940.77</v>
      </c>
      <c r="U226" s="8">
        <v>8903837.46</v>
      </c>
      <c r="V226" s="8">
        <v>40635103.31</v>
      </c>
      <c r="W226" s="9">
        <v>98.63</v>
      </c>
      <c r="X226" s="9">
        <v>99.72</v>
      </c>
      <c r="Y226" s="9">
        <v>98.39</v>
      </c>
      <c r="Z226" s="8">
        <v>2244771.4</v>
      </c>
      <c r="AA226" s="8">
        <v>2898997.67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457</v>
      </c>
      <c r="G227" s="53" t="s">
        <v>463</v>
      </c>
      <c r="H227" s="8">
        <v>78468007.62</v>
      </c>
      <c r="I227" s="8">
        <v>11796802</v>
      </c>
      <c r="J227" s="8">
        <v>66671205.62</v>
      </c>
      <c r="K227" s="8">
        <v>78573857.38</v>
      </c>
      <c r="L227" s="8">
        <v>11804485.32</v>
      </c>
      <c r="M227" s="8">
        <v>66769372.06</v>
      </c>
      <c r="N227" s="9">
        <v>100.13</v>
      </c>
      <c r="O227" s="9">
        <v>100.06</v>
      </c>
      <c r="P227" s="9">
        <v>100.14</v>
      </c>
      <c r="Q227" s="8">
        <v>79216803.62</v>
      </c>
      <c r="R227" s="8">
        <v>15537230</v>
      </c>
      <c r="S227" s="8">
        <v>63679573.62</v>
      </c>
      <c r="T227" s="8">
        <v>78857079.39</v>
      </c>
      <c r="U227" s="8">
        <v>15534414.65</v>
      </c>
      <c r="V227" s="8">
        <v>63322664.74</v>
      </c>
      <c r="W227" s="9">
        <v>99.54</v>
      </c>
      <c r="X227" s="9">
        <v>99.98</v>
      </c>
      <c r="Y227" s="9">
        <v>99.43</v>
      </c>
      <c r="Z227" s="8">
        <v>2991632</v>
      </c>
      <c r="AA227" s="8">
        <v>3446707.32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457</v>
      </c>
      <c r="G228" s="53" t="s">
        <v>464</v>
      </c>
      <c r="H228" s="8">
        <v>98760366.28</v>
      </c>
      <c r="I228" s="8">
        <v>13134292.23</v>
      </c>
      <c r="J228" s="8">
        <v>85626074.05</v>
      </c>
      <c r="K228" s="8">
        <v>97106557.28</v>
      </c>
      <c r="L228" s="8">
        <v>11701654.27</v>
      </c>
      <c r="M228" s="8">
        <v>85404903.01</v>
      </c>
      <c r="N228" s="9">
        <v>98.32</v>
      </c>
      <c r="O228" s="9">
        <v>89.09</v>
      </c>
      <c r="P228" s="9">
        <v>99.74</v>
      </c>
      <c r="Q228" s="8">
        <v>100872734.83</v>
      </c>
      <c r="R228" s="8">
        <v>17101320.16</v>
      </c>
      <c r="S228" s="8">
        <v>83771414.67</v>
      </c>
      <c r="T228" s="8">
        <v>95856268</v>
      </c>
      <c r="U228" s="8">
        <v>15211237.72</v>
      </c>
      <c r="V228" s="8">
        <v>80645030.28</v>
      </c>
      <c r="W228" s="9">
        <v>95.02</v>
      </c>
      <c r="X228" s="9">
        <v>88.94</v>
      </c>
      <c r="Y228" s="9">
        <v>96.26</v>
      </c>
      <c r="Z228" s="8">
        <v>1854659.38</v>
      </c>
      <c r="AA228" s="8">
        <v>4759872.73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457</v>
      </c>
      <c r="G229" s="53" t="s">
        <v>465</v>
      </c>
      <c r="H229" s="8">
        <v>75217319.63</v>
      </c>
      <c r="I229" s="8">
        <v>6764106</v>
      </c>
      <c r="J229" s="8">
        <v>68453213.63</v>
      </c>
      <c r="K229" s="8">
        <v>75129073.4</v>
      </c>
      <c r="L229" s="8">
        <v>6409058.65</v>
      </c>
      <c r="M229" s="8">
        <v>68720014.75</v>
      </c>
      <c r="N229" s="9">
        <v>99.88</v>
      </c>
      <c r="O229" s="9">
        <v>94.75</v>
      </c>
      <c r="P229" s="9">
        <v>100.38</v>
      </c>
      <c r="Q229" s="8">
        <v>79726949.63</v>
      </c>
      <c r="R229" s="8">
        <v>13877736</v>
      </c>
      <c r="S229" s="8">
        <v>65849213.63</v>
      </c>
      <c r="T229" s="8">
        <v>77503724.67</v>
      </c>
      <c r="U229" s="8">
        <v>13746243.29</v>
      </c>
      <c r="V229" s="8">
        <v>63757481.38</v>
      </c>
      <c r="W229" s="9">
        <v>97.21</v>
      </c>
      <c r="X229" s="9">
        <v>99.05</v>
      </c>
      <c r="Y229" s="9">
        <v>96.82</v>
      </c>
      <c r="Z229" s="8">
        <v>2604000</v>
      </c>
      <c r="AA229" s="8">
        <v>4962533.37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457</v>
      </c>
      <c r="G230" s="53" t="s">
        <v>466</v>
      </c>
      <c r="H230" s="8">
        <v>139144968.34</v>
      </c>
      <c r="I230" s="8">
        <v>34104104.67</v>
      </c>
      <c r="J230" s="8">
        <v>105040863.67</v>
      </c>
      <c r="K230" s="8">
        <v>137268855.47</v>
      </c>
      <c r="L230" s="8">
        <v>33018293.74</v>
      </c>
      <c r="M230" s="8">
        <v>104250561.73</v>
      </c>
      <c r="N230" s="9">
        <v>98.65</v>
      </c>
      <c r="O230" s="9">
        <v>96.81</v>
      </c>
      <c r="P230" s="9">
        <v>99.24</v>
      </c>
      <c r="Q230" s="8">
        <v>138773044.42</v>
      </c>
      <c r="R230" s="8">
        <v>42527803.6</v>
      </c>
      <c r="S230" s="8">
        <v>96245240.82</v>
      </c>
      <c r="T230" s="8">
        <v>134539189.7</v>
      </c>
      <c r="U230" s="8">
        <v>40178953.27</v>
      </c>
      <c r="V230" s="8">
        <v>94360236.43</v>
      </c>
      <c r="W230" s="9">
        <v>96.94</v>
      </c>
      <c r="X230" s="9">
        <v>94.47</v>
      </c>
      <c r="Y230" s="9">
        <v>98.04</v>
      </c>
      <c r="Z230" s="8">
        <v>8795622.85</v>
      </c>
      <c r="AA230" s="8">
        <v>9890325.3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457</v>
      </c>
      <c r="G231" s="53" t="s">
        <v>467</v>
      </c>
      <c r="H231" s="8">
        <v>54346769.94</v>
      </c>
      <c r="I231" s="8">
        <v>6258869</v>
      </c>
      <c r="J231" s="8">
        <v>48087900.94</v>
      </c>
      <c r="K231" s="8">
        <v>51539796.84</v>
      </c>
      <c r="L231" s="8">
        <v>4977492</v>
      </c>
      <c r="M231" s="8">
        <v>46562304.84</v>
      </c>
      <c r="N231" s="9">
        <v>94.83</v>
      </c>
      <c r="O231" s="9">
        <v>79.52</v>
      </c>
      <c r="P231" s="9">
        <v>96.82</v>
      </c>
      <c r="Q231" s="8">
        <v>54346769.94</v>
      </c>
      <c r="R231" s="8">
        <v>6513606</v>
      </c>
      <c r="S231" s="8">
        <v>47833163.94</v>
      </c>
      <c r="T231" s="8">
        <v>51707509.88</v>
      </c>
      <c r="U231" s="8">
        <v>5997217.23</v>
      </c>
      <c r="V231" s="8">
        <v>45710292.65</v>
      </c>
      <c r="W231" s="9">
        <v>95.14</v>
      </c>
      <c r="X231" s="9">
        <v>92.07</v>
      </c>
      <c r="Y231" s="9">
        <v>95.56</v>
      </c>
      <c r="Z231" s="8">
        <v>254737</v>
      </c>
      <c r="AA231" s="8">
        <v>852012.19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457</v>
      </c>
      <c r="G232" s="53" t="s">
        <v>468</v>
      </c>
      <c r="H232" s="8">
        <v>96626417.69</v>
      </c>
      <c r="I232" s="8">
        <v>7422524.63</v>
      </c>
      <c r="J232" s="8">
        <v>89203893.06</v>
      </c>
      <c r="K232" s="8">
        <v>95297293.36</v>
      </c>
      <c r="L232" s="8">
        <v>6856337.98</v>
      </c>
      <c r="M232" s="8">
        <v>88440955.38</v>
      </c>
      <c r="N232" s="9">
        <v>98.62</v>
      </c>
      <c r="O232" s="9">
        <v>92.37</v>
      </c>
      <c r="P232" s="9">
        <v>99.14</v>
      </c>
      <c r="Q232" s="8">
        <v>98831112.65</v>
      </c>
      <c r="R232" s="8">
        <v>13600107.19</v>
      </c>
      <c r="S232" s="8">
        <v>85231005.46</v>
      </c>
      <c r="T232" s="8">
        <v>96113750.95</v>
      </c>
      <c r="U232" s="8">
        <v>13325771.73</v>
      </c>
      <c r="V232" s="8">
        <v>82787979.22</v>
      </c>
      <c r="W232" s="9">
        <v>97.25</v>
      </c>
      <c r="X232" s="9">
        <v>97.98</v>
      </c>
      <c r="Y232" s="9">
        <v>97.13</v>
      </c>
      <c r="Z232" s="8">
        <v>3972887.6</v>
      </c>
      <c r="AA232" s="8">
        <v>5652976.16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457</v>
      </c>
      <c r="G233" s="53" t="s">
        <v>469</v>
      </c>
      <c r="H233" s="8">
        <v>44155287.21</v>
      </c>
      <c r="I233" s="8">
        <v>4793456</v>
      </c>
      <c r="J233" s="8">
        <v>39361831.21</v>
      </c>
      <c r="K233" s="8">
        <v>43214462.43</v>
      </c>
      <c r="L233" s="8">
        <v>3593278.27</v>
      </c>
      <c r="M233" s="8">
        <v>39621184.16</v>
      </c>
      <c r="N233" s="9">
        <v>97.86</v>
      </c>
      <c r="O233" s="9">
        <v>74.96</v>
      </c>
      <c r="P233" s="9">
        <v>100.65</v>
      </c>
      <c r="Q233" s="8">
        <v>47627094.21</v>
      </c>
      <c r="R233" s="8">
        <v>9280884</v>
      </c>
      <c r="S233" s="8">
        <v>38346210.21</v>
      </c>
      <c r="T233" s="8">
        <v>44590215.06</v>
      </c>
      <c r="U233" s="8">
        <v>7350951.68</v>
      </c>
      <c r="V233" s="8">
        <v>37239263.38</v>
      </c>
      <c r="W233" s="9">
        <v>93.62</v>
      </c>
      <c r="X233" s="9">
        <v>79.2</v>
      </c>
      <c r="Y233" s="9">
        <v>97.11</v>
      </c>
      <c r="Z233" s="8">
        <v>1015621</v>
      </c>
      <c r="AA233" s="8">
        <v>2381920.78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457</v>
      </c>
      <c r="G234" s="53" t="s">
        <v>470</v>
      </c>
      <c r="H234" s="8">
        <v>39704270.31</v>
      </c>
      <c r="I234" s="8">
        <v>10206832.04</v>
      </c>
      <c r="J234" s="8">
        <v>29497438.27</v>
      </c>
      <c r="K234" s="8">
        <v>37316411.28</v>
      </c>
      <c r="L234" s="8">
        <v>7773015.1</v>
      </c>
      <c r="M234" s="8">
        <v>29543396.18</v>
      </c>
      <c r="N234" s="9">
        <v>93.98</v>
      </c>
      <c r="O234" s="9">
        <v>76.15</v>
      </c>
      <c r="P234" s="9">
        <v>100.15</v>
      </c>
      <c r="Q234" s="8">
        <v>40210876.91</v>
      </c>
      <c r="R234" s="8">
        <v>11571184.53</v>
      </c>
      <c r="S234" s="8">
        <v>28639692.38</v>
      </c>
      <c r="T234" s="8">
        <v>37245314.16</v>
      </c>
      <c r="U234" s="8">
        <v>9591267.63</v>
      </c>
      <c r="V234" s="8">
        <v>27654046.53</v>
      </c>
      <c r="W234" s="9">
        <v>92.62</v>
      </c>
      <c r="X234" s="9">
        <v>82.88</v>
      </c>
      <c r="Y234" s="9">
        <v>96.55</v>
      </c>
      <c r="Z234" s="8">
        <v>857745.89</v>
      </c>
      <c r="AA234" s="8">
        <v>1889349.65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457</v>
      </c>
      <c r="G235" s="53" t="s">
        <v>471</v>
      </c>
      <c r="H235" s="8">
        <v>120913729.05</v>
      </c>
      <c r="I235" s="8">
        <v>15493067</v>
      </c>
      <c r="J235" s="8">
        <v>105420662.05</v>
      </c>
      <c r="K235" s="8">
        <v>111676496.87</v>
      </c>
      <c r="L235" s="8">
        <v>7768558.36</v>
      </c>
      <c r="M235" s="8">
        <v>103907938.51</v>
      </c>
      <c r="N235" s="9">
        <v>92.36</v>
      </c>
      <c r="O235" s="9">
        <v>50.14</v>
      </c>
      <c r="P235" s="9">
        <v>98.56</v>
      </c>
      <c r="Q235" s="8">
        <v>121239111.05</v>
      </c>
      <c r="R235" s="8">
        <v>16817878</v>
      </c>
      <c r="S235" s="8">
        <v>104421233.05</v>
      </c>
      <c r="T235" s="8">
        <v>112762606.79</v>
      </c>
      <c r="U235" s="8">
        <v>15902272.55</v>
      </c>
      <c r="V235" s="8">
        <v>96860334.24</v>
      </c>
      <c r="W235" s="9">
        <v>93</v>
      </c>
      <c r="X235" s="9">
        <v>94.55</v>
      </c>
      <c r="Y235" s="9">
        <v>92.75</v>
      </c>
      <c r="Z235" s="8">
        <v>999429</v>
      </c>
      <c r="AA235" s="8">
        <v>7047604.27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457</v>
      </c>
      <c r="G236" s="53" t="s">
        <v>472</v>
      </c>
      <c r="H236" s="8">
        <v>51761714.19</v>
      </c>
      <c r="I236" s="8">
        <v>6075192.92</v>
      </c>
      <c r="J236" s="8">
        <v>45686521.27</v>
      </c>
      <c r="K236" s="8">
        <v>54378068.96</v>
      </c>
      <c r="L236" s="8">
        <v>8158042.43</v>
      </c>
      <c r="M236" s="8">
        <v>46220026.53</v>
      </c>
      <c r="N236" s="9">
        <v>105.05</v>
      </c>
      <c r="O236" s="9">
        <v>134.28</v>
      </c>
      <c r="P236" s="9">
        <v>101.16</v>
      </c>
      <c r="Q236" s="8">
        <v>55425424.24</v>
      </c>
      <c r="R236" s="8">
        <v>11432858.79</v>
      </c>
      <c r="S236" s="8">
        <v>43992565.45</v>
      </c>
      <c r="T236" s="8">
        <v>52598825.19</v>
      </c>
      <c r="U236" s="8">
        <v>10366514.09</v>
      </c>
      <c r="V236" s="8">
        <v>42232311.1</v>
      </c>
      <c r="W236" s="9">
        <v>94.9</v>
      </c>
      <c r="X236" s="9">
        <v>90.67</v>
      </c>
      <c r="Y236" s="9">
        <v>95.99</v>
      </c>
      <c r="Z236" s="8">
        <v>1693955.82</v>
      </c>
      <c r="AA236" s="8">
        <v>3987715.43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457</v>
      </c>
      <c r="G237" s="53" t="s">
        <v>473</v>
      </c>
      <c r="H237" s="8">
        <v>54557477</v>
      </c>
      <c r="I237" s="8">
        <v>5326728</v>
      </c>
      <c r="J237" s="8">
        <v>49230749</v>
      </c>
      <c r="K237" s="8">
        <v>53445215.57</v>
      </c>
      <c r="L237" s="8">
        <v>4901464.21</v>
      </c>
      <c r="M237" s="8">
        <v>48543751.36</v>
      </c>
      <c r="N237" s="9">
        <v>97.96</v>
      </c>
      <c r="O237" s="9">
        <v>92.01</v>
      </c>
      <c r="P237" s="9">
        <v>98.6</v>
      </c>
      <c r="Q237" s="8">
        <v>56730188</v>
      </c>
      <c r="R237" s="8">
        <v>8777267</v>
      </c>
      <c r="S237" s="8">
        <v>47952921</v>
      </c>
      <c r="T237" s="8">
        <v>54920639.59</v>
      </c>
      <c r="U237" s="8">
        <v>7862092.74</v>
      </c>
      <c r="V237" s="8">
        <v>47058546.85</v>
      </c>
      <c r="W237" s="9">
        <v>96.81</v>
      </c>
      <c r="X237" s="9">
        <v>89.57</v>
      </c>
      <c r="Y237" s="9">
        <v>98.13</v>
      </c>
      <c r="Z237" s="8">
        <v>1277828</v>
      </c>
      <c r="AA237" s="8">
        <v>1485204.51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457</v>
      </c>
      <c r="G238" s="53" t="s">
        <v>474</v>
      </c>
      <c r="H238" s="8">
        <v>65613357.03</v>
      </c>
      <c r="I238" s="8">
        <v>3954150</v>
      </c>
      <c r="J238" s="8">
        <v>61659207.03</v>
      </c>
      <c r="K238" s="8">
        <v>64228109.7</v>
      </c>
      <c r="L238" s="8">
        <v>2323526.44</v>
      </c>
      <c r="M238" s="8">
        <v>61904583.26</v>
      </c>
      <c r="N238" s="9">
        <v>97.88</v>
      </c>
      <c r="O238" s="9">
        <v>58.76</v>
      </c>
      <c r="P238" s="9">
        <v>100.39</v>
      </c>
      <c r="Q238" s="8">
        <v>73344664.03</v>
      </c>
      <c r="R238" s="8">
        <v>12699400</v>
      </c>
      <c r="S238" s="8">
        <v>60645264.03</v>
      </c>
      <c r="T238" s="8">
        <v>62618415.82</v>
      </c>
      <c r="U238" s="8">
        <v>5396899.59</v>
      </c>
      <c r="V238" s="8">
        <v>57221516.23</v>
      </c>
      <c r="W238" s="9">
        <v>85.37</v>
      </c>
      <c r="X238" s="9">
        <v>42.49</v>
      </c>
      <c r="Y238" s="9">
        <v>94.35</v>
      </c>
      <c r="Z238" s="8">
        <v>1013943</v>
      </c>
      <c r="AA238" s="8">
        <v>4683067.03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457</v>
      </c>
      <c r="G239" s="53" t="s">
        <v>475</v>
      </c>
      <c r="H239" s="8">
        <v>76003299.18</v>
      </c>
      <c r="I239" s="8">
        <v>9140116.12</v>
      </c>
      <c r="J239" s="8">
        <v>66863183.06</v>
      </c>
      <c r="K239" s="8">
        <v>74166650.42</v>
      </c>
      <c r="L239" s="8">
        <v>7269379.47</v>
      </c>
      <c r="M239" s="8">
        <v>66897270.95</v>
      </c>
      <c r="N239" s="9">
        <v>97.58</v>
      </c>
      <c r="O239" s="9">
        <v>79.53</v>
      </c>
      <c r="P239" s="9">
        <v>100.05</v>
      </c>
      <c r="Q239" s="8">
        <v>72304851.2</v>
      </c>
      <c r="R239" s="8">
        <v>8629953.33</v>
      </c>
      <c r="S239" s="8">
        <v>63674897.87</v>
      </c>
      <c r="T239" s="8">
        <v>69093828.89</v>
      </c>
      <c r="U239" s="8">
        <v>7626564.32</v>
      </c>
      <c r="V239" s="8">
        <v>61467264.57</v>
      </c>
      <c r="W239" s="9">
        <v>95.55</v>
      </c>
      <c r="X239" s="9">
        <v>88.37</v>
      </c>
      <c r="Y239" s="9">
        <v>96.53</v>
      </c>
      <c r="Z239" s="8">
        <v>3188285.19</v>
      </c>
      <c r="AA239" s="8">
        <v>5430006.38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457</v>
      </c>
      <c r="G240" s="53" t="s">
        <v>476</v>
      </c>
      <c r="H240" s="8">
        <v>51691086.29</v>
      </c>
      <c r="I240" s="8">
        <v>7996992.54</v>
      </c>
      <c r="J240" s="8">
        <v>43694093.75</v>
      </c>
      <c r="K240" s="8">
        <v>51175099.21</v>
      </c>
      <c r="L240" s="8">
        <v>7621537.22</v>
      </c>
      <c r="M240" s="8">
        <v>43553561.99</v>
      </c>
      <c r="N240" s="9">
        <v>99</v>
      </c>
      <c r="O240" s="9">
        <v>95.3</v>
      </c>
      <c r="P240" s="9">
        <v>99.67</v>
      </c>
      <c r="Q240" s="8">
        <v>51311086.29</v>
      </c>
      <c r="R240" s="8">
        <v>8528888.79</v>
      </c>
      <c r="S240" s="8">
        <v>42782197.5</v>
      </c>
      <c r="T240" s="8">
        <v>49641352.34</v>
      </c>
      <c r="U240" s="8">
        <v>7360315.94</v>
      </c>
      <c r="V240" s="8">
        <v>42281036.4</v>
      </c>
      <c r="W240" s="9">
        <v>96.74</v>
      </c>
      <c r="X240" s="9">
        <v>86.29</v>
      </c>
      <c r="Y240" s="9">
        <v>98.82</v>
      </c>
      <c r="Z240" s="8">
        <v>911896.25</v>
      </c>
      <c r="AA240" s="8">
        <v>1272525.59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457</v>
      </c>
      <c r="G241" s="53" t="s">
        <v>477</v>
      </c>
      <c r="H241" s="8">
        <v>54742057</v>
      </c>
      <c r="I241" s="8">
        <v>3294257</v>
      </c>
      <c r="J241" s="8">
        <v>51447800</v>
      </c>
      <c r="K241" s="8">
        <v>54710758.35</v>
      </c>
      <c r="L241" s="8">
        <v>3311827.36</v>
      </c>
      <c r="M241" s="8">
        <v>51398930.99</v>
      </c>
      <c r="N241" s="9">
        <v>99.94</v>
      </c>
      <c r="O241" s="9">
        <v>100.53</v>
      </c>
      <c r="P241" s="9">
        <v>99.9</v>
      </c>
      <c r="Q241" s="8">
        <v>54069926</v>
      </c>
      <c r="R241" s="8">
        <v>7351407</v>
      </c>
      <c r="S241" s="8">
        <v>46718519</v>
      </c>
      <c r="T241" s="8">
        <v>51934805.41</v>
      </c>
      <c r="U241" s="8">
        <v>7201392.28</v>
      </c>
      <c r="V241" s="8">
        <v>44733413.13</v>
      </c>
      <c r="W241" s="9">
        <v>96.05</v>
      </c>
      <c r="X241" s="9">
        <v>97.95</v>
      </c>
      <c r="Y241" s="9">
        <v>95.75</v>
      </c>
      <c r="Z241" s="8">
        <v>4729281</v>
      </c>
      <c r="AA241" s="8">
        <v>6665517.86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478</v>
      </c>
      <c r="G242" s="53" t="s">
        <v>479</v>
      </c>
      <c r="H242" s="8">
        <v>1236793732.89</v>
      </c>
      <c r="I242" s="8">
        <v>532196049.81</v>
      </c>
      <c r="J242" s="8">
        <v>704597683.08</v>
      </c>
      <c r="K242" s="8">
        <v>1142044735.32</v>
      </c>
      <c r="L242" s="8">
        <v>516436479.07</v>
      </c>
      <c r="M242" s="8">
        <v>625608256.25</v>
      </c>
      <c r="N242" s="9">
        <v>92.33</v>
      </c>
      <c r="O242" s="9">
        <v>97.03</v>
      </c>
      <c r="P242" s="9">
        <v>88.78</v>
      </c>
      <c r="Q242" s="8">
        <v>1501882715.81</v>
      </c>
      <c r="R242" s="8">
        <v>916533196.78</v>
      </c>
      <c r="S242" s="8">
        <v>585349519.03</v>
      </c>
      <c r="T242" s="8">
        <v>1340530862.79</v>
      </c>
      <c r="U242" s="8">
        <v>790313861.65</v>
      </c>
      <c r="V242" s="8">
        <v>550217001.14</v>
      </c>
      <c r="W242" s="9">
        <v>89.25</v>
      </c>
      <c r="X242" s="9">
        <v>86.22</v>
      </c>
      <c r="Y242" s="9">
        <v>93.99</v>
      </c>
      <c r="Z242" s="8">
        <v>119248164.05</v>
      </c>
      <c r="AA242" s="8">
        <v>75391255.11</v>
      </c>
    </row>
    <row r="243" spans="1:27" ht="12.75">
      <c r="A243" s="34">
        <v>6</v>
      </c>
      <c r="B243" s="34">
        <v>8</v>
      </c>
      <c r="C243" s="34">
        <v>1</v>
      </c>
      <c r="D243" s="35" t="s">
        <v>480</v>
      </c>
      <c r="E243" s="36">
        <v>271</v>
      </c>
      <c r="F243" s="7" t="s">
        <v>480</v>
      </c>
      <c r="G243" s="53" t="s">
        <v>481</v>
      </c>
      <c r="H243" s="8">
        <v>550470</v>
      </c>
      <c r="I243" s="8">
        <v>0</v>
      </c>
      <c r="J243" s="8">
        <v>550470</v>
      </c>
      <c r="K243" s="8">
        <v>550470.97</v>
      </c>
      <c r="L243" s="8">
        <v>0</v>
      </c>
      <c r="M243" s="8">
        <v>550470.97</v>
      </c>
      <c r="N243" s="9">
        <v>100</v>
      </c>
      <c r="O243" s="9"/>
      <c r="P243" s="9">
        <v>100</v>
      </c>
      <c r="Q243" s="8">
        <v>683631</v>
      </c>
      <c r="R243" s="8">
        <v>0</v>
      </c>
      <c r="S243" s="8">
        <v>683631</v>
      </c>
      <c r="T243" s="8">
        <v>653185.87</v>
      </c>
      <c r="U243" s="8">
        <v>0</v>
      </c>
      <c r="V243" s="8">
        <v>653185.87</v>
      </c>
      <c r="W243" s="9">
        <v>95.54</v>
      </c>
      <c r="X243" s="9"/>
      <c r="Y243" s="9">
        <v>95.54</v>
      </c>
      <c r="Z243" s="8">
        <v>-133161</v>
      </c>
      <c r="AA243" s="8">
        <v>-102714.9</v>
      </c>
    </row>
    <row r="244" spans="1:27" ht="24">
      <c r="A244" s="34">
        <v>6</v>
      </c>
      <c r="B244" s="34">
        <v>19</v>
      </c>
      <c r="C244" s="34">
        <v>1</v>
      </c>
      <c r="D244" s="35" t="s">
        <v>480</v>
      </c>
      <c r="E244" s="36">
        <v>270</v>
      </c>
      <c r="F244" s="7" t="s">
        <v>480</v>
      </c>
      <c r="G244" s="53" t="s">
        <v>482</v>
      </c>
      <c r="H244" s="8">
        <v>4849717.19</v>
      </c>
      <c r="I244" s="8">
        <v>314557.75</v>
      </c>
      <c r="J244" s="8">
        <v>4535159.44</v>
      </c>
      <c r="K244" s="8">
        <v>3436355.25</v>
      </c>
      <c r="L244" s="8">
        <v>366751.1</v>
      </c>
      <c r="M244" s="8">
        <v>3069604.15</v>
      </c>
      <c r="N244" s="9">
        <v>70.85</v>
      </c>
      <c r="O244" s="9">
        <v>116.59</v>
      </c>
      <c r="P244" s="9">
        <v>67.68</v>
      </c>
      <c r="Q244" s="8">
        <v>3759495.98</v>
      </c>
      <c r="R244" s="8">
        <v>0</v>
      </c>
      <c r="S244" s="8">
        <v>3759495.98</v>
      </c>
      <c r="T244" s="8">
        <v>3449258.6</v>
      </c>
      <c r="U244" s="8">
        <v>0</v>
      </c>
      <c r="V244" s="8">
        <v>3449258.6</v>
      </c>
      <c r="W244" s="9">
        <v>91.74</v>
      </c>
      <c r="X244" s="9"/>
      <c r="Y244" s="9">
        <v>91.74</v>
      </c>
      <c r="Z244" s="8">
        <v>775663.46</v>
      </c>
      <c r="AA244" s="8">
        <v>-379654.45</v>
      </c>
    </row>
    <row r="245" spans="1:27" ht="12.75">
      <c r="A245" s="34">
        <v>6</v>
      </c>
      <c r="B245" s="34">
        <v>7</v>
      </c>
      <c r="C245" s="34">
        <v>1</v>
      </c>
      <c r="D245" s="35" t="s">
        <v>480</v>
      </c>
      <c r="E245" s="36">
        <v>187</v>
      </c>
      <c r="F245" s="7" t="s">
        <v>480</v>
      </c>
      <c r="G245" s="53" t="s">
        <v>489</v>
      </c>
      <c r="H245" s="8">
        <v>2797324</v>
      </c>
      <c r="I245" s="8">
        <v>300000</v>
      </c>
      <c r="J245" s="8">
        <v>2497324</v>
      </c>
      <c r="K245" s="8">
        <v>3144410.85</v>
      </c>
      <c r="L245" s="8">
        <v>327748.8</v>
      </c>
      <c r="M245" s="8">
        <v>2816662.05</v>
      </c>
      <c r="N245" s="9">
        <v>112.4</v>
      </c>
      <c r="O245" s="9">
        <v>109.24</v>
      </c>
      <c r="P245" s="9">
        <v>112.78</v>
      </c>
      <c r="Q245" s="8">
        <v>3397324</v>
      </c>
      <c r="R245" s="8">
        <v>20000</v>
      </c>
      <c r="S245" s="8">
        <v>3377324</v>
      </c>
      <c r="T245" s="8">
        <v>2330151.87</v>
      </c>
      <c r="U245" s="8">
        <v>19913.7</v>
      </c>
      <c r="V245" s="8">
        <v>2310238.17</v>
      </c>
      <c r="W245" s="9">
        <v>68.58</v>
      </c>
      <c r="X245" s="9">
        <v>99.56</v>
      </c>
      <c r="Y245" s="9">
        <v>68.4</v>
      </c>
      <c r="Z245" s="8">
        <v>-880000</v>
      </c>
      <c r="AA245" s="8">
        <v>506423.88</v>
      </c>
    </row>
    <row r="246" spans="1:27" ht="24">
      <c r="A246" s="34">
        <v>6</v>
      </c>
      <c r="B246" s="34">
        <v>1</v>
      </c>
      <c r="C246" s="34">
        <v>1</v>
      </c>
      <c r="D246" s="35" t="s">
        <v>480</v>
      </c>
      <c r="E246" s="36">
        <v>188</v>
      </c>
      <c r="F246" s="7" t="s">
        <v>480</v>
      </c>
      <c r="G246" s="53" t="s">
        <v>490</v>
      </c>
      <c r="H246" s="8">
        <v>206005</v>
      </c>
      <c r="I246" s="8">
        <v>0</v>
      </c>
      <c r="J246" s="8">
        <v>206005</v>
      </c>
      <c r="K246" s="8">
        <v>190346.68</v>
      </c>
      <c r="L246" s="8">
        <v>0</v>
      </c>
      <c r="M246" s="8">
        <v>190346.68</v>
      </c>
      <c r="N246" s="9">
        <v>92.39</v>
      </c>
      <c r="O246" s="9"/>
      <c r="P246" s="9">
        <v>92.39</v>
      </c>
      <c r="Q246" s="8">
        <v>213871.16</v>
      </c>
      <c r="R246" s="8">
        <v>0</v>
      </c>
      <c r="S246" s="8">
        <v>213871.16</v>
      </c>
      <c r="T246" s="8">
        <v>196562.44</v>
      </c>
      <c r="U246" s="8">
        <v>0</v>
      </c>
      <c r="V246" s="8">
        <v>196562.44</v>
      </c>
      <c r="W246" s="9">
        <v>91.9</v>
      </c>
      <c r="X246" s="9"/>
      <c r="Y246" s="9">
        <v>91.9</v>
      </c>
      <c r="Z246" s="8">
        <v>-7866.16</v>
      </c>
      <c r="AA246" s="8">
        <v>-6215.76</v>
      </c>
    </row>
    <row r="247" spans="1:27" ht="12.75">
      <c r="A247" s="34">
        <v>6</v>
      </c>
      <c r="B247" s="34">
        <v>13</v>
      </c>
      <c r="C247" s="34">
        <v>4</v>
      </c>
      <c r="D247" s="35" t="s">
        <v>480</v>
      </c>
      <c r="E247" s="36">
        <v>186</v>
      </c>
      <c r="F247" s="7" t="s">
        <v>480</v>
      </c>
      <c r="G247" s="53" t="s">
        <v>483</v>
      </c>
      <c r="H247" s="8">
        <v>2200</v>
      </c>
      <c r="I247" s="8">
        <v>0</v>
      </c>
      <c r="J247" s="8">
        <v>2200</v>
      </c>
      <c r="K247" s="8">
        <v>2844.24</v>
      </c>
      <c r="L247" s="8">
        <v>0</v>
      </c>
      <c r="M247" s="8">
        <v>2844.24</v>
      </c>
      <c r="N247" s="9">
        <v>129.28</v>
      </c>
      <c r="O247" s="9"/>
      <c r="P247" s="9">
        <v>129.28</v>
      </c>
      <c r="Q247" s="8">
        <v>2200</v>
      </c>
      <c r="R247" s="8">
        <v>0</v>
      </c>
      <c r="S247" s="8">
        <v>2200</v>
      </c>
      <c r="T247" s="8">
        <v>1831.17</v>
      </c>
      <c r="U247" s="8">
        <v>0</v>
      </c>
      <c r="V247" s="8">
        <v>1831.17</v>
      </c>
      <c r="W247" s="9">
        <v>83.23</v>
      </c>
      <c r="X247" s="9"/>
      <c r="Y247" s="9">
        <v>83.23</v>
      </c>
      <c r="Z247" s="8">
        <v>0</v>
      </c>
      <c r="AA247" s="8">
        <v>1013.07</v>
      </c>
    </row>
    <row r="248" spans="1:27" ht="24">
      <c r="A248" s="34">
        <v>6</v>
      </c>
      <c r="B248" s="34">
        <v>4</v>
      </c>
      <c r="C248" s="34">
        <v>3</v>
      </c>
      <c r="D248" s="35" t="s">
        <v>480</v>
      </c>
      <c r="E248" s="36">
        <v>218</v>
      </c>
      <c r="F248" s="7" t="s">
        <v>480</v>
      </c>
      <c r="G248" s="53" t="s">
        <v>484</v>
      </c>
      <c r="H248" s="8">
        <v>18523</v>
      </c>
      <c r="I248" s="8">
        <v>0</v>
      </c>
      <c r="J248" s="8">
        <v>18523</v>
      </c>
      <c r="K248" s="8">
        <v>16768</v>
      </c>
      <c r="L248" s="8">
        <v>0</v>
      </c>
      <c r="M248" s="8">
        <v>16768</v>
      </c>
      <c r="N248" s="9">
        <v>90.52</v>
      </c>
      <c r="O248" s="9"/>
      <c r="P248" s="9">
        <v>90.52</v>
      </c>
      <c r="Q248" s="8">
        <v>27224</v>
      </c>
      <c r="R248" s="8">
        <v>0</v>
      </c>
      <c r="S248" s="8">
        <v>27224</v>
      </c>
      <c r="T248" s="8">
        <v>16588.39</v>
      </c>
      <c r="U248" s="8">
        <v>0</v>
      </c>
      <c r="V248" s="8">
        <v>16588.39</v>
      </c>
      <c r="W248" s="9">
        <v>60.93</v>
      </c>
      <c r="X248" s="9"/>
      <c r="Y248" s="9">
        <v>60.93</v>
      </c>
      <c r="Z248" s="8">
        <v>-8701</v>
      </c>
      <c r="AA248" s="8">
        <v>179.61</v>
      </c>
    </row>
    <row r="249" spans="1:27" ht="24">
      <c r="A249" s="34">
        <v>6</v>
      </c>
      <c r="B249" s="34">
        <v>15</v>
      </c>
      <c r="C249" s="34">
        <v>0</v>
      </c>
      <c r="D249" s="35" t="s">
        <v>480</v>
      </c>
      <c r="E249" s="36">
        <v>220</v>
      </c>
      <c r="F249" s="7" t="s">
        <v>480</v>
      </c>
      <c r="G249" s="53" t="s">
        <v>485</v>
      </c>
      <c r="H249" s="8">
        <v>73163</v>
      </c>
      <c r="I249" s="8">
        <v>0</v>
      </c>
      <c r="J249" s="8">
        <v>73163</v>
      </c>
      <c r="K249" s="8">
        <v>74541.47</v>
      </c>
      <c r="L249" s="8">
        <v>0</v>
      </c>
      <c r="M249" s="8">
        <v>74541.47</v>
      </c>
      <c r="N249" s="9">
        <v>101.88</v>
      </c>
      <c r="O249" s="9"/>
      <c r="P249" s="9">
        <v>101.88</v>
      </c>
      <c r="Q249" s="8">
        <v>471621</v>
      </c>
      <c r="R249" s="8">
        <v>371621</v>
      </c>
      <c r="S249" s="8">
        <v>100000</v>
      </c>
      <c r="T249" s="8">
        <v>451283.75</v>
      </c>
      <c r="U249" s="8">
        <v>366960</v>
      </c>
      <c r="V249" s="8">
        <v>84323.75</v>
      </c>
      <c r="W249" s="9">
        <v>95.68</v>
      </c>
      <c r="X249" s="9">
        <v>98.74</v>
      </c>
      <c r="Y249" s="9">
        <v>84.32</v>
      </c>
      <c r="Z249" s="8">
        <v>-26837</v>
      </c>
      <c r="AA249" s="8">
        <v>-9782.28</v>
      </c>
    </row>
    <row r="250" spans="1:27" ht="12.75">
      <c r="A250" s="34">
        <v>6</v>
      </c>
      <c r="B250" s="34">
        <v>9</v>
      </c>
      <c r="C250" s="34">
        <v>1</v>
      </c>
      <c r="D250" s="35" t="s">
        <v>480</v>
      </c>
      <c r="E250" s="36">
        <v>140</v>
      </c>
      <c r="F250" s="7" t="s">
        <v>480</v>
      </c>
      <c r="G250" s="53" t="s">
        <v>486</v>
      </c>
      <c r="H250" s="8">
        <v>57103.35</v>
      </c>
      <c r="I250" s="8">
        <v>0</v>
      </c>
      <c r="J250" s="8">
        <v>57103.35</v>
      </c>
      <c r="K250" s="8">
        <v>57097.13</v>
      </c>
      <c r="L250" s="8">
        <v>0</v>
      </c>
      <c r="M250" s="8">
        <v>57097.13</v>
      </c>
      <c r="N250" s="9">
        <v>99.98</v>
      </c>
      <c r="O250" s="9"/>
      <c r="P250" s="9">
        <v>99.98</v>
      </c>
      <c r="Q250" s="8">
        <v>58940.7</v>
      </c>
      <c r="R250" s="8">
        <v>0</v>
      </c>
      <c r="S250" s="8">
        <v>58940.7</v>
      </c>
      <c r="T250" s="8">
        <v>57903.96</v>
      </c>
      <c r="U250" s="8">
        <v>0</v>
      </c>
      <c r="V250" s="8">
        <v>57903.96</v>
      </c>
      <c r="W250" s="9">
        <v>98.24</v>
      </c>
      <c r="X250" s="9"/>
      <c r="Y250" s="9">
        <v>98.24</v>
      </c>
      <c r="Z250" s="8">
        <v>-1837.35</v>
      </c>
      <c r="AA250" s="8">
        <v>-806.83</v>
      </c>
    </row>
    <row r="251" spans="1:27" ht="12.75">
      <c r="A251" s="34">
        <v>6</v>
      </c>
      <c r="B251" s="34">
        <v>62</v>
      </c>
      <c r="C251" s="34">
        <v>1</v>
      </c>
      <c r="D251" s="35" t="s">
        <v>480</v>
      </c>
      <c r="E251" s="36">
        <v>198</v>
      </c>
      <c r="F251" s="7" t="s">
        <v>480</v>
      </c>
      <c r="G251" s="53" t="s">
        <v>487</v>
      </c>
      <c r="H251" s="8">
        <v>104942.5</v>
      </c>
      <c r="I251" s="8">
        <v>0</v>
      </c>
      <c r="J251" s="8">
        <v>104942.5</v>
      </c>
      <c r="K251" s="8">
        <v>102442.5</v>
      </c>
      <c r="L251" s="8">
        <v>0</v>
      </c>
      <c r="M251" s="8">
        <v>102442.5</v>
      </c>
      <c r="N251" s="9">
        <v>97.61</v>
      </c>
      <c r="O251" s="9"/>
      <c r="P251" s="9">
        <v>97.61</v>
      </c>
      <c r="Q251" s="8">
        <v>204942.5</v>
      </c>
      <c r="R251" s="8">
        <v>0</v>
      </c>
      <c r="S251" s="8">
        <v>204942.5</v>
      </c>
      <c r="T251" s="8">
        <v>48397.07</v>
      </c>
      <c r="U251" s="8">
        <v>0</v>
      </c>
      <c r="V251" s="8">
        <v>48397.07</v>
      </c>
      <c r="W251" s="9">
        <v>23.61</v>
      </c>
      <c r="X251" s="9"/>
      <c r="Y251" s="9">
        <v>23.61</v>
      </c>
      <c r="Z251" s="8">
        <v>-100000</v>
      </c>
      <c r="AA251" s="8">
        <v>54045.43</v>
      </c>
    </row>
    <row r="252" spans="1:27" ht="12.75">
      <c r="A252" s="34">
        <v>6</v>
      </c>
      <c r="B252" s="34">
        <v>8</v>
      </c>
      <c r="C252" s="34">
        <v>1</v>
      </c>
      <c r="D252" s="35" t="s">
        <v>480</v>
      </c>
      <c r="E252" s="36">
        <v>265</v>
      </c>
      <c r="F252" s="7" t="s">
        <v>480</v>
      </c>
      <c r="G252" s="53" t="s">
        <v>488</v>
      </c>
      <c r="H252" s="8">
        <v>6698497</v>
      </c>
      <c r="I252" s="8">
        <v>0</v>
      </c>
      <c r="J252" s="8">
        <v>6698497</v>
      </c>
      <c r="K252" s="8">
        <v>7543233.59</v>
      </c>
      <c r="L252" s="8">
        <v>1320200.38</v>
      </c>
      <c r="M252" s="8">
        <v>6223033.21</v>
      </c>
      <c r="N252" s="9">
        <v>112.61</v>
      </c>
      <c r="O252" s="9"/>
      <c r="P252" s="9">
        <v>92.9</v>
      </c>
      <c r="Q252" s="8">
        <v>9391764</v>
      </c>
      <c r="R252" s="8">
        <v>2605000</v>
      </c>
      <c r="S252" s="8">
        <v>6786764</v>
      </c>
      <c r="T252" s="8">
        <v>6689773.09</v>
      </c>
      <c r="U252" s="8">
        <v>1303068.42</v>
      </c>
      <c r="V252" s="8">
        <v>5386704.67</v>
      </c>
      <c r="W252" s="9">
        <v>71.23</v>
      </c>
      <c r="X252" s="9">
        <v>50.02</v>
      </c>
      <c r="Y252" s="9">
        <v>79.37</v>
      </c>
      <c r="Z252" s="8">
        <v>-88267</v>
      </c>
      <c r="AA252" s="8">
        <v>836328.54</v>
      </c>
    </row>
  </sheetData>
  <sheetProtection/>
  <mergeCells count="33">
    <mergeCell ref="A4:A7"/>
    <mergeCell ref="B4:B7"/>
    <mergeCell ref="C4:C7"/>
    <mergeCell ref="D4:D7"/>
    <mergeCell ref="E4:E7"/>
    <mergeCell ref="F4:G7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O5:P5"/>
    <mergeCell ref="Q5:Q6"/>
    <mergeCell ref="Z7:AA7"/>
    <mergeCell ref="R5:S5"/>
    <mergeCell ref="T5:T6"/>
    <mergeCell ref="U5:V5"/>
    <mergeCell ref="W5:W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5" width="14.57421875" style="0" customWidth="1"/>
    <col min="16" max="22" width="8.140625" style="0" customWidth="1"/>
    <col min="23" max="30" width="14.5742187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1"/>
      <c r="Y1" s="101"/>
      <c r="Z1" s="101"/>
      <c r="AA1" s="101"/>
      <c r="AB1" s="101"/>
      <c r="AC1" s="101"/>
      <c r="AD1" s="101"/>
      <c r="AE1" s="3"/>
      <c r="AF1" s="3"/>
      <c r="AG1" s="3"/>
      <c r="AH1" s="3"/>
      <c r="AI1" s="3"/>
      <c r="AJ1" s="3"/>
      <c r="AK1" s="3"/>
      <c r="AL1" s="101"/>
    </row>
    <row r="2" spans="1:38" ht="18">
      <c r="A2" s="2" t="str">
        <f>'Spis tabel'!B5</f>
        <v>Tabela 3. Przychody budżetów jst wg stanu na koniec 4 kwartału 2015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28" t="s">
        <v>186</v>
      </c>
      <c r="I4" s="128"/>
      <c r="J4" s="128"/>
      <c r="K4" s="128"/>
      <c r="L4" s="128"/>
      <c r="M4" s="128"/>
      <c r="N4" s="128"/>
      <c r="O4" s="128"/>
      <c r="P4" s="128" t="s">
        <v>23</v>
      </c>
      <c r="Q4" s="128"/>
      <c r="R4" s="128"/>
      <c r="S4" s="128"/>
      <c r="T4" s="128"/>
      <c r="U4" s="128"/>
      <c r="V4" s="128"/>
      <c r="W4" s="128" t="s">
        <v>187</v>
      </c>
      <c r="X4" s="128"/>
      <c r="Y4" s="128"/>
      <c r="Z4" s="128"/>
      <c r="AA4" s="128"/>
      <c r="AB4" s="128"/>
      <c r="AC4" s="128"/>
      <c r="AD4" s="128"/>
      <c r="AE4" s="142" t="s">
        <v>23</v>
      </c>
      <c r="AF4" s="142"/>
      <c r="AG4" s="142"/>
      <c r="AH4" s="142"/>
      <c r="AI4" s="142"/>
      <c r="AJ4" s="142"/>
      <c r="AK4" s="142"/>
      <c r="AL4" s="102"/>
    </row>
    <row r="5" spans="1:38" ht="12.75">
      <c r="A5" s="129"/>
      <c r="B5" s="129"/>
      <c r="C5" s="129"/>
      <c r="D5" s="129"/>
      <c r="E5" s="129"/>
      <c r="F5" s="129"/>
      <c r="G5" s="129"/>
      <c r="H5" s="126" t="s">
        <v>24</v>
      </c>
      <c r="I5" s="128" t="s">
        <v>15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6" t="s">
        <v>24</v>
      </c>
      <c r="X5" s="128" t="s">
        <v>15</v>
      </c>
      <c r="Y5" s="128"/>
      <c r="Z5" s="128"/>
      <c r="AA5" s="128"/>
      <c r="AB5" s="128"/>
      <c r="AC5" s="128"/>
      <c r="AD5" s="128"/>
      <c r="AE5" s="142"/>
      <c r="AF5" s="142"/>
      <c r="AG5" s="142"/>
      <c r="AH5" s="142"/>
      <c r="AI5" s="142"/>
      <c r="AJ5" s="142"/>
      <c r="AK5" s="142"/>
      <c r="AL5" s="102"/>
    </row>
    <row r="6" spans="1:38" ht="67.5" customHeight="1">
      <c r="A6" s="129"/>
      <c r="B6" s="129"/>
      <c r="C6" s="129"/>
      <c r="D6" s="129"/>
      <c r="E6" s="129"/>
      <c r="F6" s="129"/>
      <c r="G6" s="129"/>
      <c r="H6" s="126"/>
      <c r="I6" s="39" t="s">
        <v>26</v>
      </c>
      <c r="J6" s="39" t="s">
        <v>188</v>
      </c>
      <c r="K6" s="39" t="s">
        <v>189</v>
      </c>
      <c r="L6" s="39" t="s">
        <v>199</v>
      </c>
      <c r="M6" s="39" t="s">
        <v>190</v>
      </c>
      <c r="N6" s="39" t="s">
        <v>200</v>
      </c>
      <c r="O6" s="39" t="s">
        <v>191</v>
      </c>
      <c r="P6" s="100" t="s">
        <v>26</v>
      </c>
      <c r="Q6" s="100" t="s">
        <v>188</v>
      </c>
      <c r="R6" s="100" t="s">
        <v>189</v>
      </c>
      <c r="S6" s="100" t="s">
        <v>199</v>
      </c>
      <c r="T6" s="100" t="s">
        <v>190</v>
      </c>
      <c r="U6" s="100" t="s">
        <v>200</v>
      </c>
      <c r="V6" s="100" t="s">
        <v>191</v>
      </c>
      <c r="W6" s="126"/>
      <c r="X6" s="39" t="s">
        <v>192</v>
      </c>
      <c r="Y6" s="39" t="s">
        <v>188</v>
      </c>
      <c r="Z6" s="39" t="s">
        <v>189</v>
      </c>
      <c r="AA6" s="39" t="s">
        <v>199</v>
      </c>
      <c r="AB6" s="39" t="s">
        <v>190</v>
      </c>
      <c r="AC6" s="39" t="s">
        <v>200</v>
      </c>
      <c r="AD6" s="39" t="s">
        <v>191</v>
      </c>
      <c r="AE6" s="100" t="s">
        <v>26</v>
      </c>
      <c r="AF6" s="100" t="s">
        <v>188</v>
      </c>
      <c r="AG6" s="100" t="s">
        <v>189</v>
      </c>
      <c r="AH6" s="100" t="s">
        <v>199</v>
      </c>
      <c r="AI6" s="100" t="s">
        <v>190</v>
      </c>
      <c r="AJ6" s="100" t="s">
        <v>200</v>
      </c>
      <c r="AK6" s="100" t="s">
        <v>191</v>
      </c>
      <c r="AL6" s="102"/>
    </row>
    <row r="7" spans="1:38" ht="15.75">
      <c r="A7" s="96"/>
      <c r="B7" s="96"/>
      <c r="C7" s="96"/>
      <c r="D7" s="96"/>
      <c r="E7" s="96"/>
      <c r="F7" s="96"/>
      <c r="G7" s="96"/>
      <c r="H7" s="144" t="s">
        <v>10</v>
      </c>
      <c r="I7" s="144"/>
      <c r="J7" s="144"/>
      <c r="K7" s="144"/>
      <c r="L7" s="144"/>
      <c r="M7" s="144"/>
      <c r="N7" s="144"/>
      <c r="O7" s="144"/>
      <c r="P7" s="141" t="s">
        <v>11</v>
      </c>
      <c r="Q7" s="141"/>
      <c r="R7" s="141"/>
      <c r="S7" s="141"/>
      <c r="T7" s="141"/>
      <c r="U7" s="141"/>
      <c r="V7" s="141"/>
      <c r="W7" s="144" t="s">
        <v>10</v>
      </c>
      <c r="X7" s="144"/>
      <c r="Y7" s="144"/>
      <c r="Z7" s="144"/>
      <c r="AA7" s="144"/>
      <c r="AB7" s="144"/>
      <c r="AC7" s="144"/>
      <c r="AD7" s="144"/>
      <c r="AE7" s="141" t="s">
        <v>11</v>
      </c>
      <c r="AF7" s="141"/>
      <c r="AG7" s="141"/>
      <c r="AH7" s="141"/>
      <c r="AI7" s="141"/>
      <c r="AJ7" s="141"/>
      <c r="AK7" s="141"/>
      <c r="AL7" s="1"/>
    </row>
    <row r="8" spans="1:38" ht="12.7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143">
        <v>6</v>
      </c>
      <c r="G8" s="143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31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257</v>
      </c>
      <c r="G9" s="53" t="s">
        <v>258</v>
      </c>
      <c r="H9" s="8">
        <v>18143012</v>
      </c>
      <c r="I9" s="8">
        <v>9688723</v>
      </c>
      <c r="J9" s="8">
        <v>0</v>
      </c>
      <c r="K9" s="8">
        <v>6461825</v>
      </c>
      <c r="L9" s="8">
        <v>0</v>
      </c>
      <c r="M9" s="8">
        <v>0</v>
      </c>
      <c r="N9" s="8">
        <v>1992464</v>
      </c>
      <c r="O9" s="8">
        <v>0</v>
      </c>
      <c r="P9" s="9">
        <v>53.4</v>
      </c>
      <c r="Q9" s="9">
        <v>0</v>
      </c>
      <c r="R9" s="9">
        <v>35.61</v>
      </c>
      <c r="S9" s="9">
        <v>0</v>
      </c>
      <c r="T9" s="9">
        <v>0</v>
      </c>
      <c r="U9" s="9">
        <v>10.98</v>
      </c>
      <c r="V9" s="9">
        <v>0</v>
      </c>
      <c r="W9" s="8">
        <v>16064511.51</v>
      </c>
      <c r="X9" s="8">
        <v>7610223</v>
      </c>
      <c r="Y9" s="8">
        <v>0</v>
      </c>
      <c r="Z9" s="8">
        <v>6461824.75</v>
      </c>
      <c r="AA9" s="8">
        <v>0</v>
      </c>
      <c r="AB9" s="8">
        <v>0</v>
      </c>
      <c r="AC9" s="8">
        <v>1992463.76</v>
      </c>
      <c r="AD9" s="8">
        <v>0</v>
      </c>
      <c r="AE9" s="9">
        <v>47.37</v>
      </c>
      <c r="AF9" s="9">
        <v>0</v>
      </c>
      <c r="AG9" s="9">
        <v>40.22</v>
      </c>
      <c r="AH9" s="9">
        <v>0</v>
      </c>
      <c r="AI9" s="9">
        <v>0</v>
      </c>
      <c r="AJ9" s="9">
        <v>12.4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257</v>
      </c>
      <c r="G10" s="53" t="s">
        <v>259</v>
      </c>
      <c r="H10" s="8">
        <v>1000000</v>
      </c>
      <c r="I10" s="8">
        <v>1000000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100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8">
        <v>1000000</v>
      </c>
      <c r="X10" s="8">
        <v>1000000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9">
        <v>100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257</v>
      </c>
      <c r="G11" s="53" t="s">
        <v>260</v>
      </c>
      <c r="H11" s="8">
        <v>3391951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3391951</v>
      </c>
      <c r="O11" s="8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100</v>
      </c>
      <c r="V11" s="9">
        <v>0</v>
      </c>
      <c r="W11" s="8">
        <v>3391951.81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3391951.81</v>
      </c>
      <c r="AD11" s="8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100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257</v>
      </c>
      <c r="G12" s="53" t="s">
        <v>261</v>
      </c>
      <c r="H12" s="8">
        <v>6675607.57</v>
      </c>
      <c r="I12" s="8">
        <v>3940761.43</v>
      </c>
      <c r="J12" s="8">
        <v>100000</v>
      </c>
      <c r="K12" s="8">
        <v>0</v>
      </c>
      <c r="L12" s="8">
        <v>0</v>
      </c>
      <c r="M12" s="8">
        <v>0</v>
      </c>
      <c r="N12" s="8">
        <v>2634846.14</v>
      </c>
      <c r="O12" s="8">
        <v>0</v>
      </c>
      <c r="P12" s="9">
        <v>59.03</v>
      </c>
      <c r="Q12" s="9">
        <v>1.49</v>
      </c>
      <c r="R12" s="9">
        <v>0</v>
      </c>
      <c r="S12" s="9">
        <v>0</v>
      </c>
      <c r="T12" s="9">
        <v>0</v>
      </c>
      <c r="U12" s="9">
        <v>39.46</v>
      </c>
      <c r="V12" s="9">
        <v>0</v>
      </c>
      <c r="W12" s="8">
        <v>4748796.12</v>
      </c>
      <c r="X12" s="8">
        <v>2013949.98</v>
      </c>
      <c r="Y12" s="8">
        <v>100000</v>
      </c>
      <c r="Z12" s="8">
        <v>0</v>
      </c>
      <c r="AA12" s="8">
        <v>0</v>
      </c>
      <c r="AB12" s="8">
        <v>0</v>
      </c>
      <c r="AC12" s="8">
        <v>2634846.14</v>
      </c>
      <c r="AD12" s="8">
        <v>0</v>
      </c>
      <c r="AE12" s="9">
        <v>42.4</v>
      </c>
      <c r="AF12" s="9">
        <v>2.1</v>
      </c>
      <c r="AG12" s="9">
        <v>0</v>
      </c>
      <c r="AH12" s="9">
        <v>0</v>
      </c>
      <c r="AI12" s="9">
        <v>0</v>
      </c>
      <c r="AJ12" s="9">
        <v>55.48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257</v>
      </c>
      <c r="G13" s="53" t="s">
        <v>262</v>
      </c>
      <c r="H13" s="8">
        <v>5143703</v>
      </c>
      <c r="I13" s="8">
        <v>5000000</v>
      </c>
      <c r="J13" s="8">
        <v>0</v>
      </c>
      <c r="K13" s="8">
        <v>0</v>
      </c>
      <c r="L13" s="8">
        <v>0</v>
      </c>
      <c r="M13" s="8">
        <v>0</v>
      </c>
      <c r="N13" s="8">
        <v>143703</v>
      </c>
      <c r="O13" s="8">
        <v>0</v>
      </c>
      <c r="P13" s="9">
        <v>97.2</v>
      </c>
      <c r="Q13" s="9">
        <v>0</v>
      </c>
      <c r="R13" s="9">
        <v>0</v>
      </c>
      <c r="S13" s="9">
        <v>0</v>
      </c>
      <c r="T13" s="9">
        <v>0</v>
      </c>
      <c r="U13" s="9">
        <v>2.79</v>
      </c>
      <c r="V13" s="9">
        <v>0</v>
      </c>
      <c r="W13" s="8">
        <v>6808427.38</v>
      </c>
      <c r="X13" s="8">
        <v>4938000</v>
      </c>
      <c r="Y13" s="8">
        <v>0</v>
      </c>
      <c r="Z13" s="8">
        <v>0</v>
      </c>
      <c r="AA13" s="8">
        <v>0</v>
      </c>
      <c r="AB13" s="8">
        <v>0</v>
      </c>
      <c r="AC13" s="8">
        <v>143703.38</v>
      </c>
      <c r="AD13" s="8">
        <v>1726724</v>
      </c>
      <c r="AE13" s="9">
        <v>72.52</v>
      </c>
      <c r="AF13" s="9">
        <v>0</v>
      </c>
      <c r="AG13" s="9">
        <v>0</v>
      </c>
      <c r="AH13" s="9">
        <v>0</v>
      </c>
      <c r="AI13" s="9">
        <v>0</v>
      </c>
      <c r="AJ13" s="9">
        <v>2.11</v>
      </c>
      <c r="AK13" s="9">
        <v>25.36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257</v>
      </c>
      <c r="G14" s="53" t="s">
        <v>263</v>
      </c>
      <c r="H14" s="8">
        <v>8708940</v>
      </c>
      <c r="I14" s="8">
        <v>3000000</v>
      </c>
      <c r="J14" s="8">
        <v>0</v>
      </c>
      <c r="K14" s="8">
        <v>0</v>
      </c>
      <c r="L14" s="8">
        <v>0</v>
      </c>
      <c r="M14" s="8">
        <v>0</v>
      </c>
      <c r="N14" s="8">
        <v>5708940</v>
      </c>
      <c r="O14" s="8">
        <v>0</v>
      </c>
      <c r="P14" s="9">
        <v>34.44</v>
      </c>
      <c r="Q14" s="9">
        <v>0</v>
      </c>
      <c r="R14" s="9">
        <v>0</v>
      </c>
      <c r="S14" s="9">
        <v>0</v>
      </c>
      <c r="T14" s="9">
        <v>0</v>
      </c>
      <c r="U14" s="9">
        <v>65.55</v>
      </c>
      <c r="V14" s="9">
        <v>0</v>
      </c>
      <c r="W14" s="8">
        <v>8718358.34</v>
      </c>
      <c r="X14" s="8">
        <v>3000000</v>
      </c>
      <c r="Y14" s="8">
        <v>0</v>
      </c>
      <c r="Z14" s="8">
        <v>0</v>
      </c>
      <c r="AA14" s="8">
        <v>0</v>
      </c>
      <c r="AB14" s="8">
        <v>0</v>
      </c>
      <c r="AC14" s="8">
        <v>5718358.34</v>
      </c>
      <c r="AD14" s="8">
        <v>0</v>
      </c>
      <c r="AE14" s="9">
        <v>34.41</v>
      </c>
      <c r="AF14" s="9">
        <v>0</v>
      </c>
      <c r="AG14" s="9">
        <v>0</v>
      </c>
      <c r="AH14" s="9">
        <v>0</v>
      </c>
      <c r="AI14" s="9">
        <v>0</v>
      </c>
      <c r="AJ14" s="9">
        <v>65.58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257</v>
      </c>
      <c r="G15" s="53" t="s">
        <v>264</v>
      </c>
      <c r="H15" s="8">
        <v>320378</v>
      </c>
      <c r="I15" s="8">
        <v>191270</v>
      </c>
      <c r="J15" s="8">
        <v>0</v>
      </c>
      <c r="K15" s="8">
        <v>0</v>
      </c>
      <c r="L15" s="8">
        <v>0</v>
      </c>
      <c r="M15" s="8">
        <v>0</v>
      </c>
      <c r="N15" s="8">
        <v>129108</v>
      </c>
      <c r="O15" s="8">
        <v>0</v>
      </c>
      <c r="P15" s="9">
        <v>59.7</v>
      </c>
      <c r="Q15" s="9">
        <v>0</v>
      </c>
      <c r="R15" s="9">
        <v>0</v>
      </c>
      <c r="S15" s="9">
        <v>0</v>
      </c>
      <c r="T15" s="9">
        <v>0</v>
      </c>
      <c r="U15" s="9">
        <v>40.29</v>
      </c>
      <c r="V15" s="9">
        <v>0</v>
      </c>
      <c r="W15" s="8">
        <v>1666235.52</v>
      </c>
      <c r="X15" s="8">
        <v>191270</v>
      </c>
      <c r="Y15" s="8">
        <v>0</v>
      </c>
      <c r="Z15" s="8">
        <v>0</v>
      </c>
      <c r="AA15" s="8">
        <v>0</v>
      </c>
      <c r="AB15" s="8">
        <v>0</v>
      </c>
      <c r="AC15" s="8">
        <v>1474965.52</v>
      </c>
      <c r="AD15" s="8">
        <v>0</v>
      </c>
      <c r="AE15" s="9">
        <v>11.47</v>
      </c>
      <c r="AF15" s="9">
        <v>0</v>
      </c>
      <c r="AG15" s="9">
        <v>0</v>
      </c>
      <c r="AH15" s="9">
        <v>0</v>
      </c>
      <c r="AI15" s="9">
        <v>0</v>
      </c>
      <c r="AJ15" s="9">
        <v>88.52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257</v>
      </c>
      <c r="G16" s="53" t="s">
        <v>265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/>
      <c r="Q16" s="9"/>
      <c r="R16" s="9"/>
      <c r="S16" s="9"/>
      <c r="T16" s="9"/>
      <c r="U16" s="9"/>
      <c r="V16" s="9"/>
      <c r="W16" s="8">
        <v>550575.16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550575.16</v>
      </c>
      <c r="AD16" s="8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100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257</v>
      </c>
      <c r="G17" s="53" t="s">
        <v>266</v>
      </c>
      <c r="H17" s="8">
        <v>4600000</v>
      </c>
      <c r="I17" s="8">
        <v>3500000</v>
      </c>
      <c r="J17" s="8">
        <v>0</v>
      </c>
      <c r="K17" s="8">
        <v>0</v>
      </c>
      <c r="L17" s="8">
        <v>0</v>
      </c>
      <c r="M17" s="8">
        <v>0</v>
      </c>
      <c r="N17" s="8">
        <v>1100000</v>
      </c>
      <c r="O17" s="8">
        <v>0</v>
      </c>
      <c r="P17" s="9">
        <v>76.08</v>
      </c>
      <c r="Q17" s="9">
        <v>0</v>
      </c>
      <c r="R17" s="9">
        <v>0</v>
      </c>
      <c r="S17" s="9">
        <v>0</v>
      </c>
      <c r="T17" s="9">
        <v>0</v>
      </c>
      <c r="U17" s="9">
        <v>23.91</v>
      </c>
      <c r="V17" s="9">
        <v>0</v>
      </c>
      <c r="W17" s="8">
        <v>4712507.37</v>
      </c>
      <c r="X17" s="8">
        <v>3500000</v>
      </c>
      <c r="Y17" s="8">
        <v>0</v>
      </c>
      <c r="Z17" s="8">
        <v>0</v>
      </c>
      <c r="AA17" s="8">
        <v>0</v>
      </c>
      <c r="AB17" s="8">
        <v>0</v>
      </c>
      <c r="AC17" s="8">
        <v>1212507.37</v>
      </c>
      <c r="AD17" s="8">
        <v>0</v>
      </c>
      <c r="AE17" s="9">
        <v>74.27</v>
      </c>
      <c r="AF17" s="9">
        <v>0</v>
      </c>
      <c r="AG17" s="9">
        <v>0</v>
      </c>
      <c r="AH17" s="9">
        <v>0</v>
      </c>
      <c r="AI17" s="9">
        <v>0</v>
      </c>
      <c r="AJ17" s="9">
        <v>25.72</v>
      </c>
      <c r="AK17" s="9">
        <v>0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257</v>
      </c>
      <c r="G18" s="53" t="s">
        <v>267</v>
      </c>
      <c r="H18" s="8">
        <v>1032000</v>
      </c>
      <c r="I18" s="8">
        <v>80000</v>
      </c>
      <c r="J18" s="8">
        <v>0</v>
      </c>
      <c r="K18" s="8">
        <v>0</v>
      </c>
      <c r="L18" s="8">
        <v>0</v>
      </c>
      <c r="M18" s="8">
        <v>0</v>
      </c>
      <c r="N18" s="8">
        <v>952000</v>
      </c>
      <c r="O18" s="8">
        <v>0</v>
      </c>
      <c r="P18" s="9">
        <v>7.75</v>
      </c>
      <c r="Q18" s="9">
        <v>0</v>
      </c>
      <c r="R18" s="9">
        <v>0</v>
      </c>
      <c r="S18" s="9">
        <v>0</v>
      </c>
      <c r="T18" s="9">
        <v>0</v>
      </c>
      <c r="U18" s="9">
        <v>92.24</v>
      </c>
      <c r="V18" s="9">
        <v>0</v>
      </c>
      <c r="W18" s="8">
        <v>2786534</v>
      </c>
      <c r="X18" s="8">
        <v>80000</v>
      </c>
      <c r="Y18" s="8">
        <v>0</v>
      </c>
      <c r="Z18" s="8">
        <v>0</v>
      </c>
      <c r="AA18" s="8">
        <v>0</v>
      </c>
      <c r="AB18" s="8">
        <v>0</v>
      </c>
      <c r="AC18" s="8">
        <v>2706534</v>
      </c>
      <c r="AD18" s="8">
        <v>0</v>
      </c>
      <c r="AE18" s="9">
        <v>2.87</v>
      </c>
      <c r="AF18" s="9">
        <v>0</v>
      </c>
      <c r="AG18" s="9">
        <v>0</v>
      </c>
      <c r="AH18" s="9">
        <v>0</v>
      </c>
      <c r="AI18" s="9">
        <v>0</v>
      </c>
      <c r="AJ18" s="9">
        <v>97.12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257</v>
      </c>
      <c r="G19" s="53" t="s">
        <v>268</v>
      </c>
      <c r="H19" s="8">
        <v>890000</v>
      </c>
      <c r="I19" s="8">
        <v>890000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9">
        <v>100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8">
        <v>830000</v>
      </c>
      <c r="X19" s="8">
        <v>830000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9">
        <v>100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257</v>
      </c>
      <c r="G20" s="53" t="s">
        <v>269</v>
      </c>
      <c r="H20" s="8">
        <v>1216389</v>
      </c>
      <c r="I20" s="8">
        <v>644000</v>
      </c>
      <c r="J20" s="8">
        <v>0</v>
      </c>
      <c r="K20" s="8">
        <v>0</v>
      </c>
      <c r="L20" s="8">
        <v>0</v>
      </c>
      <c r="M20" s="8">
        <v>0</v>
      </c>
      <c r="N20" s="8">
        <v>572389</v>
      </c>
      <c r="O20" s="8">
        <v>0</v>
      </c>
      <c r="P20" s="9">
        <v>52.94</v>
      </c>
      <c r="Q20" s="9">
        <v>0</v>
      </c>
      <c r="R20" s="9">
        <v>0</v>
      </c>
      <c r="S20" s="9">
        <v>0</v>
      </c>
      <c r="T20" s="9">
        <v>0</v>
      </c>
      <c r="U20" s="9">
        <v>47.05</v>
      </c>
      <c r="V20" s="9">
        <v>0</v>
      </c>
      <c r="W20" s="8">
        <v>1036389.67</v>
      </c>
      <c r="X20" s="8">
        <v>464000</v>
      </c>
      <c r="Y20" s="8">
        <v>0</v>
      </c>
      <c r="Z20" s="8">
        <v>0</v>
      </c>
      <c r="AA20" s="8">
        <v>0</v>
      </c>
      <c r="AB20" s="8">
        <v>0</v>
      </c>
      <c r="AC20" s="8">
        <v>572389.67</v>
      </c>
      <c r="AD20" s="8">
        <v>0</v>
      </c>
      <c r="AE20" s="9">
        <v>44.77</v>
      </c>
      <c r="AF20" s="9">
        <v>0</v>
      </c>
      <c r="AG20" s="9">
        <v>0</v>
      </c>
      <c r="AH20" s="9">
        <v>0</v>
      </c>
      <c r="AI20" s="9">
        <v>0</v>
      </c>
      <c r="AJ20" s="9">
        <v>55.22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257</v>
      </c>
      <c r="G21" s="53" t="s">
        <v>270</v>
      </c>
      <c r="H21" s="8">
        <v>2000000</v>
      </c>
      <c r="I21" s="8">
        <v>0</v>
      </c>
      <c r="J21" s="8">
        <v>0</v>
      </c>
      <c r="K21" s="8">
        <v>2000000</v>
      </c>
      <c r="L21" s="8">
        <v>0</v>
      </c>
      <c r="M21" s="8">
        <v>0</v>
      </c>
      <c r="N21" s="8">
        <v>0</v>
      </c>
      <c r="O21" s="8">
        <v>0</v>
      </c>
      <c r="P21" s="9">
        <v>0</v>
      </c>
      <c r="Q21" s="9">
        <v>0</v>
      </c>
      <c r="R21" s="9">
        <v>100</v>
      </c>
      <c r="S21" s="9">
        <v>0</v>
      </c>
      <c r="T21" s="9">
        <v>0</v>
      </c>
      <c r="U21" s="9">
        <v>0</v>
      </c>
      <c r="V21" s="9">
        <v>0</v>
      </c>
      <c r="W21" s="8">
        <v>13146985.43</v>
      </c>
      <c r="X21" s="8">
        <v>0</v>
      </c>
      <c r="Y21" s="8">
        <v>0</v>
      </c>
      <c r="Z21" s="8">
        <v>13146985.43</v>
      </c>
      <c r="AA21" s="8">
        <v>0</v>
      </c>
      <c r="AB21" s="8">
        <v>0</v>
      </c>
      <c r="AC21" s="8">
        <v>0</v>
      </c>
      <c r="AD21" s="8">
        <v>0</v>
      </c>
      <c r="AE21" s="9">
        <v>0</v>
      </c>
      <c r="AF21" s="9">
        <v>0</v>
      </c>
      <c r="AG21" s="9">
        <v>100</v>
      </c>
      <c r="AH21" s="9">
        <v>0</v>
      </c>
      <c r="AI21" s="9">
        <v>0</v>
      </c>
      <c r="AJ21" s="9">
        <v>0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257</v>
      </c>
      <c r="G22" s="53" t="s">
        <v>271</v>
      </c>
      <c r="H22" s="8">
        <v>852647.72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852647.72</v>
      </c>
      <c r="O22" s="8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100</v>
      </c>
      <c r="V22" s="9">
        <v>0</v>
      </c>
      <c r="W22" s="8">
        <v>852647.72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852647.72</v>
      </c>
      <c r="AD22" s="8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100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257</v>
      </c>
      <c r="G23" s="53" t="s">
        <v>272</v>
      </c>
      <c r="H23" s="8">
        <v>6135081</v>
      </c>
      <c r="I23" s="8">
        <v>1950000</v>
      </c>
      <c r="J23" s="8">
        <v>0</v>
      </c>
      <c r="K23" s="8">
        <v>0</v>
      </c>
      <c r="L23" s="8">
        <v>0</v>
      </c>
      <c r="M23" s="8">
        <v>0</v>
      </c>
      <c r="N23" s="8">
        <v>4185081</v>
      </c>
      <c r="O23" s="8">
        <v>0</v>
      </c>
      <c r="P23" s="9">
        <v>31.78</v>
      </c>
      <c r="Q23" s="9">
        <v>0</v>
      </c>
      <c r="R23" s="9">
        <v>0</v>
      </c>
      <c r="S23" s="9">
        <v>0</v>
      </c>
      <c r="T23" s="9">
        <v>0</v>
      </c>
      <c r="U23" s="9">
        <v>68.21</v>
      </c>
      <c r="V23" s="9">
        <v>0</v>
      </c>
      <c r="W23" s="8">
        <v>4185081.22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4185081.22</v>
      </c>
      <c r="AD23" s="8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100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257</v>
      </c>
      <c r="G24" s="53" t="s">
        <v>273</v>
      </c>
      <c r="H24" s="8">
        <v>671291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671291</v>
      </c>
      <c r="O24" s="8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100</v>
      </c>
      <c r="V24" s="9">
        <v>0</v>
      </c>
      <c r="W24" s="8">
        <v>1869708.31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1869708.31</v>
      </c>
      <c r="AD24" s="8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100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257</v>
      </c>
      <c r="G25" s="53" t="s">
        <v>274</v>
      </c>
      <c r="H25" s="8">
        <v>1890402.18</v>
      </c>
      <c r="I25" s="8">
        <v>1335000</v>
      </c>
      <c r="J25" s="8">
        <v>0</v>
      </c>
      <c r="K25" s="8">
        <v>208102.18</v>
      </c>
      <c r="L25" s="8">
        <v>0</v>
      </c>
      <c r="M25" s="8">
        <v>0</v>
      </c>
      <c r="N25" s="8">
        <v>347300</v>
      </c>
      <c r="O25" s="8">
        <v>0</v>
      </c>
      <c r="P25" s="9">
        <v>70.61</v>
      </c>
      <c r="Q25" s="9">
        <v>0</v>
      </c>
      <c r="R25" s="9">
        <v>11</v>
      </c>
      <c r="S25" s="9">
        <v>0</v>
      </c>
      <c r="T25" s="9">
        <v>0</v>
      </c>
      <c r="U25" s="9">
        <v>18.37</v>
      </c>
      <c r="V25" s="9">
        <v>0</v>
      </c>
      <c r="W25" s="8">
        <v>1315402.18</v>
      </c>
      <c r="X25" s="8">
        <v>760000</v>
      </c>
      <c r="Y25" s="8">
        <v>0</v>
      </c>
      <c r="Z25" s="8">
        <v>208102.18</v>
      </c>
      <c r="AA25" s="8">
        <v>0</v>
      </c>
      <c r="AB25" s="8">
        <v>0</v>
      </c>
      <c r="AC25" s="8">
        <v>347300</v>
      </c>
      <c r="AD25" s="8">
        <v>0</v>
      </c>
      <c r="AE25" s="9">
        <v>57.77</v>
      </c>
      <c r="AF25" s="9">
        <v>0</v>
      </c>
      <c r="AG25" s="9">
        <v>15.82</v>
      </c>
      <c r="AH25" s="9">
        <v>0</v>
      </c>
      <c r="AI25" s="9">
        <v>0</v>
      </c>
      <c r="AJ25" s="9">
        <v>26.4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257</v>
      </c>
      <c r="G26" s="53" t="s">
        <v>275</v>
      </c>
      <c r="H26" s="8">
        <v>289768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289768</v>
      </c>
      <c r="O26" s="8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100</v>
      </c>
      <c r="V26" s="9">
        <v>0</v>
      </c>
      <c r="W26" s="8">
        <v>289884.92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289884.92</v>
      </c>
      <c r="AD26" s="8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100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257</v>
      </c>
      <c r="G27" s="53" t="s">
        <v>275</v>
      </c>
      <c r="H27" s="8">
        <v>2382037</v>
      </c>
      <c r="I27" s="8">
        <v>2382037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9">
        <v>100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8">
        <v>1166312.9</v>
      </c>
      <c r="X27" s="8">
        <v>800000</v>
      </c>
      <c r="Y27" s="8">
        <v>0</v>
      </c>
      <c r="Z27" s="8">
        <v>0</v>
      </c>
      <c r="AA27" s="8">
        <v>0</v>
      </c>
      <c r="AB27" s="8">
        <v>0</v>
      </c>
      <c r="AC27" s="8">
        <v>366312.9</v>
      </c>
      <c r="AD27" s="8">
        <v>0</v>
      </c>
      <c r="AE27" s="9">
        <v>68.59</v>
      </c>
      <c r="AF27" s="9">
        <v>0</v>
      </c>
      <c r="AG27" s="9">
        <v>0</v>
      </c>
      <c r="AH27" s="9">
        <v>0</v>
      </c>
      <c r="AI27" s="9">
        <v>0</v>
      </c>
      <c r="AJ27" s="9">
        <v>31.4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257</v>
      </c>
      <c r="G28" s="53" t="s">
        <v>276</v>
      </c>
      <c r="H28" s="8">
        <v>475000</v>
      </c>
      <c r="I28" s="8">
        <v>400000</v>
      </c>
      <c r="J28" s="8">
        <v>0</v>
      </c>
      <c r="K28" s="8">
        <v>0</v>
      </c>
      <c r="L28" s="8">
        <v>0</v>
      </c>
      <c r="M28" s="8">
        <v>0</v>
      </c>
      <c r="N28" s="8">
        <v>75000</v>
      </c>
      <c r="O28" s="8">
        <v>0</v>
      </c>
      <c r="P28" s="9">
        <v>84.21</v>
      </c>
      <c r="Q28" s="9">
        <v>0</v>
      </c>
      <c r="R28" s="9">
        <v>0</v>
      </c>
      <c r="S28" s="9">
        <v>0</v>
      </c>
      <c r="T28" s="9">
        <v>0</v>
      </c>
      <c r="U28" s="9">
        <v>15.78</v>
      </c>
      <c r="V28" s="9">
        <v>0</v>
      </c>
      <c r="W28" s="8">
        <v>75132.25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75132.25</v>
      </c>
      <c r="AD28" s="8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100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257</v>
      </c>
      <c r="G29" s="53" t="s">
        <v>277</v>
      </c>
      <c r="H29" s="8">
        <v>1270300</v>
      </c>
      <c r="I29" s="8">
        <v>0</v>
      </c>
      <c r="J29" s="8">
        <v>0</v>
      </c>
      <c r="K29" s="8">
        <v>329900</v>
      </c>
      <c r="L29" s="8">
        <v>0</v>
      </c>
      <c r="M29" s="8">
        <v>0</v>
      </c>
      <c r="N29" s="8">
        <v>940400</v>
      </c>
      <c r="O29" s="8">
        <v>0</v>
      </c>
      <c r="P29" s="9">
        <v>0</v>
      </c>
      <c r="Q29" s="9">
        <v>0</v>
      </c>
      <c r="R29" s="9">
        <v>25.97</v>
      </c>
      <c r="S29" s="9">
        <v>0</v>
      </c>
      <c r="T29" s="9">
        <v>0</v>
      </c>
      <c r="U29" s="9">
        <v>74.02</v>
      </c>
      <c r="V29" s="9">
        <v>0</v>
      </c>
      <c r="W29" s="8">
        <v>1887467.77</v>
      </c>
      <c r="X29" s="8">
        <v>0</v>
      </c>
      <c r="Y29" s="8">
        <v>0</v>
      </c>
      <c r="Z29" s="8">
        <v>762631.85</v>
      </c>
      <c r="AA29" s="8">
        <v>0</v>
      </c>
      <c r="AB29" s="8">
        <v>0</v>
      </c>
      <c r="AC29" s="8">
        <v>1124835.92</v>
      </c>
      <c r="AD29" s="8">
        <v>0</v>
      </c>
      <c r="AE29" s="9">
        <v>0</v>
      </c>
      <c r="AF29" s="9">
        <v>0</v>
      </c>
      <c r="AG29" s="9">
        <v>40.4</v>
      </c>
      <c r="AH29" s="9">
        <v>0</v>
      </c>
      <c r="AI29" s="9">
        <v>0</v>
      </c>
      <c r="AJ29" s="9">
        <v>59.59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257</v>
      </c>
      <c r="G30" s="53" t="s">
        <v>278</v>
      </c>
      <c r="H30" s="8">
        <v>869633</v>
      </c>
      <c r="I30" s="8">
        <v>772000</v>
      </c>
      <c r="J30" s="8">
        <v>0</v>
      </c>
      <c r="K30" s="8">
        <v>0</v>
      </c>
      <c r="L30" s="8">
        <v>0</v>
      </c>
      <c r="M30" s="8">
        <v>0</v>
      </c>
      <c r="N30" s="8">
        <v>97633</v>
      </c>
      <c r="O30" s="8">
        <v>0</v>
      </c>
      <c r="P30" s="9">
        <v>88.77</v>
      </c>
      <c r="Q30" s="9">
        <v>0</v>
      </c>
      <c r="R30" s="9">
        <v>0</v>
      </c>
      <c r="S30" s="9">
        <v>0</v>
      </c>
      <c r="T30" s="9">
        <v>0</v>
      </c>
      <c r="U30" s="9">
        <v>11.22</v>
      </c>
      <c r="V30" s="9">
        <v>0</v>
      </c>
      <c r="W30" s="8">
        <v>859233</v>
      </c>
      <c r="X30" s="8">
        <v>761600</v>
      </c>
      <c r="Y30" s="8">
        <v>0</v>
      </c>
      <c r="Z30" s="8">
        <v>0</v>
      </c>
      <c r="AA30" s="8">
        <v>0</v>
      </c>
      <c r="AB30" s="8">
        <v>0</v>
      </c>
      <c r="AC30" s="8">
        <v>97633</v>
      </c>
      <c r="AD30" s="8">
        <v>0</v>
      </c>
      <c r="AE30" s="9">
        <v>88.63</v>
      </c>
      <c r="AF30" s="9">
        <v>0</v>
      </c>
      <c r="AG30" s="9">
        <v>0</v>
      </c>
      <c r="AH30" s="9">
        <v>0</v>
      </c>
      <c r="AI30" s="9">
        <v>0</v>
      </c>
      <c r="AJ30" s="9">
        <v>11.36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257</v>
      </c>
      <c r="G31" s="53" t="s">
        <v>279</v>
      </c>
      <c r="H31" s="8">
        <v>4134810.87</v>
      </c>
      <c r="I31" s="8">
        <v>1200000</v>
      </c>
      <c r="J31" s="8">
        <v>0</v>
      </c>
      <c r="K31" s="8">
        <v>0</v>
      </c>
      <c r="L31" s="8">
        <v>0</v>
      </c>
      <c r="M31" s="8">
        <v>0</v>
      </c>
      <c r="N31" s="8">
        <v>2934810.87</v>
      </c>
      <c r="O31" s="8">
        <v>0</v>
      </c>
      <c r="P31" s="9">
        <v>29.02</v>
      </c>
      <c r="Q31" s="9">
        <v>0</v>
      </c>
      <c r="R31" s="9">
        <v>0</v>
      </c>
      <c r="S31" s="9">
        <v>0</v>
      </c>
      <c r="T31" s="9">
        <v>0</v>
      </c>
      <c r="U31" s="9">
        <v>70.97</v>
      </c>
      <c r="V31" s="9">
        <v>0</v>
      </c>
      <c r="W31" s="8">
        <v>3934810.87</v>
      </c>
      <c r="X31" s="8">
        <v>1000000</v>
      </c>
      <c r="Y31" s="8">
        <v>0</v>
      </c>
      <c r="Z31" s="8">
        <v>0</v>
      </c>
      <c r="AA31" s="8">
        <v>0</v>
      </c>
      <c r="AB31" s="8">
        <v>0</v>
      </c>
      <c r="AC31" s="8">
        <v>2934810.87</v>
      </c>
      <c r="AD31" s="8">
        <v>0</v>
      </c>
      <c r="AE31" s="9">
        <v>25.41</v>
      </c>
      <c r="AF31" s="9">
        <v>0</v>
      </c>
      <c r="AG31" s="9">
        <v>0</v>
      </c>
      <c r="AH31" s="9">
        <v>0</v>
      </c>
      <c r="AI31" s="9">
        <v>0</v>
      </c>
      <c r="AJ31" s="9">
        <v>74.58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257</v>
      </c>
      <c r="G32" s="53" t="s">
        <v>280</v>
      </c>
      <c r="H32" s="8">
        <v>2121800</v>
      </c>
      <c r="I32" s="8">
        <v>0</v>
      </c>
      <c r="J32" s="8">
        <v>121800</v>
      </c>
      <c r="K32" s="8">
        <v>0</v>
      </c>
      <c r="L32" s="8">
        <v>0</v>
      </c>
      <c r="M32" s="8">
        <v>0</v>
      </c>
      <c r="N32" s="8">
        <v>2000000</v>
      </c>
      <c r="O32" s="8">
        <v>0</v>
      </c>
      <c r="P32" s="9">
        <v>0</v>
      </c>
      <c r="Q32" s="9">
        <v>5.74</v>
      </c>
      <c r="R32" s="9">
        <v>0</v>
      </c>
      <c r="S32" s="9">
        <v>0</v>
      </c>
      <c r="T32" s="9">
        <v>0</v>
      </c>
      <c r="U32" s="9">
        <v>94.25</v>
      </c>
      <c r="V32" s="9">
        <v>0</v>
      </c>
      <c r="W32" s="8">
        <v>2274919.38</v>
      </c>
      <c r="X32" s="8">
        <v>0</v>
      </c>
      <c r="Y32" s="8">
        <v>121800</v>
      </c>
      <c r="Z32" s="8">
        <v>0</v>
      </c>
      <c r="AA32" s="8">
        <v>0</v>
      </c>
      <c r="AB32" s="8">
        <v>0</v>
      </c>
      <c r="AC32" s="8">
        <v>2153119.38</v>
      </c>
      <c r="AD32" s="8">
        <v>0</v>
      </c>
      <c r="AE32" s="9">
        <v>0</v>
      </c>
      <c r="AF32" s="9">
        <v>5.35</v>
      </c>
      <c r="AG32" s="9">
        <v>0</v>
      </c>
      <c r="AH32" s="9">
        <v>0</v>
      </c>
      <c r="AI32" s="9">
        <v>0</v>
      </c>
      <c r="AJ32" s="9">
        <v>94.64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257</v>
      </c>
      <c r="G33" s="53" t="s">
        <v>281</v>
      </c>
      <c r="H33" s="8">
        <v>473500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473500</v>
      </c>
      <c r="O33" s="8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100</v>
      </c>
      <c r="V33" s="9">
        <v>0</v>
      </c>
      <c r="W33" s="8">
        <v>525296.19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525296.19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100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257</v>
      </c>
      <c r="G34" s="53" t="s">
        <v>258</v>
      </c>
      <c r="H34" s="8">
        <v>10782824.75</v>
      </c>
      <c r="I34" s="8">
        <v>10782824.75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100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v>8112949.23</v>
      </c>
      <c r="X34" s="8">
        <v>7252000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860949.23</v>
      </c>
      <c r="AE34" s="9">
        <v>89.38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10.61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257</v>
      </c>
      <c r="G35" s="53" t="s">
        <v>282</v>
      </c>
      <c r="H35" s="8">
        <v>4311521.4</v>
      </c>
      <c r="I35" s="8">
        <v>4087802</v>
      </c>
      <c r="J35" s="8">
        <v>0</v>
      </c>
      <c r="K35" s="8">
        <v>0</v>
      </c>
      <c r="L35" s="8">
        <v>0</v>
      </c>
      <c r="M35" s="8">
        <v>0</v>
      </c>
      <c r="N35" s="8">
        <v>223719.4</v>
      </c>
      <c r="O35" s="8">
        <v>0</v>
      </c>
      <c r="P35" s="9">
        <v>94.81</v>
      </c>
      <c r="Q35" s="9">
        <v>0</v>
      </c>
      <c r="R35" s="9">
        <v>0</v>
      </c>
      <c r="S35" s="9">
        <v>0</v>
      </c>
      <c r="T35" s="9">
        <v>0</v>
      </c>
      <c r="U35" s="9">
        <v>5.18</v>
      </c>
      <c r="V35" s="9">
        <v>0</v>
      </c>
      <c r="W35" s="8">
        <v>3147395.77</v>
      </c>
      <c r="X35" s="8">
        <v>2733918.88</v>
      </c>
      <c r="Y35" s="8">
        <v>0</v>
      </c>
      <c r="Z35" s="8">
        <v>0</v>
      </c>
      <c r="AA35" s="8">
        <v>0</v>
      </c>
      <c r="AB35" s="8">
        <v>0</v>
      </c>
      <c r="AC35" s="8">
        <v>223719.4</v>
      </c>
      <c r="AD35" s="8">
        <v>189757.49</v>
      </c>
      <c r="AE35" s="9">
        <v>86.86</v>
      </c>
      <c r="AF35" s="9">
        <v>0</v>
      </c>
      <c r="AG35" s="9">
        <v>0</v>
      </c>
      <c r="AH35" s="9">
        <v>0</v>
      </c>
      <c r="AI35" s="9">
        <v>0</v>
      </c>
      <c r="AJ35" s="9">
        <v>7.1</v>
      </c>
      <c r="AK35" s="9">
        <v>6.02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257</v>
      </c>
      <c r="G36" s="53" t="s">
        <v>283</v>
      </c>
      <c r="H36" s="8">
        <v>1634517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1634517</v>
      </c>
      <c r="O36" s="8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100</v>
      </c>
      <c r="V36" s="9">
        <v>0</v>
      </c>
      <c r="W36" s="8">
        <v>1720726.02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1720726.02</v>
      </c>
      <c r="AD36" s="8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100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257</v>
      </c>
      <c r="G37" s="53" t="s">
        <v>284</v>
      </c>
      <c r="H37" s="8">
        <v>1089240</v>
      </c>
      <c r="I37" s="8">
        <v>949240</v>
      </c>
      <c r="J37" s="8">
        <v>140000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87.14</v>
      </c>
      <c r="Q37" s="9">
        <v>12.85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8">
        <v>1113836.19</v>
      </c>
      <c r="X37" s="8">
        <v>949240</v>
      </c>
      <c r="Y37" s="8">
        <v>140000</v>
      </c>
      <c r="Z37" s="8">
        <v>0</v>
      </c>
      <c r="AA37" s="8">
        <v>0</v>
      </c>
      <c r="AB37" s="8">
        <v>0</v>
      </c>
      <c r="AC37" s="8">
        <v>0</v>
      </c>
      <c r="AD37" s="8">
        <v>24596.19</v>
      </c>
      <c r="AE37" s="9">
        <v>85.22</v>
      </c>
      <c r="AF37" s="9">
        <v>12.56</v>
      </c>
      <c r="AG37" s="9">
        <v>0</v>
      </c>
      <c r="AH37" s="9">
        <v>0</v>
      </c>
      <c r="AI37" s="9">
        <v>0</v>
      </c>
      <c r="AJ37" s="9">
        <v>0</v>
      </c>
      <c r="AK37" s="9">
        <v>2.2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257</v>
      </c>
      <c r="G38" s="53" t="s">
        <v>285</v>
      </c>
      <c r="H38" s="8">
        <v>7058000</v>
      </c>
      <c r="I38" s="8">
        <v>2500000</v>
      </c>
      <c r="J38" s="8">
        <v>0</v>
      </c>
      <c r="K38" s="8">
        <v>0</v>
      </c>
      <c r="L38" s="8">
        <v>0</v>
      </c>
      <c r="M38" s="8">
        <v>0</v>
      </c>
      <c r="N38" s="8">
        <v>4558000</v>
      </c>
      <c r="O38" s="8">
        <v>0</v>
      </c>
      <c r="P38" s="9">
        <v>35.42</v>
      </c>
      <c r="Q38" s="9">
        <v>0</v>
      </c>
      <c r="R38" s="9">
        <v>0</v>
      </c>
      <c r="S38" s="9">
        <v>0</v>
      </c>
      <c r="T38" s="9">
        <v>0</v>
      </c>
      <c r="U38" s="9">
        <v>64.57</v>
      </c>
      <c r="V38" s="9">
        <v>0</v>
      </c>
      <c r="W38" s="8">
        <v>7305211.83</v>
      </c>
      <c r="X38" s="8">
        <v>2500000</v>
      </c>
      <c r="Y38" s="8">
        <v>0</v>
      </c>
      <c r="Z38" s="8">
        <v>0</v>
      </c>
      <c r="AA38" s="8">
        <v>0</v>
      </c>
      <c r="AB38" s="8">
        <v>0</v>
      </c>
      <c r="AC38" s="8">
        <v>4805211.83</v>
      </c>
      <c r="AD38" s="8">
        <v>0</v>
      </c>
      <c r="AE38" s="9">
        <v>34.22</v>
      </c>
      <c r="AF38" s="9">
        <v>0</v>
      </c>
      <c r="AG38" s="9">
        <v>0</v>
      </c>
      <c r="AH38" s="9">
        <v>0</v>
      </c>
      <c r="AI38" s="9">
        <v>0</v>
      </c>
      <c r="AJ38" s="9">
        <v>65.77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257</v>
      </c>
      <c r="G39" s="53" t="s">
        <v>286</v>
      </c>
      <c r="H39" s="8">
        <v>418054.82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418054.82</v>
      </c>
      <c r="O39" s="8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100</v>
      </c>
      <c r="V39" s="9">
        <v>0</v>
      </c>
      <c r="W39" s="8">
        <v>418054.82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418054.82</v>
      </c>
      <c r="AD39" s="8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100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257</v>
      </c>
      <c r="G40" s="53" t="s">
        <v>287</v>
      </c>
      <c r="H40" s="8">
        <v>200000</v>
      </c>
      <c r="I40" s="8">
        <v>200000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>
        <v>100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8">
        <v>403494.44</v>
      </c>
      <c r="X40" s="8">
        <v>200000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203494.44</v>
      </c>
      <c r="AE40" s="9">
        <v>49.56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50.43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257</v>
      </c>
      <c r="G41" s="53" t="s">
        <v>288</v>
      </c>
      <c r="H41" s="8">
        <v>7348449.19</v>
      </c>
      <c r="I41" s="8">
        <v>315940</v>
      </c>
      <c r="J41" s="8">
        <v>233691.01</v>
      </c>
      <c r="K41" s="8">
        <v>2454818.18</v>
      </c>
      <c r="L41" s="8">
        <v>0</v>
      </c>
      <c r="M41" s="8">
        <v>0</v>
      </c>
      <c r="N41" s="8">
        <v>4344000</v>
      </c>
      <c r="O41" s="8">
        <v>0</v>
      </c>
      <c r="P41" s="9">
        <v>4.29</v>
      </c>
      <c r="Q41" s="9">
        <v>3.18</v>
      </c>
      <c r="R41" s="9">
        <v>33.4</v>
      </c>
      <c r="S41" s="9">
        <v>0</v>
      </c>
      <c r="T41" s="9">
        <v>0</v>
      </c>
      <c r="U41" s="9">
        <v>59.11</v>
      </c>
      <c r="V41" s="9">
        <v>0</v>
      </c>
      <c r="W41" s="8">
        <v>7758449.19</v>
      </c>
      <c r="X41" s="8">
        <v>315940</v>
      </c>
      <c r="Y41" s="8">
        <v>233691.01</v>
      </c>
      <c r="Z41" s="8">
        <v>2864818.18</v>
      </c>
      <c r="AA41" s="8">
        <v>0</v>
      </c>
      <c r="AB41" s="8">
        <v>0</v>
      </c>
      <c r="AC41" s="8">
        <v>4344000</v>
      </c>
      <c r="AD41" s="8">
        <v>0</v>
      </c>
      <c r="AE41" s="9">
        <v>4.07</v>
      </c>
      <c r="AF41" s="9">
        <v>3.01</v>
      </c>
      <c r="AG41" s="9">
        <v>36.92</v>
      </c>
      <c r="AH41" s="9">
        <v>0</v>
      </c>
      <c r="AI41" s="9">
        <v>0</v>
      </c>
      <c r="AJ41" s="9">
        <v>55.99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257</v>
      </c>
      <c r="G42" s="53" t="s">
        <v>289</v>
      </c>
      <c r="H42" s="8">
        <v>1408814.79</v>
      </c>
      <c r="I42" s="8">
        <v>800000</v>
      </c>
      <c r="J42" s="8">
        <v>40800</v>
      </c>
      <c r="K42" s="8">
        <v>0</v>
      </c>
      <c r="L42" s="8">
        <v>0</v>
      </c>
      <c r="M42" s="8">
        <v>0</v>
      </c>
      <c r="N42" s="8">
        <v>568014.79</v>
      </c>
      <c r="O42" s="8">
        <v>0</v>
      </c>
      <c r="P42" s="9">
        <v>56.78</v>
      </c>
      <c r="Q42" s="9">
        <v>2.89</v>
      </c>
      <c r="R42" s="9">
        <v>0</v>
      </c>
      <c r="S42" s="9">
        <v>0</v>
      </c>
      <c r="T42" s="9">
        <v>0</v>
      </c>
      <c r="U42" s="9">
        <v>40.31</v>
      </c>
      <c r="V42" s="9">
        <v>0</v>
      </c>
      <c r="W42" s="8">
        <v>1408814.79</v>
      </c>
      <c r="X42" s="8">
        <v>800000</v>
      </c>
      <c r="Y42" s="8">
        <v>40800</v>
      </c>
      <c r="Z42" s="8">
        <v>0</v>
      </c>
      <c r="AA42" s="8">
        <v>0</v>
      </c>
      <c r="AB42" s="8">
        <v>0</v>
      </c>
      <c r="AC42" s="8">
        <v>568014.79</v>
      </c>
      <c r="AD42" s="8">
        <v>0</v>
      </c>
      <c r="AE42" s="9">
        <v>56.78</v>
      </c>
      <c r="AF42" s="9">
        <v>2.89</v>
      </c>
      <c r="AG42" s="9">
        <v>0</v>
      </c>
      <c r="AH42" s="9">
        <v>0</v>
      </c>
      <c r="AI42" s="9">
        <v>0</v>
      </c>
      <c r="AJ42" s="9">
        <v>40.31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257</v>
      </c>
      <c r="G43" s="53" t="s">
        <v>290</v>
      </c>
      <c r="H43" s="8">
        <v>1704046.66</v>
      </c>
      <c r="I43" s="8">
        <v>1300000</v>
      </c>
      <c r="J43" s="8">
        <v>19218</v>
      </c>
      <c r="K43" s="8">
        <v>0</v>
      </c>
      <c r="L43" s="8">
        <v>0</v>
      </c>
      <c r="M43" s="8">
        <v>0</v>
      </c>
      <c r="N43" s="8">
        <v>384828.66</v>
      </c>
      <c r="O43" s="8">
        <v>0</v>
      </c>
      <c r="P43" s="9">
        <v>76.28</v>
      </c>
      <c r="Q43" s="9">
        <v>1.12</v>
      </c>
      <c r="R43" s="9">
        <v>0</v>
      </c>
      <c r="S43" s="9">
        <v>0</v>
      </c>
      <c r="T43" s="9">
        <v>0</v>
      </c>
      <c r="U43" s="9">
        <v>22.58</v>
      </c>
      <c r="V43" s="9">
        <v>0</v>
      </c>
      <c r="W43" s="8">
        <v>1472945.98</v>
      </c>
      <c r="X43" s="8">
        <v>901800</v>
      </c>
      <c r="Y43" s="8">
        <v>19218</v>
      </c>
      <c r="Z43" s="8">
        <v>0</v>
      </c>
      <c r="AA43" s="8">
        <v>0</v>
      </c>
      <c r="AB43" s="8">
        <v>0</v>
      </c>
      <c r="AC43" s="8">
        <v>384828.66</v>
      </c>
      <c r="AD43" s="8">
        <v>167099.32</v>
      </c>
      <c r="AE43" s="9">
        <v>61.22</v>
      </c>
      <c r="AF43" s="9">
        <v>1.3</v>
      </c>
      <c r="AG43" s="9">
        <v>0</v>
      </c>
      <c r="AH43" s="9">
        <v>0</v>
      </c>
      <c r="AI43" s="9">
        <v>0</v>
      </c>
      <c r="AJ43" s="9">
        <v>26.12</v>
      </c>
      <c r="AK43" s="9">
        <v>11.34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257</v>
      </c>
      <c r="G44" s="53" t="s">
        <v>291</v>
      </c>
      <c r="H44" s="8">
        <v>2456000</v>
      </c>
      <c r="I44" s="8">
        <v>2456000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9">
        <v>100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8">
        <v>2071348.41</v>
      </c>
      <c r="X44" s="8">
        <v>2060000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11348.41</v>
      </c>
      <c r="AE44" s="9">
        <v>99.45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0.54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257</v>
      </c>
      <c r="G45" s="53" t="s">
        <v>292</v>
      </c>
      <c r="H45" s="8">
        <v>800000</v>
      </c>
      <c r="I45" s="8">
        <v>800000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>
        <v>100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8">
        <v>712937.7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712937.7</v>
      </c>
      <c r="AD45" s="8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100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257</v>
      </c>
      <c r="G46" s="53" t="s">
        <v>293</v>
      </c>
      <c r="H46" s="8">
        <v>3660000</v>
      </c>
      <c r="I46" s="8">
        <v>3660000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9">
        <v>100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8">
        <v>3660000</v>
      </c>
      <c r="X46" s="8">
        <v>3660000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9">
        <v>100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257</v>
      </c>
      <c r="G47" s="53" t="s">
        <v>294</v>
      </c>
      <c r="H47" s="8">
        <v>340009.73</v>
      </c>
      <c r="I47" s="8">
        <v>340009.73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>
        <v>100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8">
        <v>352840.63</v>
      </c>
      <c r="X47" s="8">
        <v>340000</v>
      </c>
      <c r="Y47" s="8">
        <v>0</v>
      </c>
      <c r="Z47" s="8">
        <v>0</v>
      </c>
      <c r="AA47" s="8">
        <v>0</v>
      </c>
      <c r="AB47" s="8">
        <v>0</v>
      </c>
      <c r="AC47" s="8">
        <v>12840.63</v>
      </c>
      <c r="AD47" s="8">
        <v>0</v>
      </c>
      <c r="AE47" s="9">
        <v>96.36</v>
      </c>
      <c r="AF47" s="9">
        <v>0</v>
      </c>
      <c r="AG47" s="9">
        <v>0</v>
      </c>
      <c r="AH47" s="9">
        <v>0</v>
      </c>
      <c r="AI47" s="9">
        <v>0</v>
      </c>
      <c r="AJ47" s="9">
        <v>3.63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257</v>
      </c>
      <c r="G48" s="53" t="s">
        <v>295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9"/>
      <c r="Q48" s="9"/>
      <c r="R48" s="9"/>
      <c r="S48" s="9"/>
      <c r="T48" s="9"/>
      <c r="U48" s="9"/>
      <c r="V48" s="9"/>
      <c r="W48" s="8">
        <v>724445.42</v>
      </c>
      <c r="X48" s="8">
        <v>0</v>
      </c>
      <c r="Y48" s="8">
        <v>0</v>
      </c>
      <c r="Z48" s="8">
        <v>544445.42</v>
      </c>
      <c r="AA48" s="8">
        <v>0</v>
      </c>
      <c r="AB48" s="8">
        <v>0</v>
      </c>
      <c r="AC48" s="8">
        <v>180000</v>
      </c>
      <c r="AD48" s="8">
        <v>0</v>
      </c>
      <c r="AE48" s="9">
        <v>0</v>
      </c>
      <c r="AF48" s="9">
        <v>0</v>
      </c>
      <c r="AG48" s="9">
        <v>75.15</v>
      </c>
      <c r="AH48" s="9">
        <v>0</v>
      </c>
      <c r="AI48" s="9">
        <v>0</v>
      </c>
      <c r="AJ48" s="9">
        <v>24.84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257</v>
      </c>
      <c r="G49" s="53" t="s">
        <v>296</v>
      </c>
      <c r="H49" s="8">
        <v>2956107</v>
      </c>
      <c r="I49" s="8">
        <v>1141997.59</v>
      </c>
      <c r="J49" s="8">
        <v>148109.41</v>
      </c>
      <c r="K49" s="8">
        <v>0</v>
      </c>
      <c r="L49" s="8">
        <v>0</v>
      </c>
      <c r="M49" s="8">
        <v>0</v>
      </c>
      <c r="N49" s="8">
        <v>1666000</v>
      </c>
      <c r="O49" s="8">
        <v>0</v>
      </c>
      <c r="P49" s="9">
        <v>38.63</v>
      </c>
      <c r="Q49" s="9">
        <v>5.01</v>
      </c>
      <c r="R49" s="9">
        <v>0</v>
      </c>
      <c r="S49" s="9">
        <v>0</v>
      </c>
      <c r="T49" s="9">
        <v>0</v>
      </c>
      <c r="U49" s="9">
        <v>56.35</v>
      </c>
      <c r="V49" s="9">
        <v>0</v>
      </c>
      <c r="W49" s="8">
        <v>2909497.27</v>
      </c>
      <c r="X49" s="8">
        <v>1094689.1</v>
      </c>
      <c r="Y49" s="8">
        <v>148109.41</v>
      </c>
      <c r="Z49" s="8">
        <v>0</v>
      </c>
      <c r="AA49" s="8">
        <v>0</v>
      </c>
      <c r="AB49" s="8">
        <v>0</v>
      </c>
      <c r="AC49" s="8">
        <v>1666698.76</v>
      </c>
      <c r="AD49" s="8">
        <v>0</v>
      </c>
      <c r="AE49" s="9">
        <v>37.62</v>
      </c>
      <c r="AF49" s="9">
        <v>5.09</v>
      </c>
      <c r="AG49" s="9">
        <v>0</v>
      </c>
      <c r="AH49" s="9">
        <v>0</v>
      </c>
      <c r="AI49" s="9">
        <v>0</v>
      </c>
      <c r="AJ49" s="9">
        <v>57.28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257</v>
      </c>
      <c r="G50" s="53" t="s">
        <v>297</v>
      </c>
      <c r="H50" s="8">
        <v>1293696.41</v>
      </c>
      <c r="I50" s="8">
        <v>296800</v>
      </c>
      <c r="J50" s="8">
        <v>0</v>
      </c>
      <c r="K50" s="8">
        <v>0</v>
      </c>
      <c r="L50" s="8">
        <v>0</v>
      </c>
      <c r="M50" s="8">
        <v>0</v>
      </c>
      <c r="N50" s="8">
        <v>996896.41</v>
      </c>
      <c r="O50" s="8">
        <v>0</v>
      </c>
      <c r="P50" s="9">
        <v>22.94</v>
      </c>
      <c r="Q50" s="9">
        <v>0</v>
      </c>
      <c r="R50" s="9">
        <v>0</v>
      </c>
      <c r="S50" s="9">
        <v>0</v>
      </c>
      <c r="T50" s="9">
        <v>0</v>
      </c>
      <c r="U50" s="9">
        <v>77.05</v>
      </c>
      <c r="V50" s="9">
        <v>0</v>
      </c>
      <c r="W50" s="8">
        <v>996896.41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996896.41</v>
      </c>
      <c r="AD50" s="8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100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257</v>
      </c>
      <c r="G51" s="53" t="s">
        <v>298</v>
      </c>
      <c r="H51" s="8">
        <v>1821725</v>
      </c>
      <c r="I51" s="8">
        <v>1000000</v>
      </c>
      <c r="J51" s="8">
        <v>0</v>
      </c>
      <c r="K51" s="8">
        <v>0</v>
      </c>
      <c r="L51" s="8">
        <v>0</v>
      </c>
      <c r="M51" s="8">
        <v>0</v>
      </c>
      <c r="N51" s="8">
        <v>821725</v>
      </c>
      <c r="O51" s="8">
        <v>0</v>
      </c>
      <c r="P51" s="9">
        <v>54.89</v>
      </c>
      <c r="Q51" s="9">
        <v>0</v>
      </c>
      <c r="R51" s="9">
        <v>0</v>
      </c>
      <c r="S51" s="9">
        <v>0</v>
      </c>
      <c r="T51" s="9">
        <v>0</v>
      </c>
      <c r="U51" s="9">
        <v>45.1</v>
      </c>
      <c r="V51" s="9">
        <v>0</v>
      </c>
      <c r="W51" s="8">
        <v>2131726.34</v>
      </c>
      <c r="X51" s="8">
        <v>1000000</v>
      </c>
      <c r="Y51" s="8">
        <v>0</v>
      </c>
      <c r="Z51" s="8">
        <v>0</v>
      </c>
      <c r="AA51" s="8">
        <v>0</v>
      </c>
      <c r="AB51" s="8">
        <v>0</v>
      </c>
      <c r="AC51" s="8">
        <v>1131726.34</v>
      </c>
      <c r="AD51" s="8">
        <v>0</v>
      </c>
      <c r="AE51" s="9">
        <v>46.91</v>
      </c>
      <c r="AF51" s="9">
        <v>0</v>
      </c>
      <c r="AG51" s="9">
        <v>0</v>
      </c>
      <c r="AH51" s="9">
        <v>0</v>
      </c>
      <c r="AI51" s="9">
        <v>0</v>
      </c>
      <c r="AJ51" s="9">
        <v>53.08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257</v>
      </c>
      <c r="G52" s="53" t="s">
        <v>299</v>
      </c>
      <c r="H52" s="8">
        <v>3250933.94</v>
      </c>
      <c r="I52" s="8">
        <v>0</v>
      </c>
      <c r="J52" s="8">
        <v>110017.03</v>
      </c>
      <c r="K52" s="8">
        <v>3140916.91</v>
      </c>
      <c r="L52" s="8">
        <v>0</v>
      </c>
      <c r="M52" s="8">
        <v>0</v>
      </c>
      <c r="N52" s="8">
        <v>0</v>
      </c>
      <c r="O52" s="8">
        <v>0</v>
      </c>
      <c r="P52" s="9">
        <v>0</v>
      </c>
      <c r="Q52" s="9">
        <v>3.38</v>
      </c>
      <c r="R52" s="9">
        <v>96.61</v>
      </c>
      <c r="S52" s="9">
        <v>0</v>
      </c>
      <c r="T52" s="9">
        <v>0</v>
      </c>
      <c r="U52" s="9">
        <v>0</v>
      </c>
      <c r="V52" s="9">
        <v>0</v>
      </c>
      <c r="W52" s="8">
        <v>3830726.87</v>
      </c>
      <c r="X52" s="8">
        <v>0</v>
      </c>
      <c r="Y52" s="8">
        <v>110017.03</v>
      </c>
      <c r="Z52" s="8">
        <v>3720709.84</v>
      </c>
      <c r="AA52" s="8">
        <v>0</v>
      </c>
      <c r="AB52" s="8">
        <v>0</v>
      </c>
      <c r="AC52" s="8">
        <v>0</v>
      </c>
      <c r="AD52" s="8">
        <v>0</v>
      </c>
      <c r="AE52" s="9">
        <v>0</v>
      </c>
      <c r="AF52" s="9">
        <v>2.87</v>
      </c>
      <c r="AG52" s="9">
        <v>97.12</v>
      </c>
      <c r="AH52" s="9">
        <v>0</v>
      </c>
      <c r="AI52" s="9">
        <v>0</v>
      </c>
      <c r="AJ52" s="9">
        <v>0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257</v>
      </c>
      <c r="G53" s="53" t="s">
        <v>300</v>
      </c>
      <c r="H53" s="8">
        <v>2320699</v>
      </c>
      <c r="I53" s="8">
        <v>1520000</v>
      </c>
      <c r="J53" s="8">
        <v>0</v>
      </c>
      <c r="K53" s="8">
        <v>0</v>
      </c>
      <c r="L53" s="8">
        <v>0</v>
      </c>
      <c r="M53" s="8">
        <v>0</v>
      </c>
      <c r="N53" s="8">
        <v>800699</v>
      </c>
      <c r="O53" s="8">
        <v>0</v>
      </c>
      <c r="P53" s="9">
        <v>65.49</v>
      </c>
      <c r="Q53" s="9">
        <v>0</v>
      </c>
      <c r="R53" s="9">
        <v>0</v>
      </c>
      <c r="S53" s="9">
        <v>0</v>
      </c>
      <c r="T53" s="9">
        <v>0</v>
      </c>
      <c r="U53" s="9">
        <v>34.5</v>
      </c>
      <c r="V53" s="9">
        <v>0</v>
      </c>
      <c r="W53" s="8">
        <v>2156291.93</v>
      </c>
      <c r="X53" s="8">
        <v>1355592</v>
      </c>
      <c r="Y53" s="8">
        <v>0</v>
      </c>
      <c r="Z53" s="8">
        <v>0</v>
      </c>
      <c r="AA53" s="8">
        <v>0</v>
      </c>
      <c r="AB53" s="8">
        <v>0</v>
      </c>
      <c r="AC53" s="8">
        <v>800699.93</v>
      </c>
      <c r="AD53" s="8">
        <v>0</v>
      </c>
      <c r="AE53" s="9">
        <v>62.86</v>
      </c>
      <c r="AF53" s="9">
        <v>0</v>
      </c>
      <c r="AG53" s="9">
        <v>0</v>
      </c>
      <c r="AH53" s="9">
        <v>0</v>
      </c>
      <c r="AI53" s="9">
        <v>0</v>
      </c>
      <c r="AJ53" s="9">
        <v>37.13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257</v>
      </c>
      <c r="G54" s="53" t="s">
        <v>301</v>
      </c>
      <c r="H54" s="8">
        <v>2595361</v>
      </c>
      <c r="I54" s="8">
        <v>2595361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9">
        <v>100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8">
        <v>1987873</v>
      </c>
      <c r="X54" s="8">
        <v>1987873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9">
        <v>100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</row>
    <row r="55" spans="1:3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257</v>
      </c>
      <c r="G55" s="53" t="s">
        <v>302</v>
      </c>
      <c r="H55" s="8">
        <v>1464772</v>
      </c>
      <c r="I55" s="8">
        <v>984772</v>
      </c>
      <c r="J55" s="8">
        <v>0</v>
      </c>
      <c r="K55" s="8">
        <v>0</v>
      </c>
      <c r="L55" s="8">
        <v>0</v>
      </c>
      <c r="M55" s="8">
        <v>0</v>
      </c>
      <c r="N55" s="8">
        <v>480000</v>
      </c>
      <c r="O55" s="8">
        <v>0</v>
      </c>
      <c r="P55" s="9">
        <v>67.23</v>
      </c>
      <c r="Q55" s="9">
        <v>0</v>
      </c>
      <c r="R55" s="9">
        <v>0</v>
      </c>
      <c r="S55" s="9">
        <v>0</v>
      </c>
      <c r="T55" s="9">
        <v>0</v>
      </c>
      <c r="U55" s="9">
        <v>32.76</v>
      </c>
      <c r="V55" s="9">
        <v>0</v>
      </c>
      <c r="W55" s="8">
        <v>1129782.71</v>
      </c>
      <c r="X55" s="8">
        <v>631417</v>
      </c>
      <c r="Y55" s="8">
        <v>0</v>
      </c>
      <c r="Z55" s="8">
        <v>0</v>
      </c>
      <c r="AA55" s="8">
        <v>0</v>
      </c>
      <c r="AB55" s="8">
        <v>0</v>
      </c>
      <c r="AC55" s="8">
        <v>498365.71</v>
      </c>
      <c r="AD55" s="8">
        <v>0</v>
      </c>
      <c r="AE55" s="9">
        <v>55.88</v>
      </c>
      <c r="AF55" s="9">
        <v>0</v>
      </c>
      <c r="AG55" s="9">
        <v>0</v>
      </c>
      <c r="AH55" s="9">
        <v>0</v>
      </c>
      <c r="AI55" s="9">
        <v>0</v>
      </c>
      <c r="AJ55" s="9">
        <v>44.11</v>
      </c>
      <c r="AK55" s="9">
        <v>0</v>
      </c>
    </row>
    <row r="56" spans="1:3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257</v>
      </c>
      <c r="G56" s="53" t="s">
        <v>303</v>
      </c>
      <c r="H56" s="8">
        <v>1220740</v>
      </c>
      <c r="I56" s="8">
        <v>700000</v>
      </c>
      <c r="J56" s="8">
        <v>0</v>
      </c>
      <c r="K56" s="8">
        <v>470000</v>
      </c>
      <c r="L56" s="8">
        <v>0</v>
      </c>
      <c r="M56" s="8">
        <v>0</v>
      </c>
      <c r="N56" s="8">
        <v>50740</v>
      </c>
      <c r="O56" s="8">
        <v>0</v>
      </c>
      <c r="P56" s="9">
        <v>57.34</v>
      </c>
      <c r="Q56" s="9">
        <v>0</v>
      </c>
      <c r="R56" s="9">
        <v>38.5</v>
      </c>
      <c r="S56" s="9">
        <v>0</v>
      </c>
      <c r="T56" s="9">
        <v>0</v>
      </c>
      <c r="U56" s="9">
        <v>4.15</v>
      </c>
      <c r="V56" s="9">
        <v>0</v>
      </c>
      <c r="W56" s="8">
        <v>1224000.15</v>
      </c>
      <c r="X56" s="8">
        <v>500000</v>
      </c>
      <c r="Y56" s="8">
        <v>0</v>
      </c>
      <c r="Z56" s="8">
        <v>537940.15</v>
      </c>
      <c r="AA56" s="8">
        <v>0</v>
      </c>
      <c r="AB56" s="8">
        <v>0</v>
      </c>
      <c r="AC56" s="8">
        <v>186060</v>
      </c>
      <c r="AD56" s="8">
        <v>0</v>
      </c>
      <c r="AE56" s="9">
        <v>40.84</v>
      </c>
      <c r="AF56" s="9">
        <v>0</v>
      </c>
      <c r="AG56" s="9">
        <v>43.94</v>
      </c>
      <c r="AH56" s="9">
        <v>0</v>
      </c>
      <c r="AI56" s="9">
        <v>0</v>
      </c>
      <c r="AJ56" s="9">
        <v>15.2</v>
      </c>
      <c r="AK56" s="9">
        <v>0</v>
      </c>
    </row>
    <row r="57" spans="1:3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257</v>
      </c>
      <c r="G57" s="53" t="s">
        <v>304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9"/>
      <c r="Q57" s="9"/>
      <c r="R57" s="9"/>
      <c r="S57" s="9"/>
      <c r="T57" s="9"/>
      <c r="U57" s="9"/>
      <c r="V57" s="9"/>
      <c r="W57" s="8">
        <v>502618.61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502618.61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100</v>
      </c>
      <c r="AK57" s="9">
        <v>0</v>
      </c>
    </row>
    <row r="58" spans="1:3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257</v>
      </c>
      <c r="G58" s="53" t="s">
        <v>305</v>
      </c>
      <c r="H58" s="8">
        <v>686879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686879</v>
      </c>
      <c r="O58" s="8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100</v>
      </c>
      <c r="V58" s="9">
        <v>0</v>
      </c>
      <c r="W58" s="8">
        <v>744640.98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744640.98</v>
      </c>
      <c r="AD58" s="8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100</v>
      </c>
      <c r="AK58" s="9">
        <v>0</v>
      </c>
    </row>
    <row r="59" spans="1:3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257</v>
      </c>
      <c r="G59" s="53" t="s">
        <v>306</v>
      </c>
      <c r="H59" s="8">
        <v>4643833.36</v>
      </c>
      <c r="I59" s="8">
        <v>3202556.64</v>
      </c>
      <c r="J59" s="8">
        <v>0</v>
      </c>
      <c r="K59" s="8">
        <v>0</v>
      </c>
      <c r="L59" s="8">
        <v>0</v>
      </c>
      <c r="M59" s="8">
        <v>0</v>
      </c>
      <c r="N59" s="8">
        <v>1441276.72</v>
      </c>
      <c r="O59" s="8">
        <v>0</v>
      </c>
      <c r="P59" s="9">
        <v>68.96</v>
      </c>
      <c r="Q59" s="9">
        <v>0</v>
      </c>
      <c r="R59" s="9">
        <v>0</v>
      </c>
      <c r="S59" s="9">
        <v>0</v>
      </c>
      <c r="T59" s="9">
        <v>0</v>
      </c>
      <c r="U59" s="9">
        <v>31.03</v>
      </c>
      <c r="V59" s="9">
        <v>0</v>
      </c>
      <c r="W59" s="8">
        <v>3414780.41</v>
      </c>
      <c r="X59" s="8">
        <v>1182000</v>
      </c>
      <c r="Y59" s="8">
        <v>0</v>
      </c>
      <c r="Z59" s="8">
        <v>0</v>
      </c>
      <c r="AA59" s="8">
        <v>0</v>
      </c>
      <c r="AB59" s="8">
        <v>0</v>
      </c>
      <c r="AC59" s="8">
        <v>2232780.41</v>
      </c>
      <c r="AD59" s="8">
        <v>0</v>
      </c>
      <c r="AE59" s="9">
        <v>34.61</v>
      </c>
      <c r="AF59" s="9">
        <v>0</v>
      </c>
      <c r="AG59" s="9">
        <v>0</v>
      </c>
      <c r="AH59" s="9">
        <v>0</v>
      </c>
      <c r="AI59" s="9">
        <v>0</v>
      </c>
      <c r="AJ59" s="9">
        <v>65.38</v>
      </c>
      <c r="AK59" s="9">
        <v>0</v>
      </c>
    </row>
    <row r="60" spans="1:3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257</v>
      </c>
      <c r="G60" s="53" t="s">
        <v>307</v>
      </c>
      <c r="H60" s="8">
        <v>1584208.97</v>
      </c>
      <c r="I60" s="8">
        <v>820800</v>
      </c>
      <c r="J60" s="8">
        <v>6720</v>
      </c>
      <c r="K60" s="8">
        <v>0</v>
      </c>
      <c r="L60" s="8">
        <v>0</v>
      </c>
      <c r="M60" s="8">
        <v>0</v>
      </c>
      <c r="N60" s="8">
        <v>756688.97</v>
      </c>
      <c r="O60" s="8">
        <v>0</v>
      </c>
      <c r="P60" s="9">
        <v>51.81</v>
      </c>
      <c r="Q60" s="9">
        <v>0.42</v>
      </c>
      <c r="R60" s="9">
        <v>0</v>
      </c>
      <c r="S60" s="9">
        <v>0</v>
      </c>
      <c r="T60" s="9">
        <v>0</v>
      </c>
      <c r="U60" s="9">
        <v>47.76</v>
      </c>
      <c r="V60" s="9">
        <v>0</v>
      </c>
      <c r="W60" s="8">
        <v>1584208.97</v>
      </c>
      <c r="X60" s="8">
        <v>820800</v>
      </c>
      <c r="Y60" s="8">
        <v>6720</v>
      </c>
      <c r="Z60" s="8">
        <v>0</v>
      </c>
      <c r="AA60" s="8">
        <v>0</v>
      </c>
      <c r="AB60" s="8">
        <v>0</v>
      </c>
      <c r="AC60" s="8">
        <v>756688.97</v>
      </c>
      <c r="AD60" s="8">
        <v>0</v>
      </c>
      <c r="AE60" s="9">
        <v>51.81</v>
      </c>
      <c r="AF60" s="9">
        <v>0.42</v>
      </c>
      <c r="AG60" s="9">
        <v>0</v>
      </c>
      <c r="AH60" s="9">
        <v>0</v>
      </c>
      <c r="AI60" s="9">
        <v>0</v>
      </c>
      <c r="AJ60" s="9">
        <v>47.76</v>
      </c>
      <c r="AK60" s="9">
        <v>0</v>
      </c>
    </row>
    <row r="61" spans="1:3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257</v>
      </c>
      <c r="G61" s="53" t="s">
        <v>308</v>
      </c>
      <c r="H61" s="8">
        <v>335000.23</v>
      </c>
      <c r="I61" s="8">
        <v>305000</v>
      </c>
      <c r="J61" s="8">
        <v>0</v>
      </c>
      <c r="K61" s="8">
        <v>0</v>
      </c>
      <c r="L61" s="8">
        <v>0</v>
      </c>
      <c r="M61" s="8">
        <v>0</v>
      </c>
      <c r="N61" s="8">
        <v>30000.23</v>
      </c>
      <c r="O61" s="8">
        <v>0</v>
      </c>
      <c r="P61" s="9">
        <v>91.04</v>
      </c>
      <c r="Q61" s="9">
        <v>0</v>
      </c>
      <c r="R61" s="9">
        <v>0</v>
      </c>
      <c r="S61" s="9">
        <v>0</v>
      </c>
      <c r="T61" s="9">
        <v>0</v>
      </c>
      <c r="U61" s="9">
        <v>8.95</v>
      </c>
      <c r="V61" s="9">
        <v>0</v>
      </c>
      <c r="W61" s="8">
        <v>337620.53</v>
      </c>
      <c r="X61" s="8">
        <v>305000</v>
      </c>
      <c r="Y61" s="8">
        <v>0</v>
      </c>
      <c r="Z61" s="8">
        <v>0</v>
      </c>
      <c r="AA61" s="8">
        <v>0</v>
      </c>
      <c r="AB61" s="8">
        <v>0</v>
      </c>
      <c r="AC61" s="8">
        <v>32620.53</v>
      </c>
      <c r="AD61" s="8">
        <v>0</v>
      </c>
      <c r="AE61" s="9">
        <v>90.33</v>
      </c>
      <c r="AF61" s="9">
        <v>0</v>
      </c>
      <c r="AG61" s="9">
        <v>0</v>
      </c>
      <c r="AH61" s="9">
        <v>0</v>
      </c>
      <c r="AI61" s="9">
        <v>0</v>
      </c>
      <c r="AJ61" s="9">
        <v>9.66</v>
      </c>
      <c r="AK61" s="9">
        <v>0</v>
      </c>
    </row>
    <row r="62" spans="1:3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257</v>
      </c>
      <c r="G62" s="53" t="s">
        <v>260</v>
      </c>
      <c r="H62" s="8">
        <v>955416</v>
      </c>
      <c r="I62" s="8">
        <v>300000</v>
      </c>
      <c r="J62" s="8">
        <v>335000</v>
      </c>
      <c r="K62" s="8">
        <v>0</v>
      </c>
      <c r="L62" s="8">
        <v>0</v>
      </c>
      <c r="M62" s="8">
        <v>0</v>
      </c>
      <c r="N62" s="8">
        <v>320416</v>
      </c>
      <c r="O62" s="8">
        <v>0</v>
      </c>
      <c r="P62" s="9">
        <v>31.39</v>
      </c>
      <c r="Q62" s="9">
        <v>35.06</v>
      </c>
      <c r="R62" s="9">
        <v>0</v>
      </c>
      <c r="S62" s="9">
        <v>0</v>
      </c>
      <c r="T62" s="9">
        <v>0</v>
      </c>
      <c r="U62" s="9">
        <v>33.53</v>
      </c>
      <c r="V62" s="9">
        <v>0</v>
      </c>
      <c r="W62" s="8">
        <v>935416.51</v>
      </c>
      <c r="X62" s="8">
        <v>300000</v>
      </c>
      <c r="Y62" s="8">
        <v>315000</v>
      </c>
      <c r="Z62" s="8">
        <v>0</v>
      </c>
      <c r="AA62" s="8">
        <v>0</v>
      </c>
      <c r="AB62" s="8">
        <v>0</v>
      </c>
      <c r="AC62" s="8">
        <v>320416.51</v>
      </c>
      <c r="AD62" s="8">
        <v>0</v>
      </c>
      <c r="AE62" s="9">
        <v>32.07</v>
      </c>
      <c r="AF62" s="9">
        <v>33.67</v>
      </c>
      <c r="AG62" s="9">
        <v>0</v>
      </c>
      <c r="AH62" s="9">
        <v>0</v>
      </c>
      <c r="AI62" s="9">
        <v>0</v>
      </c>
      <c r="AJ62" s="9">
        <v>34.25</v>
      </c>
      <c r="AK62" s="9">
        <v>0</v>
      </c>
    </row>
    <row r="63" spans="1:3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257</v>
      </c>
      <c r="G63" s="53" t="s">
        <v>309</v>
      </c>
      <c r="H63" s="8">
        <v>4383663.37</v>
      </c>
      <c r="I63" s="8">
        <v>4383663.37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9">
        <v>100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8">
        <v>3983663.37</v>
      </c>
      <c r="X63" s="8">
        <v>3983663.37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9">
        <v>100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</row>
    <row r="64" spans="1:3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257</v>
      </c>
      <c r="G64" s="53" t="s">
        <v>310</v>
      </c>
      <c r="H64" s="8">
        <v>2802416.76</v>
      </c>
      <c r="I64" s="8">
        <v>2700215.76</v>
      </c>
      <c r="J64" s="8">
        <v>102201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9">
        <v>96.35</v>
      </c>
      <c r="Q64" s="9">
        <v>3.64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8">
        <v>1904515.75</v>
      </c>
      <c r="X64" s="8">
        <v>1719000</v>
      </c>
      <c r="Y64" s="8">
        <v>86352</v>
      </c>
      <c r="Z64" s="8">
        <v>0</v>
      </c>
      <c r="AA64" s="8">
        <v>0</v>
      </c>
      <c r="AB64" s="8">
        <v>0</v>
      </c>
      <c r="AC64" s="8">
        <v>0</v>
      </c>
      <c r="AD64" s="8">
        <v>99163.75</v>
      </c>
      <c r="AE64" s="9">
        <v>90.25</v>
      </c>
      <c r="AF64" s="9">
        <v>4.53</v>
      </c>
      <c r="AG64" s="9">
        <v>0</v>
      </c>
      <c r="AH64" s="9">
        <v>0</v>
      </c>
      <c r="AI64" s="9">
        <v>0</v>
      </c>
      <c r="AJ64" s="9">
        <v>0</v>
      </c>
      <c r="AK64" s="9">
        <v>5.2</v>
      </c>
    </row>
    <row r="65" spans="1:3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257</v>
      </c>
      <c r="G65" s="53" t="s">
        <v>311</v>
      </c>
      <c r="H65" s="8">
        <v>382286</v>
      </c>
      <c r="I65" s="8">
        <v>238547</v>
      </c>
      <c r="J65" s="8">
        <v>19397</v>
      </c>
      <c r="K65" s="8">
        <v>0</v>
      </c>
      <c r="L65" s="8">
        <v>0</v>
      </c>
      <c r="M65" s="8">
        <v>0</v>
      </c>
      <c r="N65" s="8">
        <v>124342</v>
      </c>
      <c r="O65" s="8">
        <v>0</v>
      </c>
      <c r="P65" s="9">
        <v>62.4</v>
      </c>
      <c r="Q65" s="9">
        <v>5.07</v>
      </c>
      <c r="R65" s="9">
        <v>0</v>
      </c>
      <c r="S65" s="9">
        <v>0</v>
      </c>
      <c r="T65" s="9">
        <v>0</v>
      </c>
      <c r="U65" s="9">
        <v>32.52</v>
      </c>
      <c r="V65" s="9">
        <v>0</v>
      </c>
      <c r="W65" s="8">
        <v>423488.94</v>
      </c>
      <c r="X65" s="8">
        <v>238547</v>
      </c>
      <c r="Y65" s="8">
        <v>19397</v>
      </c>
      <c r="Z65" s="8">
        <v>0</v>
      </c>
      <c r="AA65" s="8">
        <v>0</v>
      </c>
      <c r="AB65" s="8">
        <v>0</v>
      </c>
      <c r="AC65" s="8">
        <v>165544.94</v>
      </c>
      <c r="AD65" s="8">
        <v>0</v>
      </c>
      <c r="AE65" s="9">
        <v>56.32</v>
      </c>
      <c r="AF65" s="9">
        <v>4.58</v>
      </c>
      <c r="AG65" s="9">
        <v>0</v>
      </c>
      <c r="AH65" s="9">
        <v>0</v>
      </c>
      <c r="AI65" s="9">
        <v>0</v>
      </c>
      <c r="AJ65" s="9">
        <v>39.09</v>
      </c>
      <c r="AK65" s="9">
        <v>0</v>
      </c>
    </row>
    <row r="66" spans="1:3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257</v>
      </c>
      <c r="G66" s="53" t="s">
        <v>312</v>
      </c>
      <c r="H66" s="8">
        <v>4707657.88</v>
      </c>
      <c r="I66" s="8">
        <v>2406095</v>
      </c>
      <c r="J66" s="8">
        <v>110000</v>
      </c>
      <c r="K66" s="8">
        <v>0</v>
      </c>
      <c r="L66" s="8">
        <v>0</v>
      </c>
      <c r="M66" s="8">
        <v>0</v>
      </c>
      <c r="N66" s="8">
        <v>2191562.88</v>
      </c>
      <c r="O66" s="8">
        <v>0</v>
      </c>
      <c r="P66" s="9">
        <v>51.11</v>
      </c>
      <c r="Q66" s="9">
        <v>2.33</v>
      </c>
      <c r="R66" s="9">
        <v>0</v>
      </c>
      <c r="S66" s="9">
        <v>0</v>
      </c>
      <c r="T66" s="9">
        <v>0</v>
      </c>
      <c r="U66" s="9">
        <v>46.55</v>
      </c>
      <c r="V66" s="9">
        <v>0</v>
      </c>
      <c r="W66" s="8">
        <v>5685424.87</v>
      </c>
      <c r="X66" s="8">
        <v>3400000</v>
      </c>
      <c r="Y66" s="8">
        <v>24990</v>
      </c>
      <c r="Z66" s="8">
        <v>0</v>
      </c>
      <c r="AA66" s="8">
        <v>0</v>
      </c>
      <c r="AB66" s="8">
        <v>0</v>
      </c>
      <c r="AC66" s="8">
        <v>2191562.88</v>
      </c>
      <c r="AD66" s="8">
        <v>68871.99</v>
      </c>
      <c r="AE66" s="9">
        <v>59.8</v>
      </c>
      <c r="AF66" s="9">
        <v>0.43</v>
      </c>
      <c r="AG66" s="9">
        <v>0</v>
      </c>
      <c r="AH66" s="9">
        <v>0</v>
      </c>
      <c r="AI66" s="9">
        <v>0</v>
      </c>
      <c r="AJ66" s="9">
        <v>38.54</v>
      </c>
      <c r="AK66" s="9">
        <v>1.21</v>
      </c>
    </row>
    <row r="67" spans="1:3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257</v>
      </c>
      <c r="G67" s="53" t="s">
        <v>313</v>
      </c>
      <c r="H67" s="8">
        <v>5489999.03</v>
      </c>
      <c r="I67" s="8">
        <v>535000</v>
      </c>
      <c r="J67" s="8">
        <v>0</v>
      </c>
      <c r="K67" s="8">
        <v>4017387.57</v>
      </c>
      <c r="L67" s="8">
        <v>0</v>
      </c>
      <c r="M67" s="8">
        <v>0</v>
      </c>
      <c r="N67" s="8">
        <v>937611.46</v>
      </c>
      <c r="O67" s="8">
        <v>0</v>
      </c>
      <c r="P67" s="9">
        <v>9.74</v>
      </c>
      <c r="Q67" s="9">
        <v>0</v>
      </c>
      <c r="R67" s="9">
        <v>73.17</v>
      </c>
      <c r="S67" s="9">
        <v>0</v>
      </c>
      <c r="T67" s="9">
        <v>0</v>
      </c>
      <c r="U67" s="9">
        <v>17.07</v>
      </c>
      <c r="V67" s="9">
        <v>0</v>
      </c>
      <c r="W67" s="8">
        <v>5489999.03</v>
      </c>
      <c r="X67" s="8">
        <v>535000</v>
      </c>
      <c r="Y67" s="8">
        <v>0</v>
      </c>
      <c r="Z67" s="8">
        <v>4017387.57</v>
      </c>
      <c r="AA67" s="8">
        <v>0</v>
      </c>
      <c r="AB67" s="8">
        <v>0</v>
      </c>
      <c r="AC67" s="8">
        <v>937611.46</v>
      </c>
      <c r="AD67" s="8">
        <v>0</v>
      </c>
      <c r="AE67" s="9">
        <v>9.74</v>
      </c>
      <c r="AF67" s="9">
        <v>0</v>
      </c>
      <c r="AG67" s="9">
        <v>73.17</v>
      </c>
      <c r="AH67" s="9">
        <v>0</v>
      </c>
      <c r="AI67" s="9">
        <v>0</v>
      </c>
      <c r="AJ67" s="9">
        <v>17.07</v>
      </c>
      <c r="AK67" s="9">
        <v>0</v>
      </c>
    </row>
    <row r="68" spans="1:3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257</v>
      </c>
      <c r="G68" s="53" t="s">
        <v>314</v>
      </c>
      <c r="H68" s="8">
        <v>497319</v>
      </c>
      <c r="I68" s="8">
        <v>355150</v>
      </c>
      <c r="J68" s="8">
        <v>0</v>
      </c>
      <c r="K68" s="8">
        <v>0</v>
      </c>
      <c r="L68" s="8">
        <v>0</v>
      </c>
      <c r="M68" s="8">
        <v>0</v>
      </c>
      <c r="N68" s="8">
        <v>142169</v>
      </c>
      <c r="O68" s="8">
        <v>0</v>
      </c>
      <c r="P68" s="9">
        <v>71.41</v>
      </c>
      <c r="Q68" s="9">
        <v>0</v>
      </c>
      <c r="R68" s="9">
        <v>0</v>
      </c>
      <c r="S68" s="9">
        <v>0</v>
      </c>
      <c r="T68" s="9">
        <v>0</v>
      </c>
      <c r="U68" s="9">
        <v>28.58</v>
      </c>
      <c r="V68" s="9">
        <v>0</v>
      </c>
      <c r="W68" s="8">
        <v>178803.54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142169.28</v>
      </c>
      <c r="AD68" s="8">
        <v>36634.26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79.51</v>
      </c>
      <c r="AK68" s="9">
        <v>20.48</v>
      </c>
    </row>
    <row r="69" spans="1:3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257</v>
      </c>
      <c r="G69" s="53" t="s">
        <v>315</v>
      </c>
      <c r="H69" s="8">
        <v>5054438.01</v>
      </c>
      <c r="I69" s="8">
        <v>4664175.96</v>
      </c>
      <c r="J69" s="8">
        <v>77810.37</v>
      </c>
      <c r="K69" s="8">
        <v>0</v>
      </c>
      <c r="L69" s="8">
        <v>0</v>
      </c>
      <c r="M69" s="8">
        <v>0</v>
      </c>
      <c r="N69" s="8">
        <v>312451.68</v>
      </c>
      <c r="O69" s="8">
        <v>0</v>
      </c>
      <c r="P69" s="9">
        <v>92.27</v>
      </c>
      <c r="Q69" s="9">
        <v>1.53</v>
      </c>
      <c r="R69" s="9">
        <v>0</v>
      </c>
      <c r="S69" s="9">
        <v>0</v>
      </c>
      <c r="T69" s="9">
        <v>0</v>
      </c>
      <c r="U69" s="9">
        <v>6.18</v>
      </c>
      <c r="V69" s="9">
        <v>0</v>
      </c>
      <c r="W69" s="8">
        <v>4661195.2</v>
      </c>
      <c r="X69" s="8">
        <v>4270933.15</v>
      </c>
      <c r="Y69" s="8">
        <v>77810.37</v>
      </c>
      <c r="Z69" s="8">
        <v>0</v>
      </c>
      <c r="AA69" s="8">
        <v>0</v>
      </c>
      <c r="AB69" s="8">
        <v>0</v>
      </c>
      <c r="AC69" s="8">
        <v>312451.68</v>
      </c>
      <c r="AD69" s="8">
        <v>0</v>
      </c>
      <c r="AE69" s="9">
        <v>91.62</v>
      </c>
      <c r="AF69" s="9">
        <v>1.66</v>
      </c>
      <c r="AG69" s="9">
        <v>0</v>
      </c>
      <c r="AH69" s="9">
        <v>0</v>
      </c>
      <c r="AI69" s="9">
        <v>0</v>
      </c>
      <c r="AJ69" s="9">
        <v>6.7</v>
      </c>
      <c r="AK69" s="9">
        <v>0</v>
      </c>
    </row>
    <row r="70" spans="1:3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257</v>
      </c>
      <c r="G70" s="53" t="s">
        <v>316</v>
      </c>
      <c r="H70" s="8">
        <v>485742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485742</v>
      </c>
      <c r="O70" s="8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100</v>
      </c>
      <c r="V70" s="9">
        <v>0</v>
      </c>
      <c r="W70" s="8">
        <v>485742.51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485742.51</v>
      </c>
      <c r="AD70" s="8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100</v>
      </c>
      <c r="AK70" s="9">
        <v>0</v>
      </c>
    </row>
    <row r="71" spans="1:3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257</v>
      </c>
      <c r="G71" s="53" t="s">
        <v>317</v>
      </c>
      <c r="H71" s="8">
        <v>895000</v>
      </c>
      <c r="I71" s="8">
        <v>120000</v>
      </c>
      <c r="J71" s="8">
        <v>0</v>
      </c>
      <c r="K71" s="8">
        <v>775000</v>
      </c>
      <c r="L71" s="8">
        <v>0</v>
      </c>
      <c r="M71" s="8">
        <v>0</v>
      </c>
      <c r="N71" s="8">
        <v>0</v>
      </c>
      <c r="O71" s="8">
        <v>0</v>
      </c>
      <c r="P71" s="9">
        <v>13.4</v>
      </c>
      <c r="Q71" s="9">
        <v>0</v>
      </c>
      <c r="R71" s="9">
        <v>86.59</v>
      </c>
      <c r="S71" s="9">
        <v>0</v>
      </c>
      <c r="T71" s="9">
        <v>0</v>
      </c>
      <c r="U71" s="9">
        <v>0</v>
      </c>
      <c r="V71" s="9">
        <v>0</v>
      </c>
      <c r="W71" s="8">
        <v>1782711.42</v>
      </c>
      <c r="X71" s="8">
        <v>120000</v>
      </c>
      <c r="Y71" s="8">
        <v>0</v>
      </c>
      <c r="Z71" s="8">
        <v>1662711.42</v>
      </c>
      <c r="AA71" s="8">
        <v>0</v>
      </c>
      <c r="AB71" s="8">
        <v>0</v>
      </c>
      <c r="AC71" s="8">
        <v>0</v>
      </c>
      <c r="AD71" s="8">
        <v>0</v>
      </c>
      <c r="AE71" s="9">
        <v>6.73</v>
      </c>
      <c r="AF71" s="9">
        <v>0</v>
      </c>
      <c r="AG71" s="9">
        <v>93.26</v>
      </c>
      <c r="AH71" s="9">
        <v>0</v>
      </c>
      <c r="AI71" s="9">
        <v>0</v>
      </c>
      <c r="AJ71" s="9">
        <v>0</v>
      </c>
      <c r="AK71" s="9">
        <v>0</v>
      </c>
    </row>
    <row r="72" spans="1:3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257</v>
      </c>
      <c r="G72" s="53" t="s">
        <v>318</v>
      </c>
      <c r="H72" s="8">
        <v>1068117.97</v>
      </c>
      <c r="I72" s="8">
        <v>1059000</v>
      </c>
      <c r="J72" s="8">
        <v>0</v>
      </c>
      <c r="K72" s="8">
        <v>0</v>
      </c>
      <c r="L72" s="8">
        <v>0</v>
      </c>
      <c r="M72" s="8">
        <v>0</v>
      </c>
      <c r="N72" s="8">
        <v>9117.97</v>
      </c>
      <c r="O72" s="8">
        <v>0</v>
      </c>
      <c r="P72" s="9">
        <v>99.14</v>
      </c>
      <c r="Q72" s="9">
        <v>0</v>
      </c>
      <c r="R72" s="9">
        <v>0</v>
      </c>
      <c r="S72" s="9">
        <v>0</v>
      </c>
      <c r="T72" s="9">
        <v>0</v>
      </c>
      <c r="U72" s="9">
        <v>0.85</v>
      </c>
      <c r="V72" s="9">
        <v>0</v>
      </c>
      <c r="W72" s="8">
        <v>1068117.97</v>
      </c>
      <c r="X72" s="8">
        <v>1059000</v>
      </c>
      <c r="Y72" s="8">
        <v>0</v>
      </c>
      <c r="Z72" s="8">
        <v>0</v>
      </c>
      <c r="AA72" s="8">
        <v>0</v>
      </c>
      <c r="AB72" s="8">
        <v>0</v>
      </c>
      <c r="AC72" s="8">
        <v>9117.97</v>
      </c>
      <c r="AD72" s="8">
        <v>0</v>
      </c>
      <c r="AE72" s="9">
        <v>99.14</v>
      </c>
      <c r="AF72" s="9">
        <v>0</v>
      </c>
      <c r="AG72" s="9">
        <v>0</v>
      </c>
      <c r="AH72" s="9">
        <v>0</v>
      </c>
      <c r="AI72" s="9">
        <v>0</v>
      </c>
      <c r="AJ72" s="9">
        <v>0.85</v>
      </c>
      <c r="AK72" s="9">
        <v>0</v>
      </c>
    </row>
    <row r="73" spans="1:3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257</v>
      </c>
      <c r="G73" s="53" t="s">
        <v>319</v>
      </c>
      <c r="H73" s="8">
        <v>1094529</v>
      </c>
      <c r="I73" s="8">
        <v>126000</v>
      </c>
      <c r="J73" s="8">
        <v>0</v>
      </c>
      <c r="K73" s="8">
        <v>0</v>
      </c>
      <c r="L73" s="8">
        <v>0</v>
      </c>
      <c r="M73" s="8">
        <v>0</v>
      </c>
      <c r="N73" s="8">
        <v>968529</v>
      </c>
      <c r="O73" s="8">
        <v>0</v>
      </c>
      <c r="P73" s="9">
        <v>11.51</v>
      </c>
      <c r="Q73" s="9">
        <v>0</v>
      </c>
      <c r="R73" s="9">
        <v>0</v>
      </c>
      <c r="S73" s="9">
        <v>0</v>
      </c>
      <c r="T73" s="9">
        <v>0</v>
      </c>
      <c r="U73" s="9">
        <v>88.48</v>
      </c>
      <c r="V73" s="9">
        <v>0</v>
      </c>
      <c r="W73" s="8">
        <v>1135191.93</v>
      </c>
      <c r="X73" s="8">
        <v>125932</v>
      </c>
      <c r="Y73" s="8">
        <v>0</v>
      </c>
      <c r="Z73" s="8">
        <v>0</v>
      </c>
      <c r="AA73" s="8">
        <v>0</v>
      </c>
      <c r="AB73" s="8">
        <v>0</v>
      </c>
      <c r="AC73" s="8">
        <v>1009259.93</v>
      </c>
      <c r="AD73" s="8">
        <v>0</v>
      </c>
      <c r="AE73" s="9">
        <v>11.09</v>
      </c>
      <c r="AF73" s="9">
        <v>0</v>
      </c>
      <c r="AG73" s="9">
        <v>0</v>
      </c>
      <c r="AH73" s="9">
        <v>0</v>
      </c>
      <c r="AI73" s="9">
        <v>0</v>
      </c>
      <c r="AJ73" s="9">
        <v>88.9</v>
      </c>
      <c r="AK73" s="9">
        <v>0</v>
      </c>
    </row>
    <row r="74" spans="1:3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257</v>
      </c>
      <c r="G74" s="53" t="s">
        <v>320</v>
      </c>
      <c r="H74" s="8">
        <v>3292806.76</v>
      </c>
      <c r="I74" s="8">
        <v>3292806.76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9">
        <v>100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8">
        <v>3292806.76</v>
      </c>
      <c r="X74" s="8">
        <v>3292806.76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9">
        <v>100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</row>
    <row r="75" spans="1:3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257</v>
      </c>
      <c r="G75" s="53" t="s">
        <v>321</v>
      </c>
      <c r="H75" s="8">
        <v>3854820</v>
      </c>
      <c r="I75" s="8">
        <v>1920000</v>
      </c>
      <c r="J75" s="8">
        <v>42048</v>
      </c>
      <c r="K75" s="8">
        <v>0</v>
      </c>
      <c r="L75" s="8">
        <v>0</v>
      </c>
      <c r="M75" s="8">
        <v>0</v>
      </c>
      <c r="N75" s="8">
        <v>1892772</v>
      </c>
      <c r="O75" s="8">
        <v>0</v>
      </c>
      <c r="P75" s="9">
        <v>49.8</v>
      </c>
      <c r="Q75" s="9">
        <v>1.09</v>
      </c>
      <c r="R75" s="9">
        <v>0</v>
      </c>
      <c r="S75" s="9">
        <v>0</v>
      </c>
      <c r="T75" s="9">
        <v>0</v>
      </c>
      <c r="U75" s="9">
        <v>49.1</v>
      </c>
      <c r="V75" s="9">
        <v>0</v>
      </c>
      <c r="W75" s="8">
        <v>3854820.74</v>
      </c>
      <c r="X75" s="8">
        <v>1920000</v>
      </c>
      <c r="Y75" s="8">
        <v>42048</v>
      </c>
      <c r="Z75" s="8">
        <v>0</v>
      </c>
      <c r="AA75" s="8">
        <v>0</v>
      </c>
      <c r="AB75" s="8">
        <v>0</v>
      </c>
      <c r="AC75" s="8">
        <v>1892772.74</v>
      </c>
      <c r="AD75" s="8">
        <v>0</v>
      </c>
      <c r="AE75" s="9">
        <v>49.8</v>
      </c>
      <c r="AF75" s="9">
        <v>1.09</v>
      </c>
      <c r="AG75" s="9">
        <v>0</v>
      </c>
      <c r="AH75" s="9">
        <v>0</v>
      </c>
      <c r="AI75" s="9">
        <v>0</v>
      </c>
      <c r="AJ75" s="9">
        <v>49.1</v>
      </c>
      <c r="AK75" s="9">
        <v>0</v>
      </c>
    </row>
    <row r="76" spans="1:3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257</v>
      </c>
      <c r="G76" s="53" t="s">
        <v>322</v>
      </c>
      <c r="H76" s="8">
        <v>800000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800000</v>
      </c>
      <c r="O76" s="8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100</v>
      </c>
      <c r="V76" s="9">
        <v>0</v>
      </c>
      <c r="W76" s="8">
        <v>1060400.14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1060400.14</v>
      </c>
      <c r="AD76" s="8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100</v>
      </c>
      <c r="AK76" s="9">
        <v>0</v>
      </c>
    </row>
    <row r="77" spans="1:3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257</v>
      </c>
      <c r="G77" s="53" t="s">
        <v>323</v>
      </c>
      <c r="H77" s="8">
        <v>7433354</v>
      </c>
      <c r="I77" s="8">
        <v>7433354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9">
        <v>100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8">
        <v>4992677</v>
      </c>
      <c r="X77" s="8">
        <v>4992677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9">
        <v>100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</row>
    <row r="78" spans="1:3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257</v>
      </c>
      <c r="G78" s="53" t="s">
        <v>324</v>
      </c>
      <c r="H78" s="8">
        <v>1536800</v>
      </c>
      <c r="I78" s="8">
        <v>1200000</v>
      </c>
      <c r="J78" s="8">
        <v>0</v>
      </c>
      <c r="K78" s="8">
        <v>0</v>
      </c>
      <c r="L78" s="8">
        <v>0</v>
      </c>
      <c r="M78" s="8">
        <v>0</v>
      </c>
      <c r="N78" s="8">
        <v>336800</v>
      </c>
      <c r="O78" s="8">
        <v>0</v>
      </c>
      <c r="P78" s="9">
        <v>78.08</v>
      </c>
      <c r="Q78" s="9">
        <v>0</v>
      </c>
      <c r="R78" s="9">
        <v>0</v>
      </c>
      <c r="S78" s="9">
        <v>0</v>
      </c>
      <c r="T78" s="9">
        <v>0</v>
      </c>
      <c r="U78" s="9">
        <v>21.91</v>
      </c>
      <c r="V78" s="9">
        <v>0</v>
      </c>
      <c r="W78" s="8">
        <v>1563707.93</v>
      </c>
      <c r="X78" s="8">
        <v>1200000</v>
      </c>
      <c r="Y78" s="8">
        <v>0</v>
      </c>
      <c r="Z78" s="8">
        <v>0</v>
      </c>
      <c r="AA78" s="8">
        <v>0</v>
      </c>
      <c r="AB78" s="8">
        <v>0</v>
      </c>
      <c r="AC78" s="8">
        <v>363707.93</v>
      </c>
      <c r="AD78" s="8">
        <v>0</v>
      </c>
      <c r="AE78" s="9">
        <v>76.74</v>
      </c>
      <c r="AF78" s="9">
        <v>0</v>
      </c>
      <c r="AG78" s="9">
        <v>0</v>
      </c>
      <c r="AH78" s="9">
        <v>0</v>
      </c>
      <c r="AI78" s="9">
        <v>0</v>
      </c>
      <c r="AJ78" s="9">
        <v>23.25</v>
      </c>
      <c r="AK78" s="9">
        <v>0</v>
      </c>
    </row>
    <row r="79" spans="1:3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257</v>
      </c>
      <c r="G79" s="53" t="s">
        <v>325</v>
      </c>
      <c r="H79" s="8">
        <v>2090000</v>
      </c>
      <c r="I79" s="8">
        <v>2090000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9">
        <v>100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8">
        <v>2079830</v>
      </c>
      <c r="X79" s="8">
        <v>2079830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9">
        <v>100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</row>
    <row r="80" spans="1:3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257</v>
      </c>
      <c r="G80" s="53" t="s">
        <v>326</v>
      </c>
      <c r="H80" s="8">
        <v>5404681.98</v>
      </c>
      <c r="I80" s="8">
        <v>4799978.38</v>
      </c>
      <c r="J80" s="8">
        <v>0</v>
      </c>
      <c r="K80" s="8">
        <v>0</v>
      </c>
      <c r="L80" s="8">
        <v>0</v>
      </c>
      <c r="M80" s="8">
        <v>0</v>
      </c>
      <c r="N80" s="8">
        <v>604703.6</v>
      </c>
      <c r="O80" s="8">
        <v>0</v>
      </c>
      <c r="P80" s="9">
        <v>88.81</v>
      </c>
      <c r="Q80" s="9">
        <v>0</v>
      </c>
      <c r="R80" s="9">
        <v>0</v>
      </c>
      <c r="S80" s="9">
        <v>0</v>
      </c>
      <c r="T80" s="9">
        <v>0</v>
      </c>
      <c r="U80" s="9">
        <v>11.18</v>
      </c>
      <c r="V80" s="9">
        <v>0</v>
      </c>
      <c r="W80" s="8">
        <v>3104703.6</v>
      </c>
      <c r="X80" s="8">
        <v>2500000</v>
      </c>
      <c r="Y80" s="8">
        <v>0</v>
      </c>
      <c r="Z80" s="8">
        <v>0</v>
      </c>
      <c r="AA80" s="8">
        <v>0</v>
      </c>
      <c r="AB80" s="8">
        <v>0</v>
      </c>
      <c r="AC80" s="8">
        <v>604703.6</v>
      </c>
      <c r="AD80" s="8">
        <v>0</v>
      </c>
      <c r="AE80" s="9">
        <v>80.52</v>
      </c>
      <c r="AF80" s="9">
        <v>0</v>
      </c>
      <c r="AG80" s="9">
        <v>0</v>
      </c>
      <c r="AH80" s="9">
        <v>0</v>
      </c>
      <c r="AI80" s="9">
        <v>0</v>
      </c>
      <c r="AJ80" s="9">
        <v>19.47</v>
      </c>
      <c r="AK80" s="9">
        <v>0</v>
      </c>
    </row>
    <row r="81" spans="1:3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257</v>
      </c>
      <c r="G81" s="53" t="s">
        <v>327</v>
      </c>
      <c r="H81" s="8">
        <v>1355189</v>
      </c>
      <c r="I81" s="8">
        <v>636788</v>
      </c>
      <c r="J81" s="8">
        <v>0</v>
      </c>
      <c r="K81" s="8">
        <v>0</v>
      </c>
      <c r="L81" s="8">
        <v>0</v>
      </c>
      <c r="M81" s="8">
        <v>0</v>
      </c>
      <c r="N81" s="8">
        <v>718401</v>
      </c>
      <c r="O81" s="8">
        <v>0</v>
      </c>
      <c r="P81" s="9">
        <v>46.98</v>
      </c>
      <c r="Q81" s="9">
        <v>0</v>
      </c>
      <c r="R81" s="9">
        <v>0</v>
      </c>
      <c r="S81" s="9">
        <v>0</v>
      </c>
      <c r="T81" s="9">
        <v>0</v>
      </c>
      <c r="U81" s="9">
        <v>53.01</v>
      </c>
      <c r="V81" s="9">
        <v>0</v>
      </c>
      <c r="W81" s="8">
        <v>1369219.49</v>
      </c>
      <c r="X81" s="8">
        <v>636788</v>
      </c>
      <c r="Y81" s="8">
        <v>0</v>
      </c>
      <c r="Z81" s="8">
        <v>0</v>
      </c>
      <c r="AA81" s="8">
        <v>0</v>
      </c>
      <c r="AB81" s="8">
        <v>0</v>
      </c>
      <c r="AC81" s="8">
        <v>732431.49</v>
      </c>
      <c r="AD81" s="8">
        <v>0</v>
      </c>
      <c r="AE81" s="9">
        <v>46.5</v>
      </c>
      <c r="AF81" s="9">
        <v>0</v>
      </c>
      <c r="AG81" s="9">
        <v>0</v>
      </c>
      <c r="AH81" s="9">
        <v>0</v>
      </c>
      <c r="AI81" s="9">
        <v>0</v>
      </c>
      <c r="AJ81" s="9">
        <v>53.49</v>
      </c>
      <c r="AK81" s="9">
        <v>0</v>
      </c>
    </row>
    <row r="82" spans="1:3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257</v>
      </c>
      <c r="G82" s="53" t="s">
        <v>328</v>
      </c>
      <c r="H82" s="8">
        <v>2864149</v>
      </c>
      <c r="I82" s="8">
        <v>2097000</v>
      </c>
      <c r="J82" s="8">
        <v>50134</v>
      </c>
      <c r="K82" s="8">
        <v>0</v>
      </c>
      <c r="L82" s="8">
        <v>0</v>
      </c>
      <c r="M82" s="8">
        <v>0</v>
      </c>
      <c r="N82" s="8">
        <v>717015</v>
      </c>
      <c r="O82" s="8">
        <v>0</v>
      </c>
      <c r="P82" s="9">
        <v>73.21</v>
      </c>
      <c r="Q82" s="9">
        <v>1.75</v>
      </c>
      <c r="R82" s="9">
        <v>0</v>
      </c>
      <c r="S82" s="9">
        <v>0</v>
      </c>
      <c r="T82" s="9">
        <v>0</v>
      </c>
      <c r="U82" s="9">
        <v>25.03</v>
      </c>
      <c r="V82" s="9">
        <v>0</v>
      </c>
      <c r="W82" s="8">
        <v>3493096.42</v>
      </c>
      <c r="X82" s="8">
        <v>2097000</v>
      </c>
      <c r="Y82" s="8">
        <v>50134</v>
      </c>
      <c r="Z82" s="8">
        <v>0</v>
      </c>
      <c r="AA82" s="8">
        <v>0</v>
      </c>
      <c r="AB82" s="8">
        <v>0</v>
      </c>
      <c r="AC82" s="8">
        <v>1345962.42</v>
      </c>
      <c r="AD82" s="8">
        <v>0</v>
      </c>
      <c r="AE82" s="9">
        <v>60.03</v>
      </c>
      <c r="AF82" s="9">
        <v>1.43</v>
      </c>
      <c r="AG82" s="9">
        <v>0</v>
      </c>
      <c r="AH82" s="9">
        <v>0</v>
      </c>
      <c r="AI82" s="9">
        <v>0</v>
      </c>
      <c r="AJ82" s="9">
        <v>38.53</v>
      </c>
      <c r="AK82" s="9">
        <v>0</v>
      </c>
    </row>
    <row r="83" spans="1:3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257</v>
      </c>
      <c r="G83" s="53" t="s">
        <v>261</v>
      </c>
      <c r="H83" s="8">
        <v>4064917</v>
      </c>
      <c r="I83" s="8">
        <v>3900000</v>
      </c>
      <c r="J83" s="8">
        <v>0</v>
      </c>
      <c r="K83" s="8">
        <v>0</v>
      </c>
      <c r="L83" s="8">
        <v>0</v>
      </c>
      <c r="M83" s="8">
        <v>0</v>
      </c>
      <c r="N83" s="8">
        <v>164917</v>
      </c>
      <c r="O83" s="8">
        <v>0</v>
      </c>
      <c r="P83" s="9">
        <v>95.94</v>
      </c>
      <c r="Q83" s="9">
        <v>0</v>
      </c>
      <c r="R83" s="9">
        <v>0</v>
      </c>
      <c r="S83" s="9">
        <v>0</v>
      </c>
      <c r="T83" s="9">
        <v>0</v>
      </c>
      <c r="U83" s="9">
        <v>4.05</v>
      </c>
      <c r="V83" s="9">
        <v>0</v>
      </c>
      <c r="W83" s="8">
        <v>4064917.17</v>
      </c>
      <c r="X83" s="8">
        <v>3900000</v>
      </c>
      <c r="Y83" s="8">
        <v>0</v>
      </c>
      <c r="Z83" s="8">
        <v>0</v>
      </c>
      <c r="AA83" s="8">
        <v>0</v>
      </c>
      <c r="AB83" s="8">
        <v>0</v>
      </c>
      <c r="AC83" s="8">
        <v>164917.17</v>
      </c>
      <c r="AD83" s="8">
        <v>0</v>
      </c>
      <c r="AE83" s="9">
        <v>95.94</v>
      </c>
      <c r="AF83" s="9">
        <v>0</v>
      </c>
      <c r="AG83" s="9">
        <v>0</v>
      </c>
      <c r="AH83" s="9">
        <v>0</v>
      </c>
      <c r="AI83" s="9">
        <v>0</v>
      </c>
      <c r="AJ83" s="9">
        <v>4.05</v>
      </c>
      <c r="AK83" s="9">
        <v>0</v>
      </c>
    </row>
    <row r="84" spans="1:3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257</v>
      </c>
      <c r="G84" s="53" t="s">
        <v>329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9"/>
      <c r="Q84" s="9"/>
      <c r="R84" s="9"/>
      <c r="S84" s="9"/>
      <c r="T84" s="9"/>
      <c r="U84" s="9"/>
      <c r="V84" s="9"/>
      <c r="W84" s="8">
        <v>144547.42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144547.42</v>
      </c>
      <c r="AD84" s="8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100</v>
      </c>
      <c r="AK84" s="9">
        <v>0</v>
      </c>
    </row>
    <row r="85" spans="1:3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257</v>
      </c>
      <c r="G85" s="53" t="s">
        <v>262</v>
      </c>
      <c r="H85" s="8">
        <v>2905411</v>
      </c>
      <c r="I85" s="8">
        <v>0</v>
      </c>
      <c r="J85" s="8">
        <v>0</v>
      </c>
      <c r="K85" s="8">
        <v>440000</v>
      </c>
      <c r="L85" s="8">
        <v>0</v>
      </c>
      <c r="M85" s="8">
        <v>0</v>
      </c>
      <c r="N85" s="8">
        <v>2465411</v>
      </c>
      <c r="O85" s="8">
        <v>0</v>
      </c>
      <c r="P85" s="9">
        <v>0</v>
      </c>
      <c r="Q85" s="9">
        <v>0</v>
      </c>
      <c r="R85" s="9">
        <v>15.14</v>
      </c>
      <c r="S85" s="9">
        <v>0</v>
      </c>
      <c r="T85" s="9">
        <v>0</v>
      </c>
      <c r="U85" s="9">
        <v>84.85</v>
      </c>
      <c r="V85" s="9">
        <v>0</v>
      </c>
      <c r="W85" s="8">
        <v>2910740.26</v>
      </c>
      <c r="X85" s="8">
        <v>0</v>
      </c>
      <c r="Y85" s="8">
        <v>0</v>
      </c>
      <c r="Z85" s="8">
        <v>444358.13</v>
      </c>
      <c r="AA85" s="8">
        <v>0</v>
      </c>
      <c r="AB85" s="8">
        <v>0</v>
      </c>
      <c r="AC85" s="8">
        <v>2466382.13</v>
      </c>
      <c r="AD85" s="8">
        <v>0</v>
      </c>
      <c r="AE85" s="9">
        <v>0</v>
      </c>
      <c r="AF85" s="9">
        <v>0</v>
      </c>
      <c r="AG85" s="9">
        <v>15.26</v>
      </c>
      <c r="AH85" s="9">
        <v>0</v>
      </c>
      <c r="AI85" s="9">
        <v>0</v>
      </c>
      <c r="AJ85" s="9">
        <v>84.73</v>
      </c>
      <c r="AK85" s="9">
        <v>0</v>
      </c>
    </row>
    <row r="86" spans="1:3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257</v>
      </c>
      <c r="G86" s="53" t="s">
        <v>330</v>
      </c>
      <c r="H86" s="8">
        <v>1122781.28</v>
      </c>
      <c r="I86" s="8">
        <v>540000</v>
      </c>
      <c r="J86" s="8">
        <v>20000</v>
      </c>
      <c r="K86" s="8">
        <v>177596.77</v>
      </c>
      <c r="L86" s="8">
        <v>0</v>
      </c>
      <c r="M86" s="8">
        <v>0</v>
      </c>
      <c r="N86" s="8">
        <v>385184.51</v>
      </c>
      <c r="O86" s="8">
        <v>0</v>
      </c>
      <c r="P86" s="9">
        <v>48.09</v>
      </c>
      <c r="Q86" s="9">
        <v>1.78</v>
      </c>
      <c r="R86" s="9">
        <v>15.81</v>
      </c>
      <c r="S86" s="9">
        <v>0</v>
      </c>
      <c r="T86" s="9">
        <v>0</v>
      </c>
      <c r="U86" s="9">
        <v>34.3</v>
      </c>
      <c r="V86" s="9">
        <v>0</v>
      </c>
      <c r="W86" s="8">
        <v>582781.28</v>
      </c>
      <c r="X86" s="8">
        <v>0</v>
      </c>
      <c r="Y86" s="8">
        <v>20000</v>
      </c>
      <c r="Z86" s="8">
        <v>177596.77</v>
      </c>
      <c r="AA86" s="8">
        <v>0</v>
      </c>
      <c r="AB86" s="8">
        <v>0</v>
      </c>
      <c r="AC86" s="8">
        <v>385184.51</v>
      </c>
      <c r="AD86" s="8">
        <v>0</v>
      </c>
      <c r="AE86" s="9">
        <v>0</v>
      </c>
      <c r="AF86" s="9">
        <v>3.43</v>
      </c>
      <c r="AG86" s="9">
        <v>30.47</v>
      </c>
      <c r="AH86" s="9">
        <v>0</v>
      </c>
      <c r="AI86" s="9">
        <v>0</v>
      </c>
      <c r="AJ86" s="9">
        <v>66.09</v>
      </c>
      <c r="AK86" s="9">
        <v>0</v>
      </c>
    </row>
    <row r="87" spans="1:3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257</v>
      </c>
      <c r="G87" s="53" t="s">
        <v>331</v>
      </c>
      <c r="H87" s="8">
        <v>764900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764900</v>
      </c>
      <c r="O87" s="8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100</v>
      </c>
      <c r="V87" s="9">
        <v>0</v>
      </c>
      <c r="W87" s="8">
        <v>1050773.07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1050773.07</v>
      </c>
      <c r="AD87" s="8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100</v>
      </c>
      <c r="AK87" s="9">
        <v>0</v>
      </c>
    </row>
    <row r="88" spans="1:3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257</v>
      </c>
      <c r="G88" s="53" t="s">
        <v>332</v>
      </c>
      <c r="H88" s="8">
        <v>2109159.65</v>
      </c>
      <c r="I88" s="8">
        <v>1902054.52</v>
      </c>
      <c r="J88" s="8">
        <v>0</v>
      </c>
      <c r="K88" s="8">
        <v>0</v>
      </c>
      <c r="L88" s="8">
        <v>0</v>
      </c>
      <c r="M88" s="8">
        <v>0</v>
      </c>
      <c r="N88" s="8">
        <v>207105.13</v>
      </c>
      <c r="O88" s="8">
        <v>0</v>
      </c>
      <c r="P88" s="9">
        <v>90.18</v>
      </c>
      <c r="Q88" s="9">
        <v>0</v>
      </c>
      <c r="R88" s="9">
        <v>0</v>
      </c>
      <c r="S88" s="9">
        <v>0</v>
      </c>
      <c r="T88" s="9">
        <v>0</v>
      </c>
      <c r="U88" s="9">
        <v>9.81</v>
      </c>
      <c r="V88" s="9">
        <v>0</v>
      </c>
      <c r="W88" s="8">
        <v>2109159.65</v>
      </c>
      <c r="X88" s="8">
        <v>1902054.52</v>
      </c>
      <c r="Y88" s="8">
        <v>0</v>
      </c>
      <c r="Z88" s="8">
        <v>0</v>
      </c>
      <c r="AA88" s="8">
        <v>0</v>
      </c>
      <c r="AB88" s="8">
        <v>0</v>
      </c>
      <c r="AC88" s="8">
        <v>207105.13</v>
      </c>
      <c r="AD88" s="8">
        <v>0</v>
      </c>
      <c r="AE88" s="9">
        <v>90.18</v>
      </c>
      <c r="AF88" s="9">
        <v>0</v>
      </c>
      <c r="AG88" s="9">
        <v>0</v>
      </c>
      <c r="AH88" s="9">
        <v>0</v>
      </c>
      <c r="AI88" s="9">
        <v>0</v>
      </c>
      <c r="AJ88" s="9">
        <v>9.81</v>
      </c>
      <c r="AK88" s="9">
        <v>0</v>
      </c>
    </row>
    <row r="89" spans="1:3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257</v>
      </c>
      <c r="G89" s="53" t="s">
        <v>333</v>
      </c>
      <c r="H89" s="8">
        <v>1500000</v>
      </c>
      <c r="I89" s="8">
        <v>1500000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9">
        <v>100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8">
        <v>2130929.87</v>
      </c>
      <c r="X89" s="8">
        <v>500000</v>
      </c>
      <c r="Y89" s="8">
        <v>0</v>
      </c>
      <c r="Z89" s="8">
        <v>406429.87</v>
      </c>
      <c r="AA89" s="8">
        <v>0</v>
      </c>
      <c r="AB89" s="8">
        <v>0</v>
      </c>
      <c r="AC89" s="8">
        <v>1224500</v>
      </c>
      <c r="AD89" s="8">
        <v>0</v>
      </c>
      <c r="AE89" s="9">
        <v>23.46</v>
      </c>
      <c r="AF89" s="9">
        <v>0</v>
      </c>
      <c r="AG89" s="9">
        <v>19.07</v>
      </c>
      <c r="AH89" s="9">
        <v>0</v>
      </c>
      <c r="AI89" s="9">
        <v>0</v>
      </c>
      <c r="AJ89" s="9">
        <v>57.46</v>
      </c>
      <c r="AK89" s="9">
        <v>0</v>
      </c>
    </row>
    <row r="90" spans="1:3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257</v>
      </c>
      <c r="G90" s="53" t="s">
        <v>334</v>
      </c>
      <c r="H90" s="8">
        <v>2479654.55</v>
      </c>
      <c r="I90" s="8">
        <v>2479654.55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9">
        <v>100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8">
        <v>1186698.79</v>
      </c>
      <c r="X90" s="8">
        <v>1050000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136698.79</v>
      </c>
      <c r="AE90" s="9">
        <v>88.48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11.51</v>
      </c>
    </row>
    <row r="91" spans="1:3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257</v>
      </c>
      <c r="G91" s="53" t="s">
        <v>335</v>
      </c>
      <c r="H91" s="8">
        <v>1341000</v>
      </c>
      <c r="I91" s="8">
        <v>1151000</v>
      </c>
      <c r="J91" s="8">
        <v>0</v>
      </c>
      <c r="K91" s="8">
        <v>0</v>
      </c>
      <c r="L91" s="8">
        <v>0</v>
      </c>
      <c r="M91" s="8">
        <v>0</v>
      </c>
      <c r="N91" s="8">
        <v>190000</v>
      </c>
      <c r="O91" s="8">
        <v>0</v>
      </c>
      <c r="P91" s="9">
        <v>85.83</v>
      </c>
      <c r="Q91" s="9">
        <v>0</v>
      </c>
      <c r="R91" s="9">
        <v>0</v>
      </c>
      <c r="S91" s="9">
        <v>0</v>
      </c>
      <c r="T91" s="9">
        <v>0</v>
      </c>
      <c r="U91" s="9">
        <v>14.16</v>
      </c>
      <c r="V91" s="9">
        <v>0</v>
      </c>
      <c r="W91" s="8">
        <v>1314012.57</v>
      </c>
      <c r="X91" s="8">
        <v>1124000</v>
      </c>
      <c r="Y91" s="8">
        <v>0</v>
      </c>
      <c r="Z91" s="8">
        <v>0</v>
      </c>
      <c r="AA91" s="8">
        <v>0</v>
      </c>
      <c r="AB91" s="8">
        <v>0</v>
      </c>
      <c r="AC91" s="8">
        <v>190012.57</v>
      </c>
      <c r="AD91" s="8">
        <v>0</v>
      </c>
      <c r="AE91" s="9">
        <v>85.53</v>
      </c>
      <c r="AF91" s="9">
        <v>0</v>
      </c>
      <c r="AG91" s="9">
        <v>0</v>
      </c>
      <c r="AH91" s="9">
        <v>0</v>
      </c>
      <c r="AI91" s="9">
        <v>0</v>
      </c>
      <c r="AJ91" s="9">
        <v>14.46</v>
      </c>
      <c r="AK91" s="9">
        <v>0</v>
      </c>
    </row>
    <row r="92" spans="1:3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257</v>
      </c>
      <c r="G92" s="53" t="s">
        <v>336</v>
      </c>
      <c r="H92" s="8">
        <v>904858.54</v>
      </c>
      <c r="I92" s="8">
        <v>901632.32</v>
      </c>
      <c r="J92" s="8">
        <v>0</v>
      </c>
      <c r="K92" s="8">
        <v>0</v>
      </c>
      <c r="L92" s="8">
        <v>0</v>
      </c>
      <c r="M92" s="8">
        <v>0</v>
      </c>
      <c r="N92" s="8">
        <v>3226.22</v>
      </c>
      <c r="O92" s="8">
        <v>0</v>
      </c>
      <c r="P92" s="9">
        <v>99.64</v>
      </c>
      <c r="Q92" s="9">
        <v>0</v>
      </c>
      <c r="R92" s="9">
        <v>0</v>
      </c>
      <c r="S92" s="9">
        <v>0</v>
      </c>
      <c r="T92" s="9">
        <v>0</v>
      </c>
      <c r="U92" s="9">
        <v>0.35</v>
      </c>
      <c r="V92" s="9">
        <v>0</v>
      </c>
      <c r="W92" s="8">
        <v>3226.22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3226.22</v>
      </c>
      <c r="AD92" s="8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100</v>
      </c>
      <c r="AK92" s="9">
        <v>0</v>
      </c>
    </row>
    <row r="93" spans="1:3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257</v>
      </c>
      <c r="G93" s="53" t="s">
        <v>263</v>
      </c>
      <c r="H93" s="8">
        <v>6966600.11</v>
      </c>
      <c r="I93" s="8">
        <v>4720000</v>
      </c>
      <c r="J93" s="8">
        <v>0</v>
      </c>
      <c r="K93" s="8">
        <v>0</v>
      </c>
      <c r="L93" s="8">
        <v>0</v>
      </c>
      <c r="M93" s="8">
        <v>0</v>
      </c>
      <c r="N93" s="8">
        <v>2246600.11</v>
      </c>
      <c r="O93" s="8">
        <v>0</v>
      </c>
      <c r="P93" s="9">
        <v>67.75</v>
      </c>
      <c r="Q93" s="9">
        <v>0</v>
      </c>
      <c r="R93" s="9">
        <v>0</v>
      </c>
      <c r="S93" s="9">
        <v>0</v>
      </c>
      <c r="T93" s="9">
        <v>0</v>
      </c>
      <c r="U93" s="9">
        <v>32.24</v>
      </c>
      <c r="V93" s="9">
        <v>0</v>
      </c>
      <c r="W93" s="8">
        <v>4666600.11</v>
      </c>
      <c r="X93" s="8">
        <v>2420000</v>
      </c>
      <c r="Y93" s="8">
        <v>0</v>
      </c>
      <c r="Z93" s="8">
        <v>0</v>
      </c>
      <c r="AA93" s="8">
        <v>0</v>
      </c>
      <c r="AB93" s="8">
        <v>0</v>
      </c>
      <c r="AC93" s="8">
        <v>2246600.11</v>
      </c>
      <c r="AD93" s="8">
        <v>0</v>
      </c>
      <c r="AE93" s="9">
        <v>51.85</v>
      </c>
      <c r="AF93" s="9">
        <v>0</v>
      </c>
      <c r="AG93" s="9">
        <v>0</v>
      </c>
      <c r="AH93" s="9">
        <v>0</v>
      </c>
      <c r="AI93" s="9">
        <v>0</v>
      </c>
      <c r="AJ93" s="9">
        <v>48.14</v>
      </c>
      <c r="AK93" s="9">
        <v>0</v>
      </c>
    </row>
    <row r="94" spans="1:3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257</v>
      </c>
      <c r="G94" s="53" t="s">
        <v>337</v>
      </c>
      <c r="H94" s="8">
        <v>2700273</v>
      </c>
      <c r="I94" s="8">
        <v>2006477</v>
      </c>
      <c r="J94" s="8">
        <v>31928.28</v>
      </c>
      <c r="K94" s="8">
        <v>0</v>
      </c>
      <c r="L94" s="8">
        <v>0</v>
      </c>
      <c r="M94" s="8">
        <v>0</v>
      </c>
      <c r="N94" s="8">
        <v>661867.72</v>
      </c>
      <c r="O94" s="8">
        <v>0</v>
      </c>
      <c r="P94" s="9">
        <v>74.3</v>
      </c>
      <c r="Q94" s="9">
        <v>1.18</v>
      </c>
      <c r="R94" s="9">
        <v>0</v>
      </c>
      <c r="S94" s="9">
        <v>0</v>
      </c>
      <c r="T94" s="9">
        <v>0</v>
      </c>
      <c r="U94" s="9">
        <v>24.51</v>
      </c>
      <c r="V94" s="9">
        <v>0</v>
      </c>
      <c r="W94" s="8">
        <v>3235580.74</v>
      </c>
      <c r="X94" s="8">
        <v>2006477</v>
      </c>
      <c r="Y94" s="8">
        <v>31928.28</v>
      </c>
      <c r="Z94" s="8">
        <v>0</v>
      </c>
      <c r="AA94" s="8">
        <v>0</v>
      </c>
      <c r="AB94" s="8">
        <v>0</v>
      </c>
      <c r="AC94" s="8">
        <v>1197175.46</v>
      </c>
      <c r="AD94" s="8">
        <v>0</v>
      </c>
      <c r="AE94" s="9">
        <v>62.01</v>
      </c>
      <c r="AF94" s="9">
        <v>0.98</v>
      </c>
      <c r="AG94" s="9">
        <v>0</v>
      </c>
      <c r="AH94" s="9">
        <v>0</v>
      </c>
      <c r="AI94" s="9">
        <v>0</v>
      </c>
      <c r="AJ94" s="9">
        <v>37</v>
      </c>
      <c r="AK94" s="9">
        <v>0</v>
      </c>
    </row>
    <row r="95" spans="1:3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257</v>
      </c>
      <c r="G95" s="53" t="s">
        <v>338</v>
      </c>
      <c r="H95" s="8">
        <v>949649.47</v>
      </c>
      <c r="I95" s="8">
        <v>942649.47</v>
      </c>
      <c r="J95" s="8">
        <v>0</v>
      </c>
      <c r="K95" s="8">
        <v>0</v>
      </c>
      <c r="L95" s="8">
        <v>0</v>
      </c>
      <c r="M95" s="8">
        <v>0</v>
      </c>
      <c r="N95" s="8">
        <v>7000</v>
      </c>
      <c r="O95" s="8">
        <v>0</v>
      </c>
      <c r="P95" s="9">
        <v>99.26</v>
      </c>
      <c r="Q95" s="9">
        <v>0</v>
      </c>
      <c r="R95" s="9">
        <v>0</v>
      </c>
      <c r="S95" s="9">
        <v>0</v>
      </c>
      <c r="T95" s="9">
        <v>0</v>
      </c>
      <c r="U95" s="9">
        <v>0.73</v>
      </c>
      <c r="V95" s="9">
        <v>0</v>
      </c>
      <c r="W95" s="8">
        <v>243313.97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160588.11</v>
      </c>
      <c r="AD95" s="8">
        <v>82725.86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66</v>
      </c>
      <c r="AK95" s="9">
        <v>33.99</v>
      </c>
    </row>
    <row r="96" spans="1:3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257</v>
      </c>
      <c r="G96" s="53" t="s">
        <v>339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9"/>
      <c r="Q96" s="9"/>
      <c r="R96" s="9"/>
      <c r="S96" s="9"/>
      <c r="T96" s="9"/>
      <c r="U96" s="9"/>
      <c r="V96" s="9"/>
      <c r="W96" s="8">
        <v>1449238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1449238</v>
      </c>
      <c r="AD96" s="8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100</v>
      </c>
      <c r="AK96" s="9">
        <v>0</v>
      </c>
    </row>
    <row r="97" spans="1:3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257</v>
      </c>
      <c r="G97" s="53" t="s">
        <v>340</v>
      </c>
      <c r="H97" s="8">
        <v>1685434</v>
      </c>
      <c r="I97" s="8">
        <v>1685434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9">
        <v>100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8">
        <v>1655368.25</v>
      </c>
      <c r="X97" s="8">
        <v>1646738.78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8629.47</v>
      </c>
      <c r="AE97" s="9">
        <v>99.47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0.52</v>
      </c>
    </row>
    <row r="98" spans="1:3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257</v>
      </c>
      <c r="G98" s="53" t="s">
        <v>341</v>
      </c>
      <c r="H98" s="8">
        <v>1568993</v>
      </c>
      <c r="I98" s="8">
        <v>1549913</v>
      </c>
      <c r="J98" s="8">
        <v>0</v>
      </c>
      <c r="K98" s="8">
        <v>0</v>
      </c>
      <c r="L98" s="8">
        <v>0</v>
      </c>
      <c r="M98" s="8">
        <v>0</v>
      </c>
      <c r="N98" s="8">
        <v>19080</v>
      </c>
      <c r="O98" s="8">
        <v>0</v>
      </c>
      <c r="P98" s="9">
        <v>98.78</v>
      </c>
      <c r="Q98" s="9">
        <v>0</v>
      </c>
      <c r="R98" s="9">
        <v>0</v>
      </c>
      <c r="S98" s="9">
        <v>0</v>
      </c>
      <c r="T98" s="9">
        <v>0</v>
      </c>
      <c r="U98" s="9">
        <v>1.21</v>
      </c>
      <c r="V98" s="9">
        <v>0</v>
      </c>
      <c r="W98" s="8">
        <v>1268342.01</v>
      </c>
      <c r="X98" s="8">
        <v>1200000</v>
      </c>
      <c r="Y98" s="8">
        <v>0</v>
      </c>
      <c r="Z98" s="8">
        <v>0</v>
      </c>
      <c r="AA98" s="8">
        <v>0</v>
      </c>
      <c r="AB98" s="8">
        <v>0</v>
      </c>
      <c r="AC98" s="8">
        <v>19080.58</v>
      </c>
      <c r="AD98" s="8">
        <v>49261.43</v>
      </c>
      <c r="AE98" s="9">
        <v>94.61</v>
      </c>
      <c r="AF98" s="9">
        <v>0</v>
      </c>
      <c r="AG98" s="9">
        <v>0</v>
      </c>
      <c r="AH98" s="9">
        <v>0</v>
      </c>
      <c r="AI98" s="9">
        <v>0</v>
      </c>
      <c r="AJ98" s="9">
        <v>1.5</v>
      </c>
      <c r="AK98" s="9">
        <v>3.88</v>
      </c>
    </row>
    <row r="99" spans="1:3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257</v>
      </c>
      <c r="G99" s="53" t="s">
        <v>342</v>
      </c>
      <c r="H99" s="8">
        <v>1134986.11</v>
      </c>
      <c r="I99" s="8">
        <v>402500</v>
      </c>
      <c r="J99" s="8">
        <v>0</v>
      </c>
      <c r="K99" s="8">
        <v>0</v>
      </c>
      <c r="L99" s="8">
        <v>0</v>
      </c>
      <c r="M99" s="8">
        <v>0</v>
      </c>
      <c r="N99" s="8">
        <v>732486.11</v>
      </c>
      <c r="O99" s="8">
        <v>0</v>
      </c>
      <c r="P99" s="9">
        <v>35.46</v>
      </c>
      <c r="Q99" s="9">
        <v>0</v>
      </c>
      <c r="R99" s="9">
        <v>0</v>
      </c>
      <c r="S99" s="9">
        <v>0</v>
      </c>
      <c r="T99" s="9">
        <v>0</v>
      </c>
      <c r="U99" s="9">
        <v>64.53</v>
      </c>
      <c r="V99" s="9">
        <v>0</v>
      </c>
      <c r="W99" s="8">
        <v>1134986.11</v>
      </c>
      <c r="X99" s="8">
        <v>402500</v>
      </c>
      <c r="Y99" s="8">
        <v>0</v>
      </c>
      <c r="Z99" s="8">
        <v>0</v>
      </c>
      <c r="AA99" s="8">
        <v>0</v>
      </c>
      <c r="AB99" s="8">
        <v>0</v>
      </c>
      <c r="AC99" s="8">
        <v>732486.11</v>
      </c>
      <c r="AD99" s="8">
        <v>0</v>
      </c>
      <c r="AE99" s="9">
        <v>35.46</v>
      </c>
      <c r="AF99" s="9">
        <v>0</v>
      </c>
      <c r="AG99" s="9">
        <v>0</v>
      </c>
      <c r="AH99" s="9">
        <v>0</v>
      </c>
      <c r="AI99" s="9">
        <v>0</v>
      </c>
      <c r="AJ99" s="9">
        <v>64.53</v>
      </c>
      <c r="AK99" s="9">
        <v>0</v>
      </c>
    </row>
    <row r="100" spans="1:3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257</v>
      </c>
      <c r="G100" s="53" t="s">
        <v>264</v>
      </c>
      <c r="H100" s="8">
        <v>1450000</v>
      </c>
      <c r="I100" s="8">
        <v>1400000</v>
      </c>
      <c r="J100" s="8">
        <v>50000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v>96.55</v>
      </c>
      <c r="Q100" s="9">
        <v>3.44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8">
        <v>50000</v>
      </c>
      <c r="X100" s="8">
        <v>0</v>
      </c>
      <c r="Y100" s="8">
        <v>50000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9">
        <v>0</v>
      </c>
      <c r="AF100" s="9">
        <v>100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</row>
    <row r="101" spans="1:3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257</v>
      </c>
      <c r="G101" s="53" t="s">
        <v>343</v>
      </c>
      <c r="H101" s="8">
        <v>10640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10640</v>
      </c>
      <c r="O101" s="8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100</v>
      </c>
      <c r="V101" s="9">
        <v>0</v>
      </c>
      <c r="W101" s="8">
        <v>10640.48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10640.48</v>
      </c>
      <c r="AD101" s="8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100</v>
      </c>
      <c r="AK101" s="9">
        <v>0</v>
      </c>
    </row>
    <row r="102" spans="1:3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257</v>
      </c>
      <c r="G102" s="53" t="s">
        <v>344</v>
      </c>
      <c r="H102" s="8">
        <v>3114416.05</v>
      </c>
      <c r="I102" s="8">
        <v>2000000</v>
      </c>
      <c r="J102" s="8">
        <v>0</v>
      </c>
      <c r="K102" s="8">
        <v>0</v>
      </c>
      <c r="L102" s="8">
        <v>0</v>
      </c>
      <c r="M102" s="8">
        <v>0</v>
      </c>
      <c r="N102" s="8">
        <v>1114416.05</v>
      </c>
      <c r="O102" s="8">
        <v>0</v>
      </c>
      <c r="P102" s="9">
        <v>64.21</v>
      </c>
      <c r="Q102" s="9">
        <v>0</v>
      </c>
      <c r="R102" s="9">
        <v>0</v>
      </c>
      <c r="S102" s="9">
        <v>0</v>
      </c>
      <c r="T102" s="9">
        <v>0</v>
      </c>
      <c r="U102" s="9">
        <v>35.78</v>
      </c>
      <c r="V102" s="9">
        <v>0</v>
      </c>
      <c r="W102" s="8">
        <v>3375158.05</v>
      </c>
      <c r="X102" s="8">
        <v>2000000</v>
      </c>
      <c r="Y102" s="8">
        <v>15000</v>
      </c>
      <c r="Z102" s="8">
        <v>0</v>
      </c>
      <c r="AA102" s="8">
        <v>0</v>
      </c>
      <c r="AB102" s="8">
        <v>0</v>
      </c>
      <c r="AC102" s="8">
        <v>1360158.05</v>
      </c>
      <c r="AD102" s="8">
        <v>0</v>
      </c>
      <c r="AE102" s="9">
        <v>59.25</v>
      </c>
      <c r="AF102" s="9">
        <v>0.44</v>
      </c>
      <c r="AG102" s="9">
        <v>0</v>
      </c>
      <c r="AH102" s="9">
        <v>0</v>
      </c>
      <c r="AI102" s="9">
        <v>0</v>
      </c>
      <c r="AJ102" s="9">
        <v>40.29</v>
      </c>
      <c r="AK102" s="9">
        <v>0</v>
      </c>
    </row>
    <row r="103" spans="1:3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257</v>
      </c>
      <c r="G103" s="53" t="s">
        <v>345</v>
      </c>
      <c r="H103" s="8">
        <v>1315029.36</v>
      </c>
      <c r="I103" s="8">
        <v>800000</v>
      </c>
      <c r="J103" s="8">
        <v>0</v>
      </c>
      <c r="K103" s="8">
        <v>0</v>
      </c>
      <c r="L103" s="8">
        <v>0</v>
      </c>
      <c r="M103" s="8">
        <v>0</v>
      </c>
      <c r="N103" s="8">
        <v>515029.36</v>
      </c>
      <c r="O103" s="8">
        <v>0</v>
      </c>
      <c r="P103" s="9">
        <v>60.83</v>
      </c>
      <c r="Q103" s="9">
        <v>0</v>
      </c>
      <c r="R103" s="9">
        <v>0</v>
      </c>
      <c r="S103" s="9">
        <v>0</v>
      </c>
      <c r="T103" s="9">
        <v>0</v>
      </c>
      <c r="U103" s="9">
        <v>39.16</v>
      </c>
      <c r="V103" s="9">
        <v>0</v>
      </c>
      <c r="W103" s="8">
        <v>1315029.36</v>
      </c>
      <c r="X103" s="8">
        <v>800000</v>
      </c>
      <c r="Y103" s="8">
        <v>0</v>
      </c>
      <c r="Z103" s="8">
        <v>0</v>
      </c>
      <c r="AA103" s="8">
        <v>0</v>
      </c>
      <c r="AB103" s="8">
        <v>0</v>
      </c>
      <c r="AC103" s="8">
        <v>515029.36</v>
      </c>
      <c r="AD103" s="8">
        <v>0</v>
      </c>
      <c r="AE103" s="9">
        <v>60.83</v>
      </c>
      <c r="AF103" s="9">
        <v>0</v>
      </c>
      <c r="AG103" s="9">
        <v>0</v>
      </c>
      <c r="AH103" s="9">
        <v>0</v>
      </c>
      <c r="AI103" s="9">
        <v>0</v>
      </c>
      <c r="AJ103" s="9">
        <v>39.16</v>
      </c>
      <c r="AK103" s="9">
        <v>0</v>
      </c>
    </row>
    <row r="104" spans="1:3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257</v>
      </c>
      <c r="G104" s="53" t="s">
        <v>346</v>
      </c>
      <c r="H104" s="8">
        <v>541146.77</v>
      </c>
      <c r="I104" s="8">
        <v>0</v>
      </c>
      <c r="J104" s="8">
        <v>23546.77</v>
      </c>
      <c r="K104" s="8">
        <v>0</v>
      </c>
      <c r="L104" s="8">
        <v>0</v>
      </c>
      <c r="M104" s="8">
        <v>0</v>
      </c>
      <c r="N104" s="8">
        <v>517600</v>
      </c>
      <c r="O104" s="8">
        <v>0</v>
      </c>
      <c r="P104" s="9">
        <v>0</v>
      </c>
      <c r="Q104" s="9">
        <v>4.35</v>
      </c>
      <c r="R104" s="9">
        <v>0</v>
      </c>
      <c r="S104" s="9">
        <v>0</v>
      </c>
      <c r="T104" s="9">
        <v>0</v>
      </c>
      <c r="U104" s="9">
        <v>95.64</v>
      </c>
      <c r="V104" s="9">
        <v>0</v>
      </c>
      <c r="W104" s="8">
        <v>541146.77</v>
      </c>
      <c r="X104" s="8">
        <v>0</v>
      </c>
      <c r="Y104" s="8">
        <v>23546.77</v>
      </c>
      <c r="Z104" s="8">
        <v>0</v>
      </c>
      <c r="AA104" s="8">
        <v>0</v>
      </c>
      <c r="AB104" s="8">
        <v>0</v>
      </c>
      <c r="AC104" s="8">
        <v>517600</v>
      </c>
      <c r="AD104" s="8">
        <v>0</v>
      </c>
      <c r="AE104" s="9">
        <v>0</v>
      </c>
      <c r="AF104" s="9">
        <v>4.35</v>
      </c>
      <c r="AG104" s="9">
        <v>0</v>
      </c>
      <c r="AH104" s="9">
        <v>0</v>
      </c>
      <c r="AI104" s="9">
        <v>0</v>
      </c>
      <c r="AJ104" s="9">
        <v>95.64</v>
      </c>
      <c r="AK104" s="9">
        <v>0</v>
      </c>
    </row>
    <row r="105" spans="1:3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257</v>
      </c>
      <c r="G105" s="53" t="s">
        <v>265</v>
      </c>
      <c r="H105" s="8">
        <v>635628.48</v>
      </c>
      <c r="I105" s="8">
        <v>0</v>
      </c>
      <c r="J105" s="8">
        <v>0</v>
      </c>
      <c r="K105" s="8">
        <v>635628.48</v>
      </c>
      <c r="L105" s="8">
        <v>0</v>
      </c>
      <c r="M105" s="8">
        <v>0</v>
      </c>
      <c r="N105" s="8">
        <v>0</v>
      </c>
      <c r="O105" s="8">
        <v>0</v>
      </c>
      <c r="P105" s="9">
        <v>0</v>
      </c>
      <c r="Q105" s="9">
        <v>0</v>
      </c>
      <c r="R105" s="9">
        <v>100</v>
      </c>
      <c r="S105" s="9">
        <v>0</v>
      </c>
      <c r="T105" s="9">
        <v>0</v>
      </c>
      <c r="U105" s="9">
        <v>0</v>
      </c>
      <c r="V105" s="9">
        <v>0</v>
      </c>
      <c r="W105" s="8">
        <v>635628.48</v>
      </c>
      <c r="X105" s="8">
        <v>0</v>
      </c>
      <c r="Y105" s="8">
        <v>0</v>
      </c>
      <c r="Z105" s="8">
        <v>635628.48</v>
      </c>
      <c r="AA105" s="8">
        <v>0</v>
      </c>
      <c r="AB105" s="8">
        <v>0</v>
      </c>
      <c r="AC105" s="8">
        <v>0</v>
      </c>
      <c r="AD105" s="8">
        <v>0</v>
      </c>
      <c r="AE105" s="9">
        <v>0</v>
      </c>
      <c r="AF105" s="9">
        <v>0</v>
      </c>
      <c r="AG105" s="9">
        <v>100</v>
      </c>
      <c r="AH105" s="9">
        <v>0</v>
      </c>
      <c r="AI105" s="9">
        <v>0</v>
      </c>
      <c r="AJ105" s="9">
        <v>0</v>
      </c>
      <c r="AK105" s="9">
        <v>0</v>
      </c>
    </row>
    <row r="106" spans="1:3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257</v>
      </c>
      <c r="G106" s="53" t="s">
        <v>347</v>
      </c>
      <c r="H106" s="8">
        <v>4501664.49</v>
      </c>
      <c r="I106" s="8">
        <v>4438071.49</v>
      </c>
      <c r="J106" s="8">
        <v>63593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9">
        <v>98.58</v>
      </c>
      <c r="Q106" s="9">
        <v>1.41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8">
        <v>3760022.48</v>
      </c>
      <c r="X106" s="8">
        <v>3469657</v>
      </c>
      <c r="Y106" s="8">
        <v>70593</v>
      </c>
      <c r="Z106" s="8">
        <v>0</v>
      </c>
      <c r="AA106" s="8">
        <v>0</v>
      </c>
      <c r="AB106" s="8">
        <v>0</v>
      </c>
      <c r="AC106" s="8">
        <v>219772.48</v>
      </c>
      <c r="AD106" s="8">
        <v>0</v>
      </c>
      <c r="AE106" s="9">
        <v>92.27</v>
      </c>
      <c r="AF106" s="9">
        <v>1.87</v>
      </c>
      <c r="AG106" s="9">
        <v>0</v>
      </c>
      <c r="AH106" s="9">
        <v>0</v>
      </c>
      <c r="AI106" s="9">
        <v>0</v>
      </c>
      <c r="AJ106" s="9">
        <v>5.84</v>
      </c>
      <c r="AK106" s="9">
        <v>0</v>
      </c>
    </row>
    <row r="107" spans="1:3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257</v>
      </c>
      <c r="G107" s="53" t="s">
        <v>348</v>
      </c>
      <c r="H107" s="8">
        <v>2800000</v>
      </c>
      <c r="I107" s="8">
        <v>2700000</v>
      </c>
      <c r="J107" s="8">
        <v>100000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9">
        <v>96.42</v>
      </c>
      <c r="Q107" s="9">
        <v>3.57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8">
        <v>3008353.41</v>
      </c>
      <c r="X107" s="8">
        <v>2700000</v>
      </c>
      <c r="Y107" s="8">
        <v>84950</v>
      </c>
      <c r="Z107" s="8">
        <v>0</v>
      </c>
      <c r="AA107" s="8">
        <v>0</v>
      </c>
      <c r="AB107" s="8">
        <v>0</v>
      </c>
      <c r="AC107" s="8">
        <v>223403.41</v>
      </c>
      <c r="AD107" s="8">
        <v>0</v>
      </c>
      <c r="AE107" s="9">
        <v>89.75</v>
      </c>
      <c r="AF107" s="9">
        <v>2.82</v>
      </c>
      <c r="AG107" s="9">
        <v>0</v>
      </c>
      <c r="AH107" s="9">
        <v>0</v>
      </c>
      <c r="AI107" s="9">
        <v>0</v>
      </c>
      <c r="AJ107" s="9">
        <v>7.42</v>
      </c>
      <c r="AK107" s="9">
        <v>0</v>
      </c>
    </row>
    <row r="108" spans="1:3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257</v>
      </c>
      <c r="G108" s="53" t="s">
        <v>349</v>
      </c>
      <c r="H108" s="8">
        <v>4210000</v>
      </c>
      <c r="I108" s="8">
        <v>4210000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9">
        <v>100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8">
        <v>3380000</v>
      </c>
      <c r="X108" s="8">
        <v>3380000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9">
        <v>100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</row>
    <row r="109" spans="1:3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257</v>
      </c>
      <c r="G109" s="53" t="s">
        <v>350</v>
      </c>
      <c r="H109" s="8">
        <v>154156.9</v>
      </c>
      <c r="I109" s="8">
        <v>29520</v>
      </c>
      <c r="J109" s="8">
        <v>28958</v>
      </c>
      <c r="K109" s="8">
        <v>0</v>
      </c>
      <c r="L109" s="8">
        <v>0</v>
      </c>
      <c r="M109" s="8">
        <v>0</v>
      </c>
      <c r="N109" s="8">
        <v>95678.9</v>
      </c>
      <c r="O109" s="8">
        <v>0</v>
      </c>
      <c r="P109" s="9">
        <v>19.14</v>
      </c>
      <c r="Q109" s="9">
        <v>18.78</v>
      </c>
      <c r="R109" s="9">
        <v>0</v>
      </c>
      <c r="S109" s="9">
        <v>0</v>
      </c>
      <c r="T109" s="9">
        <v>0</v>
      </c>
      <c r="U109" s="9">
        <v>62.06</v>
      </c>
      <c r="V109" s="9">
        <v>0</v>
      </c>
      <c r="W109" s="8">
        <v>154156.9</v>
      </c>
      <c r="X109" s="8">
        <v>29520</v>
      </c>
      <c r="Y109" s="8">
        <v>28958</v>
      </c>
      <c r="Z109" s="8">
        <v>0</v>
      </c>
      <c r="AA109" s="8">
        <v>0</v>
      </c>
      <c r="AB109" s="8">
        <v>0</v>
      </c>
      <c r="AC109" s="8">
        <v>95678.9</v>
      </c>
      <c r="AD109" s="8">
        <v>0</v>
      </c>
      <c r="AE109" s="9">
        <v>19.14</v>
      </c>
      <c r="AF109" s="9">
        <v>18.78</v>
      </c>
      <c r="AG109" s="9">
        <v>0</v>
      </c>
      <c r="AH109" s="9">
        <v>0</v>
      </c>
      <c r="AI109" s="9">
        <v>0</v>
      </c>
      <c r="AJ109" s="9">
        <v>62.06</v>
      </c>
      <c r="AK109" s="9">
        <v>0</v>
      </c>
    </row>
    <row r="110" spans="1:3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257</v>
      </c>
      <c r="G110" s="53" t="s">
        <v>351</v>
      </c>
      <c r="H110" s="8">
        <v>1188684.32</v>
      </c>
      <c r="I110" s="8">
        <v>650000</v>
      </c>
      <c r="J110" s="8">
        <v>50000</v>
      </c>
      <c r="K110" s="8">
        <v>0</v>
      </c>
      <c r="L110" s="8">
        <v>0</v>
      </c>
      <c r="M110" s="8">
        <v>0</v>
      </c>
      <c r="N110" s="8">
        <v>488684.32</v>
      </c>
      <c r="O110" s="8">
        <v>0</v>
      </c>
      <c r="P110" s="9">
        <v>54.68</v>
      </c>
      <c r="Q110" s="9">
        <v>4.2</v>
      </c>
      <c r="R110" s="9">
        <v>0</v>
      </c>
      <c r="S110" s="9">
        <v>0</v>
      </c>
      <c r="T110" s="9">
        <v>0</v>
      </c>
      <c r="U110" s="9">
        <v>41.11</v>
      </c>
      <c r="V110" s="9">
        <v>0</v>
      </c>
      <c r="W110" s="8">
        <v>1388741.19</v>
      </c>
      <c r="X110" s="8">
        <v>650000</v>
      </c>
      <c r="Y110" s="8">
        <v>50000</v>
      </c>
      <c r="Z110" s="8">
        <v>0</v>
      </c>
      <c r="AA110" s="8">
        <v>0</v>
      </c>
      <c r="AB110" s="8">
        <v>0</v>
      </c>
      <c r="AC110" s="8">
        <v>688741.19</v>
      </c>
      <c r="AD110" s="8">
        <v>0</v>
      </c>
      <c r="AE110" s="9">
        <v>46.8</v>
      </c>
      <c r="AF110" s="9">
        <v>3.6</v>
      </c>
      <c r="AG110" s="9">
        <v>0</v>
      </c>
      <c r="AH110" s="9">
        <v>0</v>
      </c>
      <c r="AI110" s="9">
        <v>0</v>
      </c>
      <c r="AJ110" s="9">
        <v>49.59</v>
      </c>
      <c r="AK110" s="9">
        <v>0</v>
      </c>
    </row>
    <row r="111" spans="1:3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257</v>
      </c>
      <c r="G111" s="53" t="s">
        <v>352</v>
      </c>
      <c r="H111" s="8">
        <v>2880000</v>
      </c>
      <c r="I111" s="8">
        <v>2880000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9">
        <v>100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8">
        <v>2880000</v>
      </c>
      <c r="X111" s="8">
        <v>2880000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9">
        <v>100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</row>
    <row r="112" spans="1:3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257</v>
      </c>
      <c r="G112" s="53" t="s">
        <v>353</v>
      </c>
      <c r="H112" s="8">
        <v>6046677</v>
      </c>
      <c r="I112" s="8">
        <v>5833224</v>
      </c>
      <c r="J112" s="8">
        <v>79455</v>
      </c>
      <c r="K112" s="8">
        <v>0</v>
      </c>
      <c r="L112" s="8">
        <v>0</v>
      </c>
      <c r="M112" s="8">
        <v>0</v>
      </c>
      <c r="N112" s="8">
        <v>133998</v>
      </c>
      <c r="O112" s="8">
        <v>0</v>
      </c>
      <c r="P112" s="9">
        <v>96.46</v>
      </c>
      <c r="Q112" s="9">
        <v>1.31</v>
      </c>
      <c r="R112" s="9">
        <v>0</v>
      </c>
      <c r="S112" s="9">
        <v>0</v>
      </c>
      <c r="T112" s="9">
        <v>0</v>
      </c>
      <c r="U112" s="9">
        <v>2.21</v>
      </c>
      <c r="V112" s="9">
        <v>0</v>
      </c>
      <c r="W112" s="8">
        <v>6709303.23</v>
      </c>
      <c r="X112" s="8">
        <v>5833224</v>
      </c>
      <c r="Y112" s="8">
        <v>79455</v>
      </c>
      <c r="Z112" s="8">
        <v>0</v>
      </c>
      <c r="AA112" s="8">
        <v>0</v>
      </c>
      <c r="AB112" s="8">
        <v>0</v>
      </c>
      <c r="AC112" s="8">
        <v>623412.81</v>
      </c>
      <c r="AD112" s="8">
        <v>173211.42</v>
      </c>
      <c r="AE112" s="9">
        <v>86.94</v>
      </c>
      <c r="AF112" s="9">
        <v>1.18</v>
      </c>
      <c r="AG112" s="9">
        <v>0</v>
      </c>
      <c r="AH112" s="9">
        <v>0</v>
      </c>
      <c r="AI112" s="9">
        <v>0</v>
      </c>
      <c r="AJ112" s="9">
        <v>9.29</v>
      </c>
      <c r="AK112" s="9">
        <v>2.58</v>
      </c>
    </row>
    <row r="113" spans="1:3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257</v>
      </c>
      <c r="G113" s="53" t="s">
        <v>354</v>
      </c>
      <c r="H113" s="8">
        <v>880000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880000</v>
      </c>
      <c r="O113" s="8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100</v>
      </c>
      <c r="V113" s="9">
        <v>0</v>
      </c>
      <c r="W113" s="8">
        <v>2443298.13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2443298.13</v>
      </c>
      <c r="AD113" s="8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100</v>
      </c>
      <c r="AK113" s="9">
        <v>0</v>
      </c>
    </row>
    <row r="114" spans="1:3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257</v>
      </c>
      <c r="G114" s="53" t="s">
        <v>355</v>
      </c>
      <c r="H114" s="8">
        <v>1605000</v>
      </c>
      <c r="I114" s="8">
        <v>1605000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9">
        <v>100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8">
        <v>1714381.96</v>
      </c>
      <c r="X114" s="8">
        <v>1605000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109381.96</v>
      </c>
      <c r="AE114" s="9">
        <v>93.61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6.38</v>
      </c>
    </row>
    <row r="115" spans="1:3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257</v>
      </c>
      <c r="G115" s="53" t="s">
        <v>356</v>
      </c>
      <c r="H115" s="8">
        <v>890000</v>
      </c>
      <c r="I115" s="8">
        <v>500000</v>
      </c>
      <c r="J115" s="8">
        <v>0</v>
      </c>
      <c r="K115" s="8">
        <v>0</v>
      </c>
      <c r="L115" s="8">
        <v>0</v>
      </c>
      <c r="M115" s="8">
        <v>0</v>
      </c>
      <c r="N115" s="8">
        <v>390000</v>
      </c>
      <c r="O115" s="8">
        <v>0</v>
      </c>
      <c r="P115" s="9">
        <v>56.17</v>
      </c>
      <c r="Q115" s="9">
        <v>0</v>
      </c>
      <c r="R115" s="9">
        <v>0</v>
      </c>
      <c r="S115" s="9">
        <v>0</v>
      </c>
      <c r="T115" s="9">
        <v>0</v>
      </c>
      <c r="U115" s="9">
        <v>43.82</v>
      </c>
      <c r="V115" s="9">
        <v>0</v>
      </c>
      <c r="W115" s="8">
        <v>890000</v>
      </c>
      <c r="X115" s="8">
        <v>500000</v>
      </c>
      <c r="Y115" s="8">
        <v>0</v>
      </c>
      <c r="Z115" s="8">
        <v>0</v>
      </c>
      <c r="AA115" s="8">
        <v>0</v>
      </c>
      <c r="AB115" s="8">
        <v>0</v>
      </c>
      <c r="AC115" s="8">
        <v>390000</v>
      </c>
      <c r="AD115" s="8">
        <v>0</v>
      </c>
      <c r="AE115" s="9">
        <v>56.17</v>
      </c>
      <c r="AF115" s="9">
        <v>0</v>
      </c>
      <c r="AG115" s="9">
        <v>0</v>
      </c>
      <c r="AH115" s="9">
        <v>0</v>
      </c>
      <c r="AI115" s="9">
        <v>0</v>
      </c>
      <c r="AJ115" s="9">
        <v>43.82</v>
      </c>
      <c r="AK115" s="9">
        <v>0</v>
      </c>
    </row>
    <row r="116" spans="1:3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257</v>
      </c>
      <c r="G116" s="53" t="s">
        <v>357</v>
      </c>
      <c r="H116" s="8">
        <v>6163064</v>
      </c>
      <c r="I116" s="8">
        <v>462400</v>
      </c>
      <c r="J116" s="8">
        <v>0</v>
      </c>
      <c r="K116" s="8">
        <v>2756000</v>
      </c>
      <c r="L116" s="8">
        <v>0</v>
      </c>
      <c r="M116" s="8">
        <v>0</v>
      </c>
      <c r="N116" s="8">
        <v>2944664</v>
      </c>
      <c r="O116" s="8">
        <v>0</v>
      </c>
      <c r="P116" s="9">
        <v>7.5</v>
      </c>
      <c r="Q116" s="9">
        <v>0</v>
      </c>
      <c r="R116" s="9">
        <v>44.71</v>
      </c>
      <c r="S116" s="9">
        <v>0</v>
      </c>
      <c r="T116" s="9">
        <v>0</v>
      </c>
      <c r="U116" s="9">
        <v>47.77</v>
      </c>
      <c r="V116" s="9">
        <v>0</v>
      </c>
      <c r="W116" s="8">
        <v>7041544.08</v>
      </c>
      <c r="X116" s="8">
        <v>462400</v>
      </c>
      <c r="Y116" s="8">
        <v>0</v>
      </c>
      <c r="Z116" s="8">
        <v>2756764.08</v>
      </c>
      <c r="AA116" s="8">
        <v>0</v>
      </c>
      <c r="AB116" s="8">
        <v>0</v>
      </c>
      <c r="AC116" s="8">
        <v>3822380</v>
      </c>
      <c r="AD116" s="8">
        <v>0</v>
      </c>
      <c r="AE116" s="9">
        <v>6.56</v>
      </c>
      <c r="AF116" s="9">
        <v>0</v>
      </c>
      <c r="AG116" s="9">
        <v>39.14</v>
      </c>
      <c r="AH116" s="9">
        <v>0</v>
      </c>
      <c r="AI116" s="9">
        <v>0</v>
      </c>
      <c r="AJ116" s="9">
        <v>54.28</v>
      </c>
      <c r="AK116" s="9">
        <v>0</v>
      </c>
    </row>
    <row r="117" spans="1:3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257</v>
      </c>
      <c r="G117" s="53" t="s">
        <v>358</v>
      </c>
      <c r="H117" s="8">
        <v>432968</v>
      </c>
      <c r="I117" s="8">
        <v>318800</v>
      </c>
      <c r="J117" s="8">
        <v>18918</v>
      </c>
      <c r="K117" s="8">
        <v>0</v>
      </c>
      <c r="L117" s="8">
        <v>0</v>
      </c>
      <c r="M117" s="8">
        <v>0</v>
      </c>
      <c r="N117" s="8">
        <v>95250</v>
      </c>
      <c r="O117" s="8">
        <v>0</v>
      </c>
      <c r="P117" s="9">
        <v>73.63</v>
      </c>
      <c r="Q117" s="9">
        <v>4.36</v>
      </c>
      <c r="R117" s="9">
        <v>0</v>
      </c>
      <c r="S117" s="9">
        <v>0</v>
      </c>
      <c r="T117" s="9">
        <v>0</v>
      </c>
      <c r="U117" s="9">
        <v>21.99</v>
      </c>
      <c r="V117" s="9">
        <v>0</v>
      </c>
      <c r="W117" s="8">
        <v>1443251.24</v>
      </c>
      <c r="X117" s="8">
        <v>1023525.26</v>
      </c>
      <c r="Y117" s="8">
        <v>18918</v>
      </c>
      <c r="Z117" s="8">
        <v>0</v>
      </c>
      <c r="AA117" s="8">
        <v>0</v>
      </c>
      <c r="AB117" s="8">
        <v>0</v>
      </c>
      <c r="AC117" s="8">
        <v>327361.58</v>
      </c>
      <c r="AD117" s="8">
        <v>73446.4</v>
      </c>
      <c r="AE117" s="9">
        <v>70.91</v>
      </c>
      <c r="AF117" s="9">
        <v>1.31</v>
      </c>
      <c r="AG117" s="9">
        <v>0</v>
      </c>
      <c r="AH117" s="9">
        <v>0</v>
      </c>
      <c r="AI117" s="9">
        <v>0</v>
      </c>
      <c r="AJ117" s="9">
        <v>22.68</v>
      </c>
      <c r="AK117" s="9">
        <v>5.08</v>
      </c>
    </row>
    <row r="118" spans="1:3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257</v>
      </c>
      <c r="G118" s="53" t="s">
        <v>359</v>
      </c>
      <c r="H118" s="8">
        <v>1219450.53</v>
      </c>
      <c r="I118" s="8">
        <v>500000</v>
      </c>
      <c r="J118" s="8">
        <v>0</v>
      </c>
      <c r="K118" s="8">
        <v>0</v>
      </c>
      <c r="L118" s="8">
        <v>0</v>
      </c>
      <c r="M118" s="8">
        <v>0</v>
      </c>
      <c r="N118" s="8">
        <v>719450.53</v>
      </c>
      <c r="O118" s="8">
        <v>0</v>
      </c>
      <c r="P118" s="9">
        <v>41</v>
      </c>
      <c r="Q118" s="9">
        <v>0</v>
      </c>
      <c r="R118" s="9">
        <v>0</v>
      </c>
      <c r="S118" s="9">
        <v>0</v>
      </c>
      <c r="T118" s="9">
        <v>0</v>
      </c>
      <c r="U118" s="9">
        <v>58.99</v>
      </c>
      <c r="V118" s="9">
        <v>0</v>
      </c>
      <c r="W118" s="8">
        <v>1119450.53</v>
      </c>
      <c r="X118" s="8">
        <v>400000</v>
      </c>
      <c r="Y118" s="8">
        <v>0</v>
      </c>
      <c r="Z118" s="8">
        <v>0</v>
      </c>
      <c r="AA118" s="8">
        <v>0</v>
      </c>
      <c r="AB118" s="8">
        <v>0</v>
      </c>
      <c r="AC118" s="8">
        <v>719450.53</v>
      </c>
      <c r="AD118" s="8">
        <v>0</v>
      </c>
      <c r="AE118" s="9">
        <v>35.73</v>
      </c>
      <c r="AF118" s="9">
        <v>0</v>
      </c>
      <c r="AG118" s="9">
        <v>0</v>
      </c>
      <c r="AH118" s="9">
        <v>0</v>
      </c>
      <c r="AI118" s="9">
        <v>0</v>
      </c>
      <c r="AJ118" s="9">
        <v>64.26</v>
      </c>
      <c r="AK118" s="9">
        <v>0</v>
      </c>
    </row>
    <row r="119" spans="1:3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257</v>
      </c>
      <c r="G119" s="53" t="s">
        <v>360</v>
      </c>
      <c r="H119" s="8">
        <v>539071.98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539071.98</v>
      </c>
      <c r="O119" s="8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100</v>
      </c>
      <c r="V119" s="9">
        <v>0</v>
      </c>
      <c r="W119" s="8">
        <v>539071.98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539071.98</v>
      </c>
      <c r="AD119" s="8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100</v>
      </c>
      <c r="AK119" s="9">
        <v>0</v>
      </c>
    </row>
    <row r="120" spans="1:3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257</v>
      </c>
      <c r="G120" s="53" t="s">
        <v>361</v>
      </c>
      <c r="H120" s="8">
        <v>5627168.86</v>
      </c>
      <c r="I120" s="8">
        <v>2291342</v>
      </c>
      <c r="J120" s="8">
        <v>10000</v>
      </c>
      <c r="K120" s="8">
        <v>0</v>
      </c>
      <c r="L120" s="8">
        <v>0</v>
      </c>
      <c r="M120" s="8">
        <v>0</v>
      </c>
      <c r="N120" s="8">
        <v>3325826.86</v>
      </c>
      <c r="O120" s="8">
        <v>0</v>
      </c>
      <c r="P120" s="9">
        <v>40.71</v>
      </c>
      <c r="Q120" s="9">
        <v>0.17</v>
      </c>
      <c r="R120" s="9">
        <v>0</v>
      </c>
      <c r="S120" s="9">
        <v>0</v>
      </c>
      <c r="T120" s="9">
        <v>0</v>
      </c>
      <c r="U120" s="9">
        <v>59.1</v>
      </c>
      <c r="V120" s="9">
        <v>0</v>
      </c>
      <c r="W120" s="8">
        <v>3473721.12</v>
      </c>
      <c r="X120" s="8">
        <v>0</v>
      </c>
      <c r="Y120" s="8">
        <v>20000</v>
      </c>
      <c r="Z120" s="8">
        <v>0</v>
      </c>
      <c r="AA120" s="8">
        <v>0</v>
      </c>
      <c r="AB120" s="8">
        <v>0</v>
      </c>
      <c r="AC120" s="8">
        <v>3453721.12</v>
      </c>
      <c r="AD120" s="8">
        <v>0</v>
      </c>
      <c r="AE120" s="9">
        <v>0</v>
      </c>
      <c r="AF120" s="9">
        <v>0.57</v>
      </c>
      <c r="AG120" s="9">
        <v>0</v>
      </c>
      <c r="AH120" s="9">
        <v>0</v>
      </c>
      <c r="AI120" s="9">
        <v>0</v>
      </c>
      <c r="AJ120" s="9">
        <v>99.42</v>
      </c>
      <c r="AK120" s="9">
        <v>0</v>
      </c>
    </row>
    <row r="121" spans="1:3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257</v>
      </c>
      <c r="G121" s="53" t="s">
        <v>266</v>
      </c>
      <c r="H121" s="8">
        <v>1447167</v>
      </c>
      <c r="I121" s="8">
        <v>0</v>
      </c>
      <c r="J121" s="8">
        <v>15639</v>
      </c>
      <c r="K121" s="8">
        <v>1431528</v>
      </c>
      <c r="L121" s="8">
        <v>0</v>
      </c>
      <c r="M121" s="8">
        <v>0</v>
      </c>
      <c r="N121" s="8">
        <v>0</v>
      </c>
      <c r="O121" s="8">
        <v>0</v>
      </c>
      <c r="P121" s="9">
        <v>0</v>
      </c>
      <c r="Q121" s="9">
        <v>1.08</v>
      </c>
      <c r="R121" s="9">
        <v>98.91</v>
      </c>
      <c r="S121" s="9">
        <v>0</v>
      </c>
      <c r="T121" s="9">
        <v>0</v>
      </c>
      <c r="U121" s="9">
        <v>0</v>
      </c>
      <c r="V121" s="9">
        <v>0</v>
      </c>
      <c r="W121" s="8">
        <v>8219188.76</v>
      </c>
      <c r="X121" s="8">
        <v>0</v>
      </c>
      <c r="Y121" s="8">
        <v>15638.24</v>
      </c>
      <c r="Z121" s="8">
        <v>8203550.52</v>
      </c>
      <c r="AA121" s="8">
        <v>0</v>
      </c>
      <c r="AB121" s="8">
        <v>0</v>
      </c>
      <c r="AC121" s="8">
        <v>0</v>
      </c>
      <c r="AD121" s="8">
        <v>0</v>
      </c>
      <c r="AE121" s="9">
        <v>0</v>
      </c>
      <c r="AF121" s="9">
        <v>0.19</v>
      </c>
      <c r="AG121" s="9">
        <v>99.8</v>
      </c>
      <c r="AH121" s="9">
        <v>0</v>
      </c>
      <c r="AI121" s="9">
        <v>0</v>
      </c>
      <c r="AJ121" s="9">
        <v>0</v>
      </c>
      <c r="AK121" s="9">
        <v>0</v>
      </c>
    </row>
    <row r="122" spans="1:3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257</v>
      </c>
      <c r="G122" s="53" t="s">
        <v>362</v>
      </c>
      <c r="H122" s="8">
        <v>873080</v>
      </c>
      <c r="I122" s="8">
        <v>873080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9">
        <v>100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8">
        <v>1093648.81</v>
      </c>
      <c r="X122" s="8">
        <v>873080</v>
      </c>
      <c r="Y122" s="8">
        <v>0</v>
      </c>
      <c r="Z122" s="8">
        <v>0</v>
      </c>
      <c r="AA122" s="8">
        <v>0</v>
      </c>
      <c r="AB122" s="8">
        <v>0</v>
      </c>
      <c r="AC122" s="8">
        <v>65715</v>
      </c>
      <c r="AD122" s="8">
        <v>154853.81</v>
      </c>
      <c r="AE122" s="9">
        <v>79.83</v>
      </c>
      <c r="AF122" s="9">
        <v>0</v>
      </c>
      <c r="AG122" s="9">
        <v>0</v>
      </c>
      <c r="AH122" s="9">
        <v>0</v>
      </c>
      <c r="AI122" s="9">
        <v>0</v>
      </c>
      <c r="AJ122" s="9">
        <v>6</v>
      </c>
      <c r="AK122" s="9">
        <v>14.15</v>
      </c>
    </row>
    <row r="123" spans="1:3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257</v>
      </c>
      <c r="G123" s="53" t="s">
        <v>363</v>
      </c>
      <c r="H123" s="8">
        <v>1275190</v>
      </c>
      <c r="I123" s="8">
        <v>1275190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9">
        <v>100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8">
        <v>787556.05</v>
      </c>
      <c r="X123" s="8">
        <v>0</v>
      </c>
      <c r="Y123" s="8">
        <v>52196.51</v>
      </c>
      <c r="Z123" s="8">
        <v>735359.54</v>
      </c>
      <c r="AA123" s="8">
        <v>0</v>
      </c>
      <c r="AB123" s="8">
        <v>0</v>
      </c>
      <c r="AC123" s="8">
        <v>0</v>
      </c>
      <c r="AD123" s="8">
        <v>0</v>
      </c>
      <c r="AE123" s="9">
        <v>0</v>
      </c>
      <c r="AF123" s="9">
        <v>6.62</v>
      </c>
      <c r="AG123" s="9">
        <v>93.37</v>
      </c>
      <c r="AH123" s="9">
        <v>0</v>
      </c>
      <c r="AI123" s="9">
        <v>0</v>
      </c>
      <c r="AJ123" s="9">
        <v>0</v>
      </c>
      <c r="AK123" s="9">
        <v>0</v>
      </c>
    </row>
    <row r="124" spans="1:3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257</v>
      </c>
      <c r="G124" s="53" t="s">
        <v>267</v>
      </c>
      <c r="H124" s="8">
        <v>1330520.1</v>
      </c>
      <c r="I124" s="8">
        <v>750000</v>
      </c>
      <c r="J124" s="8">
        <v>10000</v>
      </c>
      <c r="K124" s="8">
        <v>0</v>
      </c>
      <c r="L124" s="8">
        <v>0</v>
      </c>
      <c r="M124" s="8">
        <v>0</v>
      </c>
      <c r="N124" s="8">
        <v>570520.1</v>
      </c>
      <c r="O124" s="8">
        <v>0</v>
      </c>
      <c r="P124" s="9">
        <v>56.36</v>
      </c>
      <c r="Q124" s="9">
        <v>0.75</v>
      </c>
      <c r="R124" s="9">
        <v>0</v>
      </c>
      <c r="S124" s="9">
        <v>0</v>
      </c>
      <c r="T124" s="9">
        <v>0</v>
      </c>
      <c r="U124" s="9">
        <v>42.87</v>
      </c>
      <c r="V124" s="9">
        <v>0</v>
      </c>
      <c r="W124" s="8">
        <v>1230520.1</v>
      </c>
      <c r="X124" s="8">
        <v>650000</v>
      </c>
      <c r="Y124" s="8">
        <v>10000</v>
      </c>
      <c r="Z124" s="8">
        <v>0</v>
      </c>
      <c r="AA124" s="8">
        <v>0</v>
      </c>
      <c r="AB124" s="8">
        <v>0</v>
      </c>
      <c r="AC124" s="8">
        <v>570520.1</v>
      </c>
      <c r="AD124" s="8">
        <v>0</v>
      </c>
      <c r="AE124" s="9">
        <v>52.82</v>
      </c>
      <c r="AF124" s="9">
        <v>0.81</v>
      </c>
      <c r="AG124" s="9">
        <v>0</v>
      </c>
      <c r="AH124" s="9">
        <v>0</v>
      </c>
      <c r="AI124" s="9">
        <v>0</v>
      </c>
      <c r="AJ124" s="9">
        <v>46.36</v>
      </c>
      <c r="AK124" s="9">
        <v>0</v>
      </c>
    </row>
    <row r="125" spans="1:3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257</v>
      </c>
      <c r="G125" s="53" t="s">
        <v>268</v>
      </c>
      <c r="H125" s="8">
        <v>150000</v>
      </c>
      <c r="I125" s="8">
        <v>150000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9">
        <v>100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8">
        <v>175081.66</v>
      </c>
      <c r="X125" s="8">
        <v>139500</v>
      </c>
      <c r="Y125" s="8">
        <v>0</v>
      </c>
      <c r="Z125" s="8">
        <v>0</v>
      </c>
      <c r="AA125" s="8">
        <v>0</v>
      </c>
      <c r="AB125" s="8">
        <v>0</v>
      </c>
      <c r="AC125" s="8">
        <v>35581.66</v>
      </c>
      <c r="AD125" s="8">
        <v>0</v>
      </c>
      <c r="AE125" s="9">
        <v>79.67</v>
      </c>
      <c r="AF125" s="9">
        <v>0</v>
      </c>
      <c r="AG125" s="9">
        <v>0</v>
      </c>
      <c r="AH125" s="9">
        <v>0</v>
      </c>
      <c r="AI125" s="9">
        <v>0</v>
      </c>
      <c r="AJ125" s="9">
        <v>20.32</v>
      </c>
      <c r="AK125" s="9">
        <v>0</v>
      </c>
    </row>
    <row r="126" spans="1:37" ht="12.75">
      <c r="A126" s="34">
        <v>6</v>
      </c>
      <c r="B126" s="34">
        <v>3</v>
      </c>
      <c r="C126" s="34">
        <v>15</v>
      </c>
      <c r="D126" s="35">
        <v>2</v>
      </c>
      <c r="E126" s="36"/>
      <c r="F126" s="7" t="s">
        <v>257</v>
      </c>
      <c r="G126" s="53" t="s">
        <v>364</v>
      </c>
      <c r="H126" s="8">
        <v>130668.09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130668.09</v>
      </c>
      <c r="O126" s="8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100</v>
      </c>
      <c r="V126" s="9">
        <v>0</v>
      </c>
      <c r="W126" s="8">
        <v>130668.09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130668.09</v>
      </c>
      <c r="AD126" s="8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100</v>
      </c>
      <c r="AK126" s="9">
        <v>0</v>
      </c>
    </row>
    <row r="127" spans="1:37" ht="12.75">
      <c r="A127" s="34">
        <v>6</v>
      </c>
      <c r="B127" s="34">
        <v>1</v>
      </c>
      <c r="C127" s="34">
        <v>12</v>
      </c>
      <c r="D127" s="35">
        <v>2</v>
      </c>
      <c r="E127" s="36"/>
      <c r="F127" s="7" t="s">
        <v>257</v>
      </c>
      <c r="G127" s="53" t="s">
        <v>365</v>
      </c>
      <c r="H127" s="8">
        <v>808727.43</v>
      </c>
      <c r="I127" s="8">
        <v>649532</v>
      </c>
      <c r="J127" s="8">
        <v>0</v>
      </c>
      <c r="K127" s="8">
        <v>0</v>
      </c>
      <c r="L127" s="8">
        <v>0</v>
      </c>
      <c r="M127" s="8">
        <v>0</v>
      </c>
      <c r="N127" s="8">
        <v>159195.43</v>
      </c>
      <c r="O127" s="8">
        <v>0</v>
      </c>
      <c r="P127" s="9">
        <v>80.31</v>
      </c>
      <c r="Q127" s="9">
        <v>0</v>
      </c>
      <c r="R127" s="9">
        <v>0</v>
      </c>
      <c r="S127" s="9">
        <v>0</v>
      </c>
      <c r="T127" s="9">
        <v>0</v>
      </c>
      <c r="U127" s="9">
        <v>19.68</v>
      </c>
      <c r="V127" s="9">
        <v>0</v>
      </c>
      <c r="W127" s="8">
        <v>322039.32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159195.43</v>
      </c>
      <c r="AD127" s="8">
        <v>162843.89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49.43</v>
      </c>
      <c r="AK127" s="9">
        <v>50.56</v>
      </c>
    </row>
    <row r="128" spans="1:37" ht="12.75">
      <c r="A128" s="34">
        <v>6</v>
      </c>
      <c r="B128" s="34">
        <v>1</v>
      </c>
      <c r="C128" s="34">
        <v>13</v>
      </c>
      <c r="D128" s="35">
        <v>2</v>
      </c>
      <c r="E128" s="36"/>
      <c r="F128" s="7" t="s">
        <v>257</v>
      </c>
      <c r="G128" s="53" t="s">
        <v>366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9"/>
      <c r="Q128" s="9"/>
      <c r="R128" s="9"/>
      <c r="S128" s="9"/>
      <c r="T128" s="9"/>
      <c r="U128" s="9"/>
      <c r="V128" s="9"/>
      <c r="W128" s="8">
        <v>424740.94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424740.94</v>
      </c>
      <c r="AD128" s="8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100</v>
      </c>
      <c r="AK128" s="9">
        <v>0</v>
      </c>
    </row>
    <row r="129" spans="1:37" ht="12.75">
      <c r="A129" s="34">
        <v>6</v>
      </c>
      <c r="B129" s="34">
        <v>3</v>
      </c>
      <c r="C129" s="34">
        <v>9</v>
      </c>
      <c r="D129" s="35">
        <v>2</v>
      </c>
      <c r="E129" s="36"/>
      <c r="F129" s="7" t="s">
        <v>257</v>
      </c>
      <c r="G129" s="53" t="s">
        <v>367</v>
      </c>
      <c r="H129" s="8">
        <v>792000</v>
      </c>
      <c r="I129" s="8">
        <v>500000</v>
      </c>
      <c r="J129" s="8">
        <v>0</v>
      </c>
      <c r="K129" s="8">
        <v>0</v>
      </c>
      <c r="L129" s="8">
        <v>0</v>
      </c>
      <c r="M129" s="8">
        <v>0</v>
      </c>
      <c r="N129" s="8">
        <v>292000</v>
      </c>
      <c r="O129" s="8">
        <v>0</v>
      </c>
      <c r="P129" s="9">
        <v>63.13</v>
      </c>
      <c r="Q129" s="9">
        <v>0</v>
      </c>
      <c r="R129" s="9">
        <v>0</v>
      </c>
      <c r="S129" s="9">
        <v>0</v>
      </c>
      <c r="T129" s="9">
        <v>0</v>
      </c>
      <c r="U129" s="9">
        <v>36.86</v>
      </c>
      <c r="V129" s="9">
        <v>0</v>
      </c>
      <c r="W129" s="8">
        <v>792522.33</v>
      </c>
      <c r="X129" s="8">
        <v>500000</v>
      </c>
      <c r="Y129" s="8">
        <v>0</v>
      </c>
      <c r="Z129" s="8">
        <v>0</v>
      </c>
      <c r="AA129" s="8">
        <v>0</v>
      </c>
      <c r="AB129" s="8">
        <v>0</v>
      </c>
      <c r="AC129" s="8">
        <v>292522.33</v>
      </c>
      <c r="AD129" s="8">
        <v>0</v>
      </c>
      <c r="AE129" s="9">
        <v>63.08</v>
      </c>
      <c r="AF129" s="9">
        <v>0</v>
      </c>
      <c r="AG129" s="9">
        <v>0</v>
      </c>
      <c r="AH129" s="9">
        <v>0</v>
      </c>
      <c r="AI129" s="9">
        <v>0</v>
      </c>
      <c r="AJ129" s="9">
        <v>36.91</v>
      </c>
      <c r="AK129" s="9">
        <v>0</v>
      </c>
    </row>
    <row r="130" spans="1:37" ht="12.75">
      <c r="A130" s="34">
        <v>6</v>
      </c>
      <c r="B130" s="34">
        <v>6</v>
      </c>
      <c r="C130" s="34">
        <v>9</v>
      </c>
      <c r="D130" s="35">
        <v>2</v>
      </c>
      <c r="E130" s="36"/>
      <c r="F130" s="7" t="s">
        <v>257</v>
      </c>
      <c r="G130" s="53" t="s">
        <v>368</v>
      </c>
      <c r="H130" s="8">
        <v>57343.07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57343.07</v>
      </c>
      <c r="O130" s="8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100</v>
      </c>
      <c r="V130" s="9">
        <v>0</v>
      </c>
      <c r="W130" s="8">
        <v>57343.07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57343.07</v>
      </c>
      <c r="AD130" s="8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100</v>
      </c>
      <c r="AK130" s="9">
        <v>0</v>
      </c>
    </row>
    <row r="131" spans="1:37" ht="12.75">
      <c r="A131" s="34">
        <v>6</v>
      </c>
      <c r="B131" s="34">
        <v>17</v>
      </c>
      <c r="C131" s="34">
        <v>4</v>
      </c>
      <c r="D131" s="35">
        <v>2</v>
      </c>
      <c r="E131" s="36"/>
      <c r="F131" s="7" t="s">
        <v>257</v>
      </c>
      <c r="G131" s="53" t="s">
        <v>369</v>
      </c>
      <c r="H131" s="8">
        <v>1206316</v>
      </c>
      <c r="I131" s="8">
        <v>801000</v>
      </c>
      <c r="J131" s="8">
        <v>0</v>
      </c>
      <c r="K131" s="8">
        <v>0</v>
      </c>
      <c r="L131" s="8">
        <v>0</v>
      </c>
      <c r="M131" s="8">
        <v>0</v>
      </c>
      <c r="N131" s="8">
        <v>405316</v>
      </c>
      <c r="O131" s="8">
        <v>0</v>
      </c>
      <c r="P131" s="9">
        <v>66.4</v>
      </c>
      <c r="Q131" s="9">
        <v>0</v>
      </c>
      <c r="R131" s="9">
        <v>0</v>
      </c>
      <c r="S131" s="9">
        <v>0</v>
      </c>
      <c r="T131" s="9">
        <v>0</v>
      </c>
      <c r="U131" s="9">
        <v>33.59</v>
      </c>
      <c r="V131" s="9">
        <v>0</v>
      </c>
      <c r="W131" s="8">
        <v>1206316.83</v>
      </c>
      <c r="X131" s="8">
        <v>801000</v>
      </c>
      <c r="Y131" s="8">
        <v>0</v>
      </c>
      <c r="Z131" s="8">
        <v>0</v>
      </c>
      <c r="AA131" s="8">
        <v>0</v>
      </c>
      <c r="AB131" s="8">
        <v>0</v>
      </c>
      <c r="AC131" s="8">
        <v>405316.83</v>
      </c>
      <c r="AD131" s="8">
        <v>0</v>
      </c>
      <c r="AE131" s="9">
        <v>66.4</v>
      </c>
      <c r="AF131" s="9">
        <v>0</v>
      </c>
      <c r="AG131" s="9">
        <v>0</v>
      </c>
      <c r="AH131" s="9">
        <v>0</v>
      </c>
      <c r="AI131" s="9">
        <v>0</v>
      </c>
      <c r="AJ131" s="9">
        <v>33.59</v>
      </c>
      <c r="AK131" s="9">
        <v>0</v>
      </c>
    </row>
    <row r="132" spans="1:37" ht="12.75">
      <c r="A132" s="34">
        <v>6</v>
      </c>
      <c r="B132" s="34">
        <v>3</v>
      </c>
      <c r="C132" s="34">
        <v>10</v>
      </c>
      <c r="D132" s="35">
        <v>2</v>
      </c>
      <c r="E132" s="36"/>
      <c r="F132" s="7" t="s">
        <v>257</v>
      </c>
      <c r="G132" s="53" t="s">
        <v>370</v>
      </c>
      <c r="H132" s="8">
        <v>477241.5</v>
      </c>
      <c r="I132" s="8">
        <v>450000</v>
      </c>
      <c r="J132" s="8">
        <v>0</v>
      </c>
      <c r="K132" s="8">
        <v>0</v>
      </c>
      <c r="L132" s="8">
        <v>0</v>
      </c>
      <c r="M132" s="8">
        <v>0</v>
      </c>
      <c r="N132" s="8">
        <v>27241.5</v>
      </c>
      <c r="O132" s="8">
        <v>0</v>
      </c>
      <c r="P132" s="9">
        <v>94.29</v>
      </c>
      <c r="Q132" s="9">
        <v>0</v>
      </c>
      <c r="R132" s="9">
        <v>0</v>
      </c>
      <c r="S132" s="9">
        <v>0</v>
      </c>
      <c r="T132" s="9">
        <v>0</v>
      </c>
      <c r="U132" s="9">
        <v>5.7</v>
      </c>
      <c r="V132" s="9">
        <v>0</v>
      </c>
      <c r="W132" s="8">
        <v>234818.74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234818.74</v>
      </c>
      <c r="AD132" s="8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100</v>
      </c>
      <c r="AK132" s="9">
        <v>0</v>
      </c>
    </row>
    <row r="133" spans="1:37" ht="12.75">
      <c r="A133" s="34">
        <v>6</v>
      </c>
      <c r="B133" s="34">
        <v>8</v>
      </c>
      <c r="C133" s="34">
        <v>12</v>
      </c>
      <c r="D133" s="35">
        <v>2</v>
      </c>
      <c r="E133" s="36"/>
      <c r="F133" s="7" t="s">
        <v>257</v>
      </c>
      <c r="G133" s="53" t="s">
        <v>371</v>
      </c>
      <c r="H133" s="8">
        <v>1248326</v>
      </c>
      <c r="I133" s="8">
        <v>621326</v>
      </c>
      <c r="J133" s="8">
        <v>0</v>
      </c>
      <c r="K133" s="8">
        <v>0</v>
      </c>
      <c r="L133" s="8">
        <v>0</v>
      </c>
      <c r="M133" s="8">
        <v>0</v>
      </c>
      <c r="N133" s="8">
        <v>627000</v>
      </c>
      <c r="O133" s="8">
        <v>0</v>
      </c>
      <c r="P133" s="9">
        <v>49.77</v>
      </c>
      <c r="Q133" s="9">
        <v>0</v>
      </c>
      <c r="R133" s="9">
        <v>0</v>
      </c>
      <c r="S133" s="9">
        <v>0</v>
      </c>
      <c r="T133" s="9">
        <v>0</v>
      </c>
      <c r="U133" s="9">
        <v>50.22</v>
      </c>
      <c r="V133" s="9">
        <v>0</v>
      </c>
      <c r="W133" s="8">
        <v>1002954.85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1002954.85</v>
      </c>
      <c r="AD133" s="8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100</v>
      </c>
      <c r="AK133" s="9">
        <v>0</v>
      </c>
    </row>
    <row r="134" spans="1:37" ht="12.75">
      <c r="A134" s="34">
        <v>6</v>
      </c>
      <c r="B134" s="34">
        <v>11</v>
      </c>
      <c r="C134" s="34">
        <v>6</v>
      </c>
      <c r="D134" s="35">
        <v>2</v>
      </c>
      <c r="E134" s="36"/>
      <c r="F134" s="7" t="s">
        <v>257</v>
      </c>
      <c r="G134" s="53" t="s">
        <v>372</v>
      </c>
      <c r="H134" s="8">
        <v>3339328.63</v>
      </c>
      <c r="I134" s="8">
        <v>3298310.63</v>
      </c>
      <c r="J134" s="8">
        <v>0</v>
      </c>
      <c r="K134" s="8">
        <v>0</v>
      </c>
      <c r="L134" s="8">
        <v>0</v>
      </c>
      <c r="M134" s="8">
        <v>0</v>
      </c>
      <c r="N134" s="8">
        <v>41018</v>
      </c>
      <c r="O134" s="8">
        <v>0</v>
      </c>
      <c r="P134" s="9">
        <v>98.77</v>
      </c>
      <c r="Q134" s="9">
        <v>0</v>
      </c>
      <c r="R134" s="9">
        <v>0</v>
      </c>
      <c r="S134" s="9">
        <v>0</v>
      </c>
      <c r="T134" s="9">
        <v>0</v>
      </c>
      <c r="U134" s="9">
        <v>1.22</v>
      </c>
      <c r="V134" s="9">
        <v>0</v>
      </c>
      <c r="W134" s="8">
        <v>848018.93</v>
      </c>
      <c r="X134" s="8">
        <v>807000</v>
      </c>
      <c r="Y134" s="8">
        <v>0</v>
      </c>
      <c r="Z134" s="8">
        <v>0</v>
      </c>
      <c r="AA134" s="8">
        <v>0</v>
      </c>
      <c r="AB134" s="8">
        <v>0</v>
      </c>
      <c r="AC134" s="8">
        <v>41018.93</v>
      </c>
      <c r="AD134" s="8">
        <v>0</v>
      </c>
      <c r="AE134" s="9">
        <v>95.16</v>
      </c>
      <c r="AF134" s="9">
        <v>0</v>
      </c>
      <c r="AG134" s="9">
        <v>0</v>
      </c>
      <c r="AH134" s="9">
        <v>0</v>
      </c>
      <c r="AI134" s="9">
        <v>0</v>
      </c>
      <c r="AJ134" s="9">
        <v>4.83</v>
      </c>
      <c r="AK134" s="9">
        <v>0</v>
      </c>
    </row>
    <row r="135" spans="1:37" ht="12.75">
      <c r="A135" s="34">
        <v>6</v>
      </c>
      <c r="B135" s="34">
        <v>13</v>
      </c>
      <c r="C135" s="34">
        <v>6</v>
      </c>
      <c r="D135" s="35">
        <v>2</v>
      </c>
      <c r="E135" s="36"/>
      <c r="F135" s="7" t="s">
        <v>257</v>
      </c>
      <c r="G135" s="53" t="s">
        <v>373</v>
      </c>
      <c r="H135" s="8">
        <v>3752480</v>
      </c>
      <c r="I135" s="8">
        <v>0</v>
      </c>
      <c r="J135" s="8">
        <v>23113</v>
      </c>
      <c r="K135" s="8">
        <v>3729367</v>
      </c>
      <c r="L135" s="8">
        <v>0</v>
      </c>
      <c r="M135" s="8">
        <v>0</v>
      </c>
      <c r="N135" s="8">
        <v>0</v>
      </c>
      <c r="O135" s="8">
        <v>0</v>
      </c>
      <c r="P135" s="9">
        <v>0</v>
      </c>
      <c r="Q135" s="9">
        <v>0.61</v>
      </c>
      <c r="R135" s="9">
        <v>99.38</v>
      </c>
      <c r="S135" s="9">
        <v>0</v>
      </c>
      <c r="T135" s="9">
        <v>0</v>
      </c>
      <c r="U135" s="9">
        <v>0</v>
      </c>
      <c r="V135" s="9">
        <v>0</v>
      </c>
      <c r="W135" s="8">
        <v>3752480.98</v>
      </c>
      <c r="X135" s="8">
        <v>0</v>
      </c>
      <c r="Y135" s="8">
        <v>23113</v>
      </c>
      <c r="Z135" s="8">
        <v>3729367.98</v>
      </c>
      <c r="AA135" s="8">
        <v>0</v>
      </c>
      <c r="AB135" s="8">
        <v>0</v>
      </c>
      <c r="AC135" s="8">
        <v>0</v>
      </c>
      <c r="AD135" s="8">
        <v>0</v>
      </c>
      <c r="AE135" s="9">
        <v>0</v>
      </c>
      <c r="AF135" s="9">
        <v>0.61</v>
      </c>
      <c r="AG135" s="9">
        <v>99.38</v>
      </c>
      <c r="AH135" s="9">
        <v>0</v>
      </c>
      <c r="AI135" s="9">
        <v>0</v>
      </c>
      <c r="AJ135" s="9">
        <v>0</v>
      </c>
      <c r="AK135" s="9">
        <v>0</v>
      </c>
    </row>
    <row r="136" spans="1:37" ht="12.75">
      <c r="A136" s="34">
        <v>6</v>
      </c>
      <c r="B136" s="34">
        <v>6</v>
      </c>
      <c r="C136" s="34">
        <v>10</v>
      </c>
      <c r="D136" s="35">
        <v>2</v>
      </c>
      <c r="E136" s="36"/>
      <c r="F136" s="7" t="s">
        <v>257</v>
      </c>
      <c r="G136" s="53" t="s">
        <v>374</v>
      </c>
      <c r="H136" s="8">
        <v>989955.39</v>
      </c>
      <c r="I136" s="8">
        <v>0</v>
      </c>
      <c r="J136" s="8">
        <v>0</v>
      </c>
      <c r="K136" s="8">
        <v>639955.39</v>
      </c>
      <c r="L136" s="8">
        <v>0</v>
      </c>
      <c r="M136" s="8">
        <v>0</v>
      </c>
      <c r="N136" s="8">
        <v>350000</v>
      </c>
      <c r="O136" s="8">
        <v>0</v>
      </c>
      <c r="P136" s="9">
        <v>0</v>
      </c>
      <c r="Q136" s="9">
        <v>0</v>
      </c>
      <c r="R136" s="9">
        <v>64.64</v>
      </c>
      <c r="S136" s="9">
        <v>0</v>
      </c>
      <c r="T136" s="9">
        <v>0</v>
      </c>
      <c r="U136" s="9">
        <v>35.35</v>
      </c>
      <c r="V136" s="9">
        <v>0</v>
      </c>
      <c r="W136" s="8">
        <v>989955.39</v>
      </c>
      <c r="X136" s="8">
        <v>0</v>
      </c>
      <c r="Y136" s="8">
        <v>0</v>
      </c>
      <c r="Z136" s="8">
        <v>639955.39</v>
      </c>
      <c r="AA136" s="8">
        <v>0</v>
      </c>
      <c r="AB136" s="8">
        <v>0</v>
      </c>
      <c r="AC136" s="8">
        <v>350000</v>
      </c>
      <c r="AD136" s="8">
        <v>0</v>
      </c>
      <c r="AE136" s="9">
        <v>0</v>
      </c>
      <c r="AF136" s="9">
        <v>0</v>
      </c>
      <c r="AG136" s="9">
        <v>64.64</v>
      </c>
      <c r="AH136" s="9">
        <v>0</v>
      </c>
      <c r="AI136" s="9">
        <v>0</v>
      </c>
      <c r="AJ136" s="9">
        <v>35.35</v>
      </c>
      <c r="AK136" s="9">
        <v>0</v>
      </c>
    </row>
    <row r="137" spans="1:37" ht="12.75">
      <c r="A137" s="34">
        <v>6</v>
      </c>
      <c r="B137" s="34">
        <v>20</v>
      </c>
      <c r="C137" s="34">
        <v>9</v>
      </c>
      <c r="D137" s="35">
        <v>2</v>
      </c>
      <c r="E137" s="36"/>
      <c r="F137" s="7" t="s">
        <v>257</v>
      </c>
      <c r="G137" s="53" t="s">
        <v>375</v>
      </c>
      <c r="H137" s="8">
        <v>906500</v>
      </c>
      <c r="I137" s="8">
        <v>906500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9">
        <v>100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8">
        <v>1814655.94</v>
      </c>
      <c r="X137" s="8">
        <v>906500</v>
      </c>
      <c r="Y137" s="8">
        <v>0</v>
      </c>
      <c r="Z137" s="8">
        <v>0</v>
      </c>
      <c r="AA137" s="8">
        <v>0</v>
      </c>
      <c r="AB137" s="8">
        <v>0</v>
      </c>
      <c r="AC137" s="8">
        <v>493152.89</v>
      </c>
      <c r="AD137" s="8">
        <v>415003.05</v>
      </c>
      <c r="AE137" s="9">
        <v>49.95</v>
      </c>
      <c r="AF137" s="9">
        <v>0</v>
      </c>
      <c r="AG137" s="9">
        <v>0</v>
      </c>
      <c r="AH137" s="9">
        <v>0</v>
      </c>
      <c r="AI137" s="9">
        <v>0</v>
      </c>
      <c r="AJ137" s="9">
        <v>27.17</v>
      </c>
      <c r="AK137" s="9">
        <v>22.86</v>
      </c>
    </row>
    <row r="138" spans="1:37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7" t="s">
        <v>257</v>
      </c>
      <c r="G138" s="53" t="s">
        <v>376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9"/>
      <c r="Q138" s="9"/>
      <c r="R138" s="9"/>
      <c r="S138" s="9"/>
      <c r="T138" s="9"/>
      <c r="U138" s="9"/>
      <c r="V138" s="9"/>
      <c r="W138" s="8">
        <v>251451.18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251451.18</v>
      </c>
      <c r="AD138" s="8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100</v>
      </c>
      <c r="AK138" s="9">
        <v>0</v>
      </c>
    </row>
    <row r="139" spans="1:37" ht="12.75">
      <c r="A139" s="34">
        <v>6</v>
      </c>
      <c r="B139" s="34">
        <v>1</v>
      </c>
      <c r="C139" s="34">
        <v>14</v>
      </c>
      <c r="D139" s="35">
        <v>2</v>
      </c>
      <c r="E139" s="36"/>
      <c r="F139" s="7" t="s">
        <v>257</v>
      </c>
      <c r="G139" s="53" t="s">
        <v>377</v>
      </c>
      <c r="H139" s="8">
        <v>300000</v>
      </c>
      <c r="I139" s="8">
        <v>300000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9">
        <v>100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8">
        <v>354165.47</v>
      </c>
      <c r="X139" s="8">
        <v>300000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54165.47</v>
      </c>
      <c r="AE139" s="9">
        <v>84.7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15.29</v>
      </c>
    </row>
    <row r="140" spans="1:37" ht="12.75">
      <c r="A140" s="34">
        <v>6</v>
      </c>
      <c r="B140" s="34">
        <v>13</v>
      </c>
      <c r="C140" s="34">
        <v>7</v>
      </c>
      <c r="D140" s="35">
        <v>2</v>
      </c>
      <c r="E140" s="36"/>
      <c r="F140" s="7" t="s">
        <v>257</v>
      </c>
      <c r="G140" s="53" t="s">
        <v>378</v>
      </c>
      <c r="H140" s="8">
        <v>865579</v>
      </c>
      <c r="I140" s="8">
        <v>685265</v>
      </c>
      <c r="J140" s="8">
        <v>16335</v>
      </c>
      <c r="K140" s="8">
        <v>0</v>
      </c>
      <c r="L140" s="8">
        <v>0</v>
      </c>
      <c r="M140" s="8">
        <v>0</v>
      </c>
      <c r="N140" s="8">
        <v>163979</v>
      </c>
      <c r="O140" s="8">
        <v>0</v>
      </c>
      <c r="P140" s="9">
        <v>79.16</v>
      </c>
      <c r="Q140" s="9">
        <v>1.88</v>
      </c>
      <c r="R140" s="9">
        <v>0</v>
      </c>
      <c r="S140" s="9">
        <v>0</v>
      </c>
      <c r="T140" s="9">
        <v>0</v>
      </c>
      <c r="U140" s="9">
        <v>18.94</v>
      </c>
      <c r="V140" s="9">
        <v>0</v>
      </c>
      <c r="W140" s="8">
        <v>522158.74</v>
      </c>
      <c r="X140" s="8">
        <v>62265</v>
      </c>
      <c r="Y140" s="8">
        <v>16335</v>
      </c>
      <c r="Z140" s="8">
        <v>0</v>
      </c>
      <c r="AA140" s="8">
        <v>0</v>
      </c>
      <c r="AB140" s="8">
        <v>0</v>
      </c>
      <c r="AC140" s="8">
        <v>443558.74</v>
      </c>
      <c r="AD140" s="8">
        <v>0</v>
      </c>
      <c r="AE140" s="9">
        <v>11.92</v>
      </c>
      <c r="AF140" s="9">
        <v>3.12</v>
      </c>
      <c r="AG140" s="9">
        <v>0</v>
      </c>
      <c r="AH140" s="9">
        <v>0</v>
      </c>
      <c r="AI140" s="9">
        <v>0</v>
      </c>
      <c r="AJ140" s="9">
        <v>84.94</v>
      </c>
      <c r="AK140" s="9">
        <v>0</v>
      </c>
    </row>
    <row r="141" spans="1:37" ht="12.75">
      <c r="A141" s="34">
        <v>6</v>
      </c>
      <c r="B141" s="34">
        <v>1</v>
      </c>
      <c r="C141" s="34">
        <v>15</v>
      </c>
      <c r="D141" s="35">
        <v>2</v>
      </c>
      <c r="E141" s="36"/>
      <c r="F141" s="7" t="s">
        <v>257</v>
      </c>
      <c r="G141" s="53" t="s">
        <v>379</v>
      </c>
      <c r="H141" s="8">
        <v>362932.74</v>
      </c>
      <c r="I141" s="8">
        <v>300000</v>
      </c>
      <c r="J141" s="8">
        <v>28817</v>
      </c>
      <c r="K141" s="8">
        <v>0</v>
      </c>
      <c r="L141" s="8">
        <v>0</v>
      </c>
      <c r="M141" s="8">
        <v>0</v>
      </c>
      <c r="N141" s="8">
        <v>34115.74</v>
      </c>
      <c r="O141" s="8">
        <v>0</v>
      </c>
      <c r="P141" s="9">
        <v>82.65</v>
      </c>
      <c r="Q141" s="9">
        <v>7.94</v>
      </c>
      <c r="R141" s="9">
        <v>0</v>
      </c>
      <c r="S141" s="9">
        <v>0</v>
      </c>
      <c r="T141" s="9">
        <v>0</v>
      </c>
      <c r="U141" s="9">
        <v>9.4</v>
      </c>
      <c r="V141" s="9">
        <v>0</v>
      </c>
      <c r="W141" s="8">
        <v>362932.74</v>
      </c>
      <c r="X141" s="8">
        <v>300000</v>
      </c>
      <c r="Y141" s="8">
        <v>28817</v>
      </c>
      <c r="Z141" s="8">
        <v>0</v>
      </c>
      <c r="AA141" s="8">
        <v>0</v>
      </c>
      <c r="AB141" s="8">
        <v>0</v>
      </c>
      <c r="AC141" s="8">
        <v>34115.74</v>
      </c>
      <c r="AD141" s="8">
        <v>0</v>
      </c>
      <c r="AE141" s="9">
        <v>82.65</v>
      </c>
      <c r="AF141" s="9">
        <v>7.94</v>
      </c>
      <c r="AG141" s="9">
        <v>0</v>
      </c>
      <c r="AH141" s="9">
        <v>0</v>
      </c>
      <c r="AI141" s="9">
        <v>0</v>
      </c>
      <c r="AJ141" s="9">
        <v>9.4</v>
      </c>
      <c r="AK141" s="9">
        <v>0</v>
      </c>
    </row>
    <row r="142" spans="1:37" ht="12.75">
      <c r="A142" s="34">
        <v>6</v>
      </c>
      <c r="B142" s="34">
        <v>10</v>
      </c>
      <c r="C142" s="34">
        <v>6</v>
      </c>
      <c r="D142" s="35">
        <v>2</v>
      </c>
      <c r="E142" s="36"/>
      <c r="F142" s="7" t="s">
        <v>257</v>
      </c>
      <c r="G142" s="53" t="s">
        <v>380</v>
      </c>
      <c r="H142" s="8">
        <v>1227570.12</v>
      </c>
      <c r="I142" s="8">
        <v>934550.92</v>
      </c>
      <c r="J142" s="8">
        <v>40985</v>
      </c>
      <c r="K142" s="8">
        <v>0</v>
      </c>
      <c r="L142" s="8">
        <v>0</v>
      </c>
      <c r="M142" s="8">
        <v>0</v>
      </c>
      <c r="N142" s="8">
        <v>252034.2</v>
      </c>
      <c r="O142" s="8">
        <v>0</v>
      </c>
      <c r="P142" s="9">
        <v>76.13</v>
      </c>
      <c r="Q142" s="9">
        <v>3.33</v>
      </c>
      <c r="R142" s="9">
        <v>0</v>
      </c>
      <c r="S142" s="9">
        <v>0</v>
      </c>
      <c r="T142" s="9">
        <v>0</v>
      </c>
      <c r="U142" s="9">
        <v>20.53</v>
      </c>
      <c r="V142" s="9">
        <v>0</v>
      </c>
      <c r="W142" s="8">
        <v>777043.2</v>
      </c>
      <c r="X142" s="8">
        <v>500000</v>
      </c>
      <c r="Y142" s="8">
        <v>25000</v>
      </c>
      <c r="Z142" s="8">
        <v>0</v>
      </c>
      <c r="AA142" s="8">
        <v>0</v>
      </c>
      <c r="AB142" s="8">
        <v>0</v>
      </c>
      <c r="AC142" s="8">
        <v>252043.2</v>
      </c>
      <c r="AD142" s="8">
        <v>0</v>
      </c>
      <c r="AE142" s="9">
        <v>64.34</v>
      </c>
      <c r="AF142" s="9">
        <v>3.21</v>
      </c>
      <c r="AG142" s="9">
        <v>0</v>
      </c>
      <c r="AH142" s="9">
        <v>0</v>
      </c>
      <c r="AI142" s="9">
        <v>0</v>
      </c>
      <c r="AJ142" s="9">
        <v>32.43</v>
      </c>
      <c r="AK142" s="9">
        <v>0</v>
      </c>
    </row>
    <row r="143" spans="1:37" ht="12.75">
      <c r="A143" s="34">
        <v>6</v>
      </c>
      <c r="B143" s="34">
        <v>11</v>
      </c>
      <c r="C143" s="34">
        <v>7</v>
      </c>
      <c r="D143" s="35">
        <v>2</v>
      </c>
      <c r="E143" s="36"/>
      <c r="F143" s="7" t="s">
        <v>257</v>
      </c>
      <c r="G143" s="53" t="s">
        <v>381</v>
      </c>
      <c r="H143" s="8">
        <v>429188.11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429188.11</v>
      </c>
      <c r="O143" s="8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100</v>
      </c>
      <c r="V143" s="9">
        <v>0</v>
      </c>
      <c r="W143" s="8">
        <v>429188.11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429188.11</v>
      </c>
      <c r="AD143" s="8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100</v>
      </c>
      <c r="AK143" s="9">
        <v>0</v>
      </c>
    </row>
    <row r="144" spans="1:37" ht="12.75">
      <c r="A144" s="34">
        <v>6</v>
      </c>
      <c r="B144" s="34">
        <v>19</v>
      </c>
      <c r="C144" s="34">
        <v>4</v>
      </c>
      <c r="D144" s="35">
        <v>2</v>
      </c>
      <c r="E144" s="36"/>
      <c r="F144" s="7" t="s">
        <v>257</v>
      </c>
      <c r="G144" s="53" t="s">
        <v>382</v>
      </c>
      <c r="H144" s="8">
        <v>185972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185972</v>
      </c>
      <c r="O144" s="8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100</v>
      </c>
      <c r="V144" s="9">
        <v>0</v>
      </c>
      <c r="W144" s="8">
        <v>715316.11</v>
      </c>
      <c r="X144" s="8">
        <v>0</v>
      </c>
      <c r="Y144" s="8">
        <v>0</v>
      </c>
      <c r="Z144" s="8">
        <v>28026.11</v>
      </c>
      <c r="AA144" s="8">
        <v>0</v>
      </c>
      <c r="AB144" s="8">
        <v>0</v>
      </c>
      <c r="AC144" s="8">
        <v>687290</v>
      </c>
      <c r="AD144" s="8">
        <v>0</v>
      </c>
      <c r="AE144" s="9">
        <v>0</v>
      </c>
      <c r="AF144" s="9">
        <v>0</v>
      </c>
      <c r="AG144" s="9">
        <v>3.91</v>
      </c>
      <c r="AH144" s="9">
        <v>0</v>
      </c>
      <c r="AI144" s="9">
        <v>0</v>
      </c>
      <c r="AJ144" s="9">
        <v>96.08</v>
      </c>
      <c r="AK144" s="9">
        <v>0</v>
      </c>
    </row>
    <row r="145" spans="1:37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7" t="s">
        <v>257</v>
      </c>
      <c r="G145" s="53" t="s">
        <v>383</v>
      </c>
      <c r="H145" s="8">
        <v>75703</v>
      </c>
      <c r="I145" s="8">
        <v>0</v>
      </c>
      <c r="J145" s="8">
        <v>13103</v>
      </c>
      <c r="K145" s="8">
        <v>0</v>
      </c>
      <c r="L145" s="8">
        <v>0</v>
      </c>
      <c r="M145" s="8">
        <v>0</v>
      </c>
      <c r="N145" s="8">
        <v>62600</v>
      </c>
      <c r="O145" s="8">
        <v>0</v>
      </c>
      <c r="P145" s="9">
        <v>0</v>
      </c>
      <c r="Q145" s="9">
        <v>17.3</v>
      </c>
      <c r="R145" s="9">
        <v>0</v>
      </c>
      <c r="S145" s="9">
        <v>0</v>
      </c>
      <c r="T145" s="9">
        <v>0</v>
      </c>
      <c r="U145" s="9">
        <v>82.69</v>
      </c>
      <c r="V145" s="9">
        <v>0</v>
      </c>
      <c r="W145" s="8">
        <v>75703.35</v>
      </c>
      <c r="X145" s="8">
        <v>0</v>
      </c>
      <c r="Y145" s="8">
        <v>13103</v>
      </c>
      <c r="Z145" s="8">
        <v>0</v>
      </c>
      <c r="AA145" s="8">
        <v>0</v>
      </c>
      <c r="AB145" s="8">
        <v>0</v>
      </c>
      <c r="AC145" s="8">
        <v>62600.35</v>
      </c>
      <c r="AD145" s="8">
        <v>0</v>
      </c>
      <c r="AE145" s="9">
        <v>0</v>
      </c>
      <c r="AF145" s="9">
        <v>17.3</v>
      </c>
      <c r="AG145" s="9">
        <v>0</v>
      </c>
      <c r="AH145" s="9">
        <v>0</v>
      </c>
      <c r="AI145" s="9">
        <v>0</v>
      </c>
      <c r="AJ145" s="9">
        <v>82.69</v>
      </c>
      <c r="AK145" s="9">
        <v>0</v>
      </c>
    </row>
    <row r="146" spans="1:37" ht="12.75">
      <c r="A146" s="34">
        <v>6</v>
      </c>
      <c r="B146" s="34">
        <v>16</v>
      </c>
      <c r="C146" s="34">
        <v>5</v>
      </c>
      <c r="D146" s="35">
        <v>2</v>
      </c>
      <c r="E146" s="36"/>
      <c r="F146" s="7" t="s">
        <v>257</v>
      </c>
      <c r="G146" s="53" t="s">
        <v>384</v>
      </c>
      <c r="H146" s="8">
        <v>500000</v>
      </c>
      <c r="I146" s="8">
        <v>500000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9">
        <v>100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8">
        <v>500000</v>
      </c>
      <c r="X146" s="8">
        <v>500000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9">
        <v>100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</row>
    <row r="147" spans="1:37" ht="12.75">
      <c r="A147" s="34">
        <v>6</v>
      </c>
      <c r="B147" s="34">
        <v>11</v>
      </c>
      <c r="C147" s="34">
        <v>8</v>
      </c>
      <c r="D147" s="35">
        <v>2</v>
      </c>
      <c r="E147" s="36"/>
      <c r="F147" s="7" t="s">
        <v>257</v>
      </c>
      <c r="G147" s="53" t="s">
        <v>269</v>
      </c>
      <c r="H147" s="8">
        <v>27000</v>
      </c>
      <c r="I147" s="8">
        <v>27000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9">
        <v>100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8">
        <v>27000</v>
      </c>
      <c r="X147" s="8">
        <v>27000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9">
        <v>100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</row>
    <row r="148" spans="1:37" ht="12.75">
      <c r="A148" s="34">
        <v>6</v>
      </c>
      <c r="B148" s="34">
        <v>9</v>
      </c>
      <c r="C148" s="34">
        <v>12</v>
      </c>
      <c r="D148" s="35">
        <v>2</v>
      </c>
      <c r="E148" s="36"/>
      <c r="F148" s="7" t="s">
        <v>257</v>
      </c>
      <c r="G148" s="53" t="s">
        <v>385</v>
      </c>
      <c r="H148" s="8">
        <v>1414132</v>
      </c>
      <c r="I148" s="8">
        <v>643000</v>
      </c>
      <c r="J148" s="8">
        <v>64956</v>
      </c>
      <c r="K148" s="8">
        <v>0</v>
      </c>
      <c r="L148" s="8">
        <v>0</v>
      </c>
      <c r="M148" s="8">
        <v>0</v>
      </c>
      <c r="N148" s="8">
        <v>706176</v>
      </c>
      <c r="O148" s="8">
        <v>0</v>
      </c>
      <c r="P148" s="9">
        <v>45.46</v>
      </c>
      <c r="Q148" s="9">
        <v>4.59</v>
      </c>
      <c r="R148" s="9">
        <v>0</v>
      </c>
      <c r="S148" s="9">
        <v>0</v>
      </c>
      <c r="T148" s="9">
        <v>0</v>
      </c>
      <c r="U148" s="9">
        <v>49.93</v>
      </c>
      <c r="V148" s="9">
        <v>0</v>
      </c>
      <c r="W148" s="8">
        <v>1941587.02</v>
      </c>
      <c r="X148" s="8">
        <v>600000</v>
      </c>
      <c r="Y148" s="8">
        <v>64956</v>
      </c>
      <c r="Z148" s="8">
        <v>0</v>
      </c>
      <c r="AA148" s="8">
        <v>0</v>
      </c>
      <c r="AB148" s="8">
        <v>0</v>
      </c>
      <c r="AC148" s="8">
        <v>1276631.02</v>
      </c>
      <c r="AD148" s="8">
        <v>0</v>
      </c>
      <c r="AE148" s="9">
        <v>30.9</v>
      </c>
      <c r="AF148" s="9">
        <v>3.34</v>
      </c>
      <c r="AG148" s="9">
        <v>0</v>
      </c>
      <c r="AH148" s="9">
        <v>0</v>
      </c>
      <c r="AI148" s="9">
        <v>0</v>
      </c>
      <c r="AJ148" s="9">
        <v>65.75</v>
      </c>
      <c r="AK148" s="9">
        <v>0</v>
      </c>
    </row>
    <row r="149" spans="1:37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7" t="s">
        <v>257</v>
      </c>
      <c r="G149" s="53" t="s">
        <v>386</v>
      </c>
      <c r="H149" s="8">
        <v>1412079.29</v>
      </c>
      <c r="I149" s="8">
        <v>780000</v>
      </c>
      <c r="J149" s="8">
        <v>0</v>
      </c>
      <c r="K149" s="8">
        <v>322079.29</v>
      </c>
      <c r="L149" s="8">
        <v>0</v>
      </c>
      <c r="M149" s="8">
        <v>0</v>
      </c>
      <c r="N149" s="8">
        <v>310000</v>
      </c>
      <c r="O149" s="8">
        <v>0</v>
      </c>
      <c r="P149" s="9">
        <v>55.23</v>
      </c>
      <c r="Q149" s="9">
        <v>0</v>
      </c>
      <c r="R149" s="9">
        <v>22.8</v>
      </c>
      <c r="S149" s="9">
        <v>0</v>
      </c>
      <c r="T149" s="9">
        <v>0</v>
      </c>
      <c r="U149" s="9">
        <v>21.95</v>
      </c>
      <c r="V149" s="9">
        <v>0</v>
      </c>
      <c r="W149" s="8">
        <v>1412079.29</v>
      </c>
      <c r="X149" s="8">
        <v>780000</v>
      </c>
      <c r="Y149" s="8">
        <v>0</v>
      </c>
      <c r="Z149" s="8">
        <v>322079.29</v>
      </c>
      <c r="AA149" s="8">
        <v>0</v>
      </c>
      <c r="AB149" s="8">
        <v>0</v>
      </c>
      <c r="AC149" s="8">
        <v>310000</v>
      </c>
      <c r="AD149" s="8">
        <v>0</v>
      </c>
      <c r="AE149" s="9">
        <v>55.23</v>
      </c>
      <c r="AF149" s="9">
        <v>0</v>
      </c>
      <c r="AG149" s="9">
        <v>22.8</v>
      </c>
      <c r="AH149" s="9">
        <v>0</v>
      </c>
      <c r="AI149" s="9">
        <v>0</v>
      </c>
      <c r="AJ149" s="9">
        <v>21.95</v>
      </c>
      <c r="AK149" s="9">
        <v>0</v>
      </c>
    </row>
    <row r="150" spans="1:37" ht="12.75">
      <c r="A150" s="34">
        <v>6</v>
      </c>
      <c r="B150" s="34">
        <v>18</v>
      </c>
      <c r="C150" s="34">
        <v>8</v>
      </c>
      <c r="D150" s="35">
        <v>2</v>
      </c>
      <c r="E150" s="36"/>
      <c r="F150" s="7" t="s">
        <v>257</v>
      </c>
      <c r="G150" s="53" t="s">
        <v>387</v>
      </c>
      <c r="H150" s="8">
        <v>1878882.35</v>
      </c>
      <c r="I150" s="8">
        <v>272557.35</v>
      </c>
      <c r="J150" s="8">
        <v>13000</v>
      </c>
      <c r="K150" s="8">
        <v>0</v>
      </c>
      <c r="L150" s="8">
        <v>0</v>
      </c>
      <c r="M150" s="8">
        <v>0</v>
      </c>
      <c r="N150" s="8">
        <v>1593325</v>
      </c>
      <c r="O150" s="8">
        <v>0</v>
      </c>
      <c r="P150" s="9">
        <v>14.5</v>
      </c>
      <c r="Q150" s="9">
        <v>0.69</v>
      </c>
      <c r="R150" s="9">
        <v>0</v>
      </c>
      <c r="S150" s="9">
        <v>0</v>
      </c>
      <c r="T150" s="9">
        <v>0</v>
      </c>
      <c r="U150" s="9">
        <v>84.8</v>
      </c>
      <c r="V150" s="9">
        <v>0</v>
      </c>
      <c r="W150" s="8">
        <v>1606316.03</v>
      </c>
      <c r="X150" s="8">
        <v>0</v>
      </c>
      <c r="Y150" s="8">
        <v>12990.11</v>
      </c>
      <c r="Z150" s="8">
        <v>0</v>
      </c>
      <c r="AA150" s="8">
        <v>0</v>
      </c>
      <c r="AB150" s="8">
        <v>0</v>
      </c>
      <c r="AC150" s="8">
        <v>1593325.92</v>
      </c>
      <c r="AD150" s="8">
        <v>0</v>
      </c>
      <c r="AE150" s="9">
        <v>0</v>
      </c>
      <c r="AF150" s="9">
        <v>0.8</v>
      </c>
      <c r="AG150" s="9">
        <v>0</v>
      </c>
      <c r="AH150" s="9">
        <v>0</v>
      </c>
      <c r="AI150" s="9">
        <v>0</v>
      </c>
      <c r="AJ150" s="9">
        <v>99.19</v>
      </c>
      <c r="AK150" s="9">
        <v>0</v>
      </c>
    </row>
    <row r="151" spans="1:37" ht="12.75">
      <c r="A151" s="34">
        <v>6</v>
      </c>
      <c r="B151" s="34">
        <v>7</v>
      </c>
      <c r="C151" s="34">
        <v>6</v>
      </c>
      <c r="D151" s="35">
        <v>2</v>
      </c>
      <c r="E151" s="36"/>
      <c r="F151" s="7" t="s">
        <v>257</v>
      </c>
      <c r="G151" s="53" t="s">
        <v>388</v>
      </c>
      <c r="H151" s="8">
        <v>886128.65</v>
      </c>
      <c r="I151" s="8">
        <v>0</v>
      </c>
      <c r="J151" s="8">
        <v>127221.7</v>
      </c>
      <c r="K151" s="8">
        <v>0</v>
      </c>
      <c r="L151" s="8">
        <v>0</v>
      </c>
      <c r="M151" s="8">
        <v>0</v>
      </c>
      <c r="N151" s="8">
        <v>758906.95</v>
      </c>
      <c r="O151" s="8">
        <v>0</v>
      </c>
      <c r="P151" s="9">
        <v>0</v>
      </c>
      <c r="Q151" s="9">
        <v>14.35</v>
      </c>
      <c r="R151" s="9">
        <v>0</v>
      </c>
      <c r="S151" s="9">
        <v>0</v>
      </c>
      <c r="T151" s="9">
        <v>0</v>
      </c>
      <c r="U151" s="9">
        <v>85.64</v>
      </c>
      <c r="V151" s="9">
        <v>0</v>
      </c>
      <c r="W151" s="8">
        <v>886162.96</v>
      </c>
      <c r="X151" s="8">
        <v>0</v>
      </c>
      <c r="Y151" s="8">
        <v>127222.59</v>
      </c>
      <c r="Z151" s="8">
        <v>0</v>
      </c>
      <c r="AA151" s="8">
        <v>0</v>
      </c>
      <c r="AB151" s="8">
        <v>0</v>
      </c>
      <c r="AC151" s="8">
        <v>758940.37</v>
      </c>
      <c r="AD151" s="8">
        <v>0</v>
      </c>
      <c r="AE151" s="9">
        <v>0</v>
      </c>
      <c r="AF151" s="9">
        <v>14.35</v>
      </c>
      <c r="AG151" s="9">
        <v>0</v>
      </c>
      <c r="AH151" s="9">
        <v>0</v>
      </c>
      <c r="AI151" s="9">
        <v>0</v>
      </c>
      <c r="AJ151" s="9">
        <v>85.64</v>
      </c>
      <c r="AK151" s="9">
        <v>0</v>
      </c>
    </row>
    <row r="152" spans="1:37" ht="12.75">
      <c r="A152" s="34">
        <v>6</v>
      </c>
      <c r="B152" s="34">
        <v>18</v>
      </c>
      <c r="C152" s="34">
        <v>9</v>
      </c>
      <c r="D152" s="35">
        <v>2</v>
      </c>
      <c r="E152" s="36"/>
      <c r="F152" s="7" t="s">
        <v>257</v>
      </c>
      <c r="G152" s="53" t="s">
        <v>389</v>
      </c>
      <c r="H152" s="8">
        <v>1011612.4</v>
      </c>
      <c r="I152" s="8">
        <v>1000000</v>
      </c>
      <c r="J152" s="8">
        <v>11612.4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9">
        <v>98.85</v>
      </c>
      <c r="Q152" s="9">
        <v>1.14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8">
        <v>531622.24</v>
      </c>
      <c r="X152" s="8">
        <v>500000</v>
      </c>
      <c r="Y152" s="8">
        <v>11612.4</v>
      </c>
      <c r="Z152" s="8">
        <v>0</v>
      </c>
      <c r="AA152" s="8">
        <v>0</v>
      </c>
      <c r="AB152" s="8">
        <v>0</v>
      </c>
      <c r="AC152" s="8">
        <v>20009.84</v>
      </c>
      <c r="AD152" s="8">
        <v>0</v>
      </c>
      <c r="AE152" s="9">
        <v>94.05</v>
      </c>
      <c r="AF152" s="9">
        <v>2.18</v>
      </c>
      <c r="AG152" s="9">
        <v>0</v>
      </c>
      <c r="AH152" s="9">
        <v>0</v>
      </c>
      <c r="AI152" s="9">
        <v>0</v>
      </c>
      <c r="AJ152" s="9">
        <v>3.76</v>
      </c>
      <c r="AK152" s="9">
        <v>0</v>
      </c>
    </row>
    <row r="153" spans="1:37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7" t="s">
        <v>257</v>
      </c>
      <c r="G153" s="53" t="s">
        <v>390</v>
      </c>
      <c r="H153" s="8">
        <v>431453.47</v>
      </c>
      <c r="I153" s="8">
        <v>0</v>
      </c>
      <c r="J153" s="8">
        <v>0</v>
      </c>
      <c r="K153" s="8">
        <v>431453.47</v>
      </c>
      <c r="L153" s="8">
        <v>0</v>
      </c>
      <c r="M153" s="8">
        <v>0</v>
      </c>
      <c r="N153" s="8">
        <v>0</v>
      </c>
      <c r="O153" s="8">
        <v>0</v>
      </c>
      <c r="P153" s="9">
        <v>0</v>
      </c>
      <c r="Q153" s="9">
        <v>0</v>
      </c>
      <c r="R153" s="9">
        <v>100</v>
      </c>
      <c r="S153" s="9">
        <v>0</v>
      </c>
      <c r="T153" s="9">
        <v>0</v>
      </c>
      <c r="U153" s="9">
        <v>0</v>
      </c>
      <c r="V153" s="9">
        <v>0</v>
      </c>
      <c r="W153" s="8">
        <v>1229516.38</v>
      </c>
      <c r="X153" s="8">
        <v>0</v>
      </c>
      <c r="Y153" s="8">
        <v>0</v>
      </c>
      <c r="Z153" s="8">
        <v>889516.38</v>
      </c>
      <c r="AA153" s="8">
        <v>0</v>
      </c>
      <c r="AB153" s="8">
        <v>0</v>
      </c>
      <c r="AC153" s="8">
        <v>340000</v>
      </c>
      <c r="AD153" s="8">
        <v>0</v>
      </c>
      <c r="AE153" s="9">
        <v>0</v>
      </c>
      <c r="AF153" s="9">
        <v>0</v>
      </c>
      <c r="AG153" s="9">
        <v>72.34</v>
      </c>
      <c r="AH153" s="9">
        <v>0</v>
      </c>
      <c r="AI153" s="9">
        <v>0</v>
      </c>
      <c r="AJ153" s="9">
        <v>27.65</v>
      </c>
      <c r="AK153" s="9">
        <v>0</v>
      </c>
    </row>
    <row r="154" spans="1:37" ht="12.75">
      <c r="A154" s="34">
        <v>6</v>
      </c>
      <c r="B154" s="34">
        <v>1</v>
      </c>
      <c r="C154" s="34">
        <v>16</v>
      </c>
      <c r="D154" s="35">
        <v>2</v>
      </c>
      <c r="E154" s="36"/>
      <c r="F154" s="7" t="s">
        <v>257</v>
      </c>
      <c r="G154" s="53" t="s">
        <v>271</v>
      </c>
      <c r="H154" s="8">
        <v>4119686</v>
      </c>
      <c r="I154" s="8">
        <v>0</v>
      </c>
      <c r="J154" s="8">
        <v>21360</v>
      </c>
      <c r="K154" s="8">
        <v>0</v>
      </c>
      <c r="L154" s="8">
        <v>0</v>
      </c>
      <c r="M154" s="8">
        <v>0</v>
      </c>
      <c r="N154" s="8">
        <v>4098326</v>
      </c>
      <c r="O154" s="8">
        <v>0</v>
      </c>
      <c r="P154" s="9">
        <v>0</v>
      </c>
      <c r="Q154" s="9">
        <v>0.51</v>
      </c>
      <c r="R154" s="9">
        <v>0</v>
      </c>
      <c r="S154" s="9">
        <v>0</v>
      </c>
      <c r="T154" s="9">
        <v>0</v>
      </c>
      <c r="U154" s="9">
        <v>99.48</v>
      </c>
      <c r="V154" s="9">
        <v>0</v>
      </c>
      <c r="W154" s="8">
        <v>17419537.18</v>
      </c>
      <c r="X154" s="8">
        <v>0</v>
      </c>
      <c r="Y154" s="8">
        <v>21360</v>
      </c>
      <c r="Z154" s="8">
        <v>10285177.18</v>
      </c>
      <c r="AA154" s="8">
        <v>0</v>
      </c>
      <c r="AB154" s="8">
        <v>0</v>
      </c>
      <c r="AC154" s="8">
        <v>7113000</v>
      </c>
      <c r="AD154" s="8">
        <v>0</v>
      </c>
      <c r="AE154" s="9">
        <v>0</v>
      </c>
      <c r="AF154" s="9">
        <v>0.12</v>
      </c>
      <c r="AG154" s="9">
        <v>59.04</v>
      </c>
      <c r="AH154" s="9">
        <v>0</v>
      </c>
      <c r="AI154" s="9">
        <v>0</v>
      </c>
      <c r="AJ154" s="9">
        <v>40.83</v>
      </c>
      <c r="AK154" s="9">
        <v>0</v>
      </c>
    </row>
    <row r="155" spans="1:37" ht="12.75">
      <c r="A155" s="34">
        <v>6</v>
      </c>
      <c r="B155" s="34">
        <v>2</v>
      </c>
      <c r="C155" s="34">
        <v>13</v>
      </c>
      <c r="D155" s="35">
        <v>2</v>
      </c>
      <c r="E155" s="36"/>
      <c r="F155" s="7" t="s">
        <v>257</v>
      </c>
      <c r="G155" s="53" t="s">
        <v>391</v>
      </c>
      <c r="H155" s="8">
        <v>105740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105740</v>
      </c>
      <c r="O155" s="8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100</v>
      </c>
      <c r="V155" s="9">
        <v>0</v>
      </c>
      <c r="W155" s="8">
        <v>741087.63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741087.63</v>
      </c>
      <c r="AD155" s="8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100</v>
      </c>
      <c r="AK155" s="9">
        <v>0</v>
      </c>
    </row>
    <row r="156" spans="1:37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7" t="s">
        <v>257</v>
      </c>
      <c r="G156" s="53" t="s">
        <v>272</v>
      </c>
      <c r="H156" s="8">
        <v>131015.2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131015.2</v>
      </c>
      <c r="O156" s="8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100</v>
      </c>
      <c r="V156" s="9">
        <v>0</v>
      </c>
      <c r="W156" s="8">
        <v>131015.2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131015.2</v>
      </c>
      <c r="AD156" s="8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100</v>
      </c>
      <c r="AK156" s="9">
        <v>0</v>
      </c>
    </row>
    <row r="157" spans="1:37" ht="12.75">
      <c r="A157" s="34">
        <v>6</v>
      </c>
      <c r="B157" s="34">
        <v>17</v>
      </c>
      <c r="C157" s="34">
        <v>5</v>
      </c>
      <c r="D157" s="35">
        <v>2</v>
      </c>
      <c r="E157" s="36"/>
      <c r="F157" s="7" t="s">
        <v>257</v>
      </c>
      <c r="G157" s="53" t="s">
        <v>392</v>
      </c>
      <c r="H157" s="8">
        <v>460476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460476</v>
      </c>
      <c r="O157" s="8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100</v>
      </c>
      <c r="V157" s="9">
        <v>0</v>
      </c>
      <c r="W157" s="8">
        <v>1472393.5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1472393.5</v>
      </c>
      <c r="AD157" s="8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100</v>
      </c>
      <c r="AK157" s="9">
        <v>0</v>
      </c>
    </row>
    <row r="158" spans="1:37" ht="12.75">
      <c r="A158" s="34">
        <v>6</v>
      </c>
      <c r="B158" s="34">
        <v>11</v>
      </c>
      <c r="C158" s="34">
        <v>9</v>
      </c>
      <c r="D158" s="35">
        <v>2</v>
      </c>
      <c r="E158" s="36"/>
      <c r="F158" s="7" t="s">
        <v>257</v>
      </c>
      <c r="G158" s="53" t="s">
        <v>393</v>
      </c>
      <c r="H158" s="8">
        <v>2822931.02</v>
      </c>
      <c r="I158" s="8">
        <v>2822931.02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9">
        <v>100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8">
        <v>1780312.94</v>
      </c>
      <c r="X158" s="8">
        <v>1780312.94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9">
        <v>100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</row>
    <row r="159" spans="1:37" ht="12.75">
      <c r="A159" s="34">
        <v>6</v>
      </c>
      <c r="B159" s="34">
        <v>4</v>
      </c>
      <c r="C159" s="34">
        <v>6</v>
      </c>
      <c r="D159" s="35">
        <v>2</v>
      </c>
      <c r="E159" s="36"/>
      <c r="F159" s="7" t="s">
        <v>257</v>
      </c>
      <c r="G159" s="53" t="s">
        <v>394</v>
      </c>
      <c r="H159" s="8">
        <v>380278.32</v>
      </c>
      <c r="I159" s="8">
        <v>190127</v>
      </c>
      <c r="J159" s="8">
        <v>0</v>
      </c>
      <c r="K159" s="8">
        <v>0</v>
      </c>
      <c r="L159" s="8">
        <v>0</v>
      </c>
      <c r="M159" s="8">
        <v>0</v>
      </c>
      <c r="N159" s="8">
        <v>190151.32</v>
      </c>
      <c r="O159" s="8">
        <v>0</v>
      </c>
      <c r="P159" s="9">
        <v>49.99</v>
      </c>
      <c r="Q159" s="9">
        <v>0</v>
      </c>
      <c r="R159" s="9">
        <v>0</v>
      </c>
      <c r="S159" s="9">
        <v>0</v>
      </c>
      <c r="T159" s="9">
        <v>0</v>
      </c>
      <c r="U159" s="9">
        <v>50</v>
      </c>
      <c r="V159" s="9">
        <v>0</v>
      </c>
      <c r="W159" s="8">
        <v>495831.43</v>
      </c>
      <c r="X159" s="8">
        <v>190000</v>
      </c>
      <c r="Y159" s="8">
        <v>0</v>
      </c>
      <c r="Z159" s="8">
        <v>0</v>
      </c>
      <c r="AA159" s="8">
        <v>0</v>
      </c>
      <c r="AB159" s="8">
        <v>0</v>
      </c>
      <c r="AC159" s="8">
        <v>190151.32</v>
      </c>
      <c r="AD159" s="8">
        <v>115680.11</v>
      </c>
      <c r="AE159" s="9">
        <v>38.31</v>
      </c>
      <c r="AF159" s="9">
        <v>0</v>
      </c>
      <c r="AG159" s="9">
        <v>0</v>
      </c>
      <c r="AH159" s="9">
        <v>0</v>
      </c>
      <c r="AI159" s="9">
        <v>0</v>
      </c>
      <c r="AJ159" s="9">
        <v>38.34</v>
      </c>
      <c r="AK159" s="9">
        <v>23.33</v>
      </c>
    </row>
    <row r="160" spans="1:37" ht="12.75">
      <c r="A160" s="34">
        <v>6</v>
      </c>
      <c r="B160" s="34">
        <v>7</v>
      </c>
      <c r="C160" s="34">
        <v>7</v>
      </c>
      <c r="D160" s="35">
        <v>2</v>
      </c>
      <c r="E160" s="36"/>
      <c r="F160" s="7" t="s">
        <v>257</v>
      </c>
      <c r="G160" s="53" t="s">
        <v>395</v>
      </c>
      <c r="H160" s="8">
        <v>3684245.3</v>
      </c>
      <c r="I160" s="8">
        <v>3600000</v>
      </c>
      <c r="J160" s="8">
        <v>0</v>
      </c>
      <c r="K160" s="8">
        <v>0</v>
      </c>
      <c r="L160" s="8">
        <v>0</v>
      </c>
      <c r="M160" s="8">
        <v>0</v>
      </c>
      <c r="N160" s="8">
        <v>84245.3</v>
      </c>
      <c r="O160" s="8">
        <v>0</v>
      </c>
      <c r="P160" s="9">
        <v>97.71</v>
      </c>
      <c r="Q160" s="9">
        <v>0</v>
      </c>
      <c r="R160" s="9">
        <v>0</v>
      </c>
      <c r="S160" s="9">
        <v>0</v>
      </c>
      <c r="T160" s="9">
        <v>0</v>
      </c>
      <c r="U160" s="9">
        <v>2.28</v>
      </c>
      <c r="V160" s="9">
        <v>0</v>
      </c>
      <c r="W160" s="8">
        <v>1184245.3</v>
      </c>
      <c r="X160" s="8">
        <v>1100000</v>
      </c>
      <c r="Y160" s="8">
        <v>0</v>
      </c>
      <c r="Z160" s="8">
        <v>0</v>
      </c>
      <c r="AA160" s="8">
        <v>0</v>
      </c>
      <c r="AB160" s="8">
        <v>0</v>
      </c>
      <c r="AC160" s="8">
        <v>84245.3</v>
      </c>
      <c r="AD160" s="8">
        <v>0</v>
      </c>
      <c r="AE160" s="9">
        <v>92.88</v>
      </c>
      <c r="AF160" s="9">
        <v>0</v>
      </c>
      <c r="AG160" s="9">
        <v>0</v>
      </c>
      <c r="AH160" s="9">
        <v>0</v>
      </c>
      <c r="AI160" s="9">
        <v>0</v>
      </c>
      <c r="AJ160" s="9">
        <v>7.11</v>
      </c>
      <c r="AK160" s="9">
        <v>0</v>
      </c>
    </row>
    <row r="161" spans="1:37" ht="12.75">
      <c r="A161" s="34">
        <v>6</v>
      </c>
      <c r="B161" s="34">
        <v>1</v>
      </c>
      <c r="C161" s="34">
        <v>17</v>
      </c>
      <c r="D161" s="35">
        <v>2</v>
      </c>
      <c r="E161" s="36"/>
      <c r="F161" s="7" t="s">
        <v>257</v>
      </c>
      <c r="G161" s="53" t="s">
        <v>396</v>
      </c>
      <c r="H161" s="8">
        <v>693999.42</v>
      </c>
      <c r="I161" s="8">
        <v>693999.42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9">
        <v>100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8">
        <v>690000</v>
      </c>
      <c r="X161" s="8">
        <v>690000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9">
        <v>100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</row>
    <row r="162" spans="1:37" ht="12.75">
      <c r="A162" s="34">
        <v>6</v>
      </c>
      <c r="B162" s="34">
        <v>2</v>
      </c>
      <c r="C162" s="34">
        <v>14</v>
      </c>
      <c r="D162" s="35">
        <v>2</v>
      </c>
      <c r="E162" s="36"/>
      <c r="F162" s="7" t="s">
        <v>257</v>
      </c>
      <c r="G162" s="53" t="s">
        <v>397</v>
      </c>
      <c r="H162" s="8">
        <v>284089</v>
      </c>
      <c r="I162" s="8">
        <v>220000</v>
      </c>
      <c r="J162" s="8">
        <v>0</v>
      </c>
      <c r="K162" s="8">
        <v>0</v>
      </c>
      <c r="L162" s="8">
        <v>0</v>
      </c>
      <c r="M162" s="8">
        <v>0</v>
      </c>
      <c r="N162" s="8">
        <v>64089</v>
      </c>
      <c r="O162" s="8">
        <v>0</v>
      </c>
      <c r="P162" s="9">
        <v>77.44</v>
      </c>
      <c r="Q162" s="9">
        <v>0</v>
      </c>
      <c r="R162" s="9">
        <v>0</v>
      </c>
      <c r="S162" s="9">
        <v>0</v>
      </c>
      <c r="T162" s="9">
        <v>0</v>
      </c>
      <c r="U162" s="9">
        <v>22.55</v>
      </c>
      <c r="V162" s="9">
        <v>0</v>
      </c>
      <c r="W162" s="8">
        <v>339255.92</v>
      </c>
      <c r="X162" s="8">
        <v>220000</v>
      </c>
      <c r="Y162" s="8">
        <v>0</v>
      </c>
      <c r="Z162" s="8">
        <v>0</v>
      </c>
      <c r="AA162" s="8">
        <v>0</v>
      </c>
      <c r="AB162" s="8">
        <v>0</v>
      </c>
      <c r="AC162" s="8">
        <v>64089</v>
      </c>
      <c r="AD162" s="8">
        <v>55166.92</v>
      </c>
      <c r="AE162" s="9">
        <v>64.84</v>
      </c>
      <c r="AF162" s="9">
        <v>0</v>
      </c>
      <c r="AG162" s="9">
        <v>0</v>
      </c>
      <c r="AH162" s="9">
        <v>0</v>
      </c>
      <c r="AI162" s="9">
        <v>0</v>
      </c>
      <c r="AJ162" s="9">
        <v>18.89</v>
      </c>
      <c r="AK162" s="9">
        <v>16.26</v>
      </c>
    </row>
    <row r="163" spans="1:37" ht="12.75">
      <c r="A163" s="34">
        <v>6</v>
      </c>
      <c r="B163" s="34">
        <v>4</v>
      </c>
      <c r="C163" s="34">
        <v>7</v>
      </c>
      <c r="D163" s="35">
        <v>2</v>
      </c>
      <c r="E163" s="36"/>
      <c r="F163" s="7" t="s">
        <v>257</v>
      </c>
      <c r="G163" s="53" t="s">
        <v>398</v>
      </c>
      <c r="H163" s="8">
        <v>101009.4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101009.4</v>
      </c>
      <c r="O163" s="8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100</v>
      </c>
      <c r="V163" s="9">
        <v>0</v>
      </c>
      <c r="W163" s="8">
        <v>101009.4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101009.4</v>
      </c>
      <c r="AD163" s="8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100</v>
      </c>
      <c r="AK163" s="9">
        <v>0</v>
      </c>
    </row>
    <row r="164" spans="1:37" ht="12.75">
      <c r="A164" s="34">
        <v>6</v>
      </c>
      <c r="B164" s="34">
        <v>15</v>
      </c>
      <c r="C164" s="34">
        <v>7</v>
      </c>
      <c r="D164" s="35">
        <v>2</v>
      </c>
      <c r="E164" s="36"/>
      <c r="F164" s="7" t="s">
        <v>257</v>
      </c>
      <c r="G164" s="53" t="s">
        <v>399</v>
      </c>
      <c r="H164" s="8">
        <v>2461232</v>
      </c>
      <c r="I164" s="8">
        <v>1767232</v>
      </c>
      <c r="J164" s="8">
        <v>0</v>
      </c>
      <c r="K164" s="8">
        <v>0</v>
      </c>
      <c r="L164" s="8">
        <v>0</v>
      </c>
      <c r="M164" s="8">
        <v>0</v>
      </c>
      <c r="N164" s="8">
        <v>694000</v>
      </c>
      <c r="O164" s="8">
        <v>0</v>
      </c>
      <c r="P164" s="9">
        <v>71.8</v>
      </c>
      <c r="Q164" s="9">
        <v>0</v>
      </c>
      <c r="R164" s="9">
        <v>0</v>
      </c>
      <c r="S164" s="9">
        <v>0</v>
      </c>
      <c r="T164" s="9">
        <v>0</v>
      </c>
      <c r="U164" s="9">
        <v>28.19</v>
      </c>
      <c r="V164" s="9">
        <v>0</v>
      </c>
      <c r="W164" s="8">
        <v>1998488.03</v>
      </c>
      <c r="X164" s="8">
        <v>1247232</v>
      </c>
      <c r="Y164" s="8">
        <v>0</v>
      </c>
      <c r="Z164" s="8">
        <v>0</v>
      </c>
      <c r="AA164" s="8">
        <v>0</v>
      </c>
      <c r="AB164" s="8">
        <v>0</v>
      </c>
      <c r="AC164" s="8">
        <v>751256.03</v>
      </c>
      <c r="AD164" s="8">
        <v>0</v>
      </c>
      <c r="AE164" s="9">
        <v>62.4</v>
      </c>
      <c r="AF164" s="9">
        <v>0</v>
      </c>
      <c r="AG164" s="9">
        <v>0</v>
      </c>
      <c r="AH164" s="9">
        <v>0</v>
      </c>
      <c r="AI164" s="9">
        <v>0</v>
      </c>
      <c r="AJ164" s="9">
        <v>37.59</v>
      </c>
      <c r="AK164" s="9">
        <v>0</v>
      </c>
    </row>
    <row r="165" spans="1:37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7" t="s">
        <v>257</v>
      </c>
      <c r="G165" s="53" t="s">
        <v>400</v>
      </c>
      <c r="H165" s="8">
        <v>1624854</v>
      </c>
      <c r="I165" s="8">
        <v>1624854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9">
        <v>100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8">
        <v>1597000</v>
      </c>
      <c r="X165" s="8">
        <v>1597000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9">
        <v>100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</row>
    <row r="166" spans="1:37" ht="12.75">
      <c r="A166" s="34">
        <v>6</v>
      </c>
      <c r="B166" s="34">
        <v>16</v>
      </c>
      <c r="C166" s="34">
        <v>6</v>
      </c>
      <c r="D166" s="35">
        <v>2</v>
      </c>
      <c r="E166" s="36"/>
      <c r="F166" s="7" t="s">
        <v>257</v>
      </c>
      <c r="G166" s="53" t="s">
        <v>401</v>
      </c>
      <c r="H166" s="8">
        <v>471132</v>
      </c>
      <c r="I166" s="8">
        <v>0</v>
      </c>
      <c r="J166" s="8">
        <v>82659</v>
      </c>
      <c r="K166" s="8">
        <v>0</v>
      </c>
      <c r="L166" s="8">
        <v>0</v>
      </c>
      <c r="M166" s="8">
        <v>0</v>
      </c>
      <c r="N166" s="8">
        <v>388473</v>
      </c>
      <c r="O166" s="8">
        <v>0</v>
      </c>
      <c r="P166" s="9">
        <v>0</v>
      </c>
      <c r="Q166" s="9">
        <v>17.54</v>
      </c>
      <c r="R166" s="9">
        <v>0</v>
      </c>
      <c r="S166" s="9">
        <v>0</v>
      </c>
      <c r="T166" s="9">
        <v>0</v>
      </c>
      <c r="U166" s="9">
        <v>82.45</v>
      </c>
      <c r="V166" s="9">
        <v>0</v>
      </c>
      <c r="W166" s="8">
        <v>471130.86</v>
      </c>
      <c r="X166" s="8">
        <v>0</v>
      </c>
      <c r="Y166" s="8">
        <v>82657.82</v>
      </c>
      <c r="Z166" s="8">
        <v>0</v>
      </c>
      <c r="AA166" s="8">
        <v>0</v>
      </c>
      <c r="AB166" s="8">
        <v>0</v>
      </c>
      <c r="AC166" s="8">
        <v>388473.04</v>
      </c>
      <c r="AD166" s="8">
        <v>0</v>
      </c>
      <c r="AE166" s="9">
        <v>0</v>
      </c>
      <c r="AF166" s="9">
        <v>17.54</v>
      </c>
      <c r="AG166" s="9">
        <v>0</v>
      </c>
      <c r="AH166" s="9">
        <v>0</v>
      </c>
      <c r="AI166" s="9">
        <v>0</v>
      </c>
      <c r="AJ166" s="9">
        <v>82.45</v>
      </c>
      <c r="AK166" s="9">
        <v>0</v>
      </c>
    </row>
    <row r="167" spans="1:37" ht="12.75">
      <c r="A167" s="34">
        <v>6</v>
      </c>
      <c r="B167" s="34">
        <v>19</v>
      </c>
      <c r="C167" s="34">
        <v>5</v>
      </c>
      <c r="D167" s="35">
        <v>2</v>
      </c>
      <c r="E167" s="36"/>
      <c r="F167" s="7" t="s">
        <v>257</v>
      </c>
      <c r="G167" s="53" t="s">
        <v>402</v>
      </c>
      <c r="H167" s="8">
        <v>3317313</v>
      </c>
      <c r="I167" s="8">
        <v>2526245.7</v>
      </c>
      <c r="J167" s="8">
        <v>0</v>
      </c>
      <c r="K167" s="8">
        <v>0</v>
      </c>
      <c r="L167" s="8">
        <v>0</v>
      </c>
      <c r="M167" s="8">
        <v>0</v>
      </c>
      <c r="N167" s="8">
        <v>791067.3</v>
      </c>
      <c r="O167" s="8">
        <v>0</v>
      </c>
      <c r="P167" s="9">
        <v>76.15</v>
      </c>
      <c r="Q167" s="9">
        <v>0</v>
      </c>
      <c r="R167" s="9">
        <v>0</v>
      </c>
      <c r="S167" s="9">
        <v>0</v>
      </c>
      <c r="T167" s="9">
        <v>0</v>
      </c>
      <c r="U167" s="9">
        <v>23.84</v>
      </c>
      <c r="V167" s="9">
        <v>0</v>
      </c>
      <c r="W167" s="8">
        <v>2872688.69</v>
      </c>
      <c r="X167" s="8">
        <v>2081620.7</v>
      </c>
      <c r="Y167" s="8">
        <v>0</v>
      </c>
      <c r="Z167" s="8">
        <v>0</v>
      </c>
      <c r="AA167" s="8">
        <v>0</v>
      </c>
      <c r="AB167" s="8">
        <v>0</v>
      </c>
      <c r="AC167" s="8">
        <v>791067.99</v>
      </c>
      <c r="AD167" s="8">
        <v>0</v>
      </c>
      <c r="AE167" s="9">
        <v>72.46</v>
      </c>
      <c r="AF167" s="9">
        <v>0</v>
      </c>
      <c r="AG167" s="9">
        <v>0</v>
      </c>
      <c r="AH167" s="9">
        <v>0</v>
      </c>
      <c r="AI167" s="9">
        <v>0</v>
      </c>
      <c r="AJ167" s="9">
        <v>27.53</v>
      </c>
      <c r="AK167" s="9">
        <v>0</v>
      </c>
    </row>
    <row r="168" spans="1:37" ht="12.75">
      <c r="A168" s="34">
        <v>6</v>
      </c>
      <c r="B168" s="34">
        <v>8</v>
      </c>
      <c r="C168" s="34">
        <v>13</v>
      </c>
      <c r="D168" s="35">
        <v>2</v>
      </c>
      <c r="E168" s="36"/>
      <c r="F168" s="7" t="s">
        <v>257</v>
      </c>
      <c r="G168" s="53" t="s">
        <v>403</v>
      </c>
      <c r="H168" s="8">
        <v>2000000</v>
      </c>
      <c r="I168" s="8">
        <v>2000000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9">
        <v>100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8">
        <v>2000000</v>
      </c>
      <c r="X168" s="8">
        <v>2000000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9">
        <v>100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</row>
    <row r="169" spans="1:37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7" t="s">
        <v>257</v>
      </c>
      <c r="G169" s="53" t="s">
        <v>404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9"/>
      <c r="Q169" s="9"/>
      <c r="R169" s="9"/>
      <c r="S169" s="9"/>
      <c r="T169" s="9"/>
      <c r="U169" s="9"/>
      <c r="V169" s="9"/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9"/>
      <c r="AF169" s="9"/>
      <c r="AG169" s="9"/>
      <c r="AH169" s="9"/>
      <c r="AI169" s="9"/>
      <c r="AJ169" s="9"/>
      <c r="AK169" s="9"/>
    </row>
    <row r="170" spans="1:37" ht="12.75">
      <c r="A170" s="34">
        <v>6</v>
      </c>
      <c r="B170" s="34">
        <v>4</v>
      </c>
      <c r="C170" s="34">
        <v>8</v>
      </c>
      <c r="D170" s="35">
        <v>2</v>
      </c>
      <c r="E170" s="36"/>
      <c r="F170" s="7" t="s">
        <v>257</v>
      </c>
      <c r="G170" s="53" t="s">
        <v>405</v>
      </c>
      <c r="H170" s="8">
        <v>8553465.76</v>
      </c>
      <c r="I170" s="8">
        <v>7314394.98</v>
      </c>
      <c r="J170" s="8">
        <v>0</v>
      </c>
      <c r="K170" s="8">
        <v>0</v>
      </c>
      <c r="L170" s="8">
        <v>0</v>
      </c>
      <c r="M170" s="8">
        <v>0</v>
      </c>
      <c r="N170" s="8">
        <v>1239070.78</v>
      </c>
      <c r="O170" s="8">
        <v>0</v>
      </c>
      <c r="P170" s="9">
        <v>85.51</v>
      </c>
      <c r="Q170" s="9">
        <v>0</v>
      </c>
      <c r="R170" s="9">
        <v>0</v>
      </c>
      <c r="S170" s="9">
        <v>0</v>
      </c>
      <c r="T170" s="9">
        <v>0</v>
      </c>
      <c r="U170" s="9">
        <v>14.48</v>
      </c>
      <c r="V170" s="9">
        <v>0</v>
      </c>
      <c r="W170" s="8">
        <v>8979050.31</v>
      </c>
      <c r="X170" s="8">
        <v>7256701</v>
      </c>
      <c r="Y170" s="8">
        <v>0</v>
      </c>
      <c r="Z170" s="8">
        <v>0</v>
      </c>
      <c r="AA170" s="8">
        <v>0</v>
      </c>
      <c r="AB170" s="8">
        <v>0</v>
      </c>
      <c r="AC170" s="8">
        <v>1239070.78</v>
      </c>
      <c r="AD170" s="8">
        <v>483278.53</v>
      </c>
      <c r="AE170" s="9">
        <v>80.81</v>
      </c>
      <c r="AF170" s="9">
        <v>0</v>
      </c>
      <c r="AG170" s="9">
        <v>0</v>
      </c>
      <c r="AH170" s="9">
        <v>0</v>
      </c>
      <c r="AI170" s="9">
        <v>0</v>
      </c>
      <c r="AJ170" s="9">
        <v>13.79</v>
      </c>
      <c r="AK170" s="9">
        <v>5.38</v>
      </c>
    </row>
    <row r="171" spans="1:37" ht="12.75">
      <c r="A171" s="34">
        <v>6</v>
      </c>
      <c r="B171" s="34">
        <v>3</v>
      </c>
      <c r="C171" s="34">
        <v>12</v>
      </c>
      <c r="D171" s="35">
        <v>2</v>
      </c>
      <c r="E171" s="36"/>
      <c r="F171" s="7" t="s">
        <v>257</v>
      </c>
      <c r="G171" s="53" t="s">
        <v>406</v>
      </c>
      <c r="H171" s="8">
        <v>1651472.3</v>
      </c>
      <c r="I171" s="8">
        <v>1438871</v>
      </c>
      <c r="J171" s="8">
        <v>80637</v>
      </c>
      <c r="K171" s="8">
        <v>0</v>
      </c>
      <c r="L171" s="8">
        <v>0</v>
      </c>
      <c r="M171" s="8">
        <v>0</v>
      </c>
      <c r="N171" s="8">
        <v>131964.3</v>
      </c>
      <c r="O171" s="8">
        <v>0</v>
      </c>
      <c r="P171" s="9">
        <v>87.12</v>
      </c>
      <c r="Q171" s="9">
        <v>4.88</v>
      </c>
      <c r="R171" s="9">
        <v>0</v>
      </c>
      <c r="S171" s="9">
        <v>0</v>
      </c>
      <c r="T171" s="9">
        <v>0</v>
      </c>
      <c r="U171" s="9">
        <v>7.99</v>
      </c>
      <c r="V171" s="9">
        <v>0</v>
      </c>
      <c r="W171" s="8">
        <v>1541865.5</v>
      </c>
      <c r="X171" s="8">
        <v>1325000</v>
      </c>
      <c r="Y171" s="8">
        <v>80637</v>
      </c>
      <c r="Z171" s="8">
        <v>0</v>
      </c>
      <c r="AA171" s="8">
        <v>0</v>
      </c>
      <c r="AB171" s="8">
        <v>0</v>
      </c>
      <c r="AC171" s="8">
        <v>131964.3</v>
      </c>
      <c r="AD171" s="8">
        <v>4264.2</v>
      </c>
      <c r="AE171" s="9">
        <v>85.93</v>
      </c>
      <c r="AF171" s="9">
        <v>5.22</v>
      </c>
      <c r="AG171" s="9">
        <v>0</v>
      </c>
      <c r="AH171" s="9">
        <v>0</v>
      </c>
      <c r="AI171" s="9">
        <v>0</v>
      </c>
      <c r="AJ171" s="9">
        <v>8.55</v>
      </c>
      <c r="AK171" s="9">
        <v>0.27</v>
      </c>
    </row>
    <row r="172" spans="1:37" ht="12.75">
      <c r="A172" s="34">
        <v>6</v>
      </c>
      <c r="B172" s="34">
        <v>7</v>
      </c>
      <c r="C172" s="34">
        <v>9</v>
      </c>
      <c r="D172" s="35">
        <v>2</v>
      </c>
      <c r="E172" s="36"/>
      <c r="F172" s="7" t="s">
        <v>257</v>
      </c>
      <c r="G172" s="53" t="s">
        <v>407</v>
      </c>
      <c r="H172" s="8">
        <v>331287</v>
      </c>
      <c r="I172" s="8">
        <v>0</v>
      </c>
      <c r="J172" s="8">
        <v>0</v>
      </c>
      <c r="K172" s="8">
        <v>202887</v>
      </c>
      <c r="L172" s="8">
        <v>0</v>
      </c>
      <c r="M172" s="8">
        <v>0</v>
      </c>
      <c r="N172" s="8">
        <v>128400</v>
      </c>
      <c r="O172" s="8">
        <v>0</v>
      </c>
      <c r="P172" s="9">
        <v>0</v>
      </c>
      <c r="Q172" s="9">
        <v>0</v>
      </c>
      <c r="R172" s="9">
        <v>61.24</v>
      </c>
      <c r="S172" s="9">
        <v>0</v>
      </c>
      <c r="T172" s="9">
        <v>0</v>
      </c>
      <c r="U172" s="9">
        <v>38.75</v>
      </c>
      <c r="V172" s="9">
        <v>0</v>
      </c>
      <c r="W172" s="8">
        <v>1268250.18</v>
      </c>
      <c r="X172" s="8">
        <v>0</v>
      </c>
      <c r="Y172" s="8">
        <v>0</v>
      </c>
      <c r="Z172" s="8">
        <v>1043550.18</v>
      </c>
      <c r="AA172" s="8">
        <v>0</v>
      </c>
      <c r="AB172" s="8">
        <v>0</v>
      </c>
      <c r="AC172" s="8">
        <v>224700</v>
      </c>
      <c r="AD172" s="8">
        <v>0</v>
      </c>
      <c r="AE172" s="9">
        <v>0</v>
      </c>
      <c r="AF172" s="9">
        <v>0</v>
      </c>
      <c r="AG172" s="9">
        <v>82.28</v>
      </c>
      <c r="AH172" s="9">
        <v>0</v>
      </c>
      <c r="AI172" s="9">
        <v>0</v>
      </c>
      <c r="AJ172" s="9">
        <v>17.71</v>
      </c>
      <c r="AK172" s="9">
        <v>0</v>
      </c>
    </row>
    <row r="173" spans="1:37" ht="12.75">
      <c r="A173" s="34">
        <v>6</v>
      </c>
      <c r="B173" s="34">
        <v>12</v>
      </c>
      <c r="C173" s="34">
        <v>7</v>
      </c>
      <c r="D173" s="35">
        <v>2</v>
      </c>
      <c r="E173" s="36"/>
      <c r="F173" s="7" t="s">
        <v>257</v>
      </c>
      <c r="G173" s="53" t="s">
        <v>408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9"/>
      <c r="Q173" s="9"/>
      <c r="R173" s="9"/>
      <c r="S173" s="9"/>
      <c r="T173" s="9"/>
      <c r="U173" s="9"/>
      <c r="V173" s="9"/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9"/>
      <c r="AF173" s="9"/>
      <c r="AG173" s="9"/>
      <c r="AH173" s="9"/>
      <c r="AI173" s="9"/>
      <c r="AJ173" s="9"/>
      <c r="AK173" s="9"/>
    </row>
    <row r="174" spans="1:37" ht="12.75">
      <c r="A174" s="34">
        <v>6</v>
      </c>
      <c r="B174" s="34">
        <v>1</v>
      </c>
      <c r="C174" s="34">
        <v>18</v>
      </c>
      <c r="D174" s="35">
        <v>2</v>
      </c>
      <c r="E174" s="36"/>
      <c r="F174" s="7" t="s">
        <v>257</v>
      </c>
      <c r="G174" s="53" t="s">
        <v>409</v>
      </c>
      <c r="H174" s="8">
        <v>2069788.61</v>
      </c>
      <c r="I174" s="8">
        <v>898342</v>
      </c>
      <c r="J174" s="8">
        <v>0</v>
      </c>
      <c r="K174" s="8">
        <v>0</v>
      </c>
      <c r="L174" s="8">
        <v>0</v>
      </c>
      <c r="M174" s="8">
        <v>0</v>
      </c>
      <c r="N174" s="8">
        <v>1171446.61</v>
      </c>
      <c r="O174" s="8">
        <v>0</v>
      </c>
      <c r="P174" s="9">
        <v>43.4</v>
      </c>
      <c r="Q174" s="9">
        <v>0</v>
      </c>
      <c r="R174" s="9">
        <v>0</v>
      </c>
      <c r="S174" s="9">
        <v>0</v>
      </c>
      <c r="T174" s="9">
        <v>0</v>
      </c>
      <c r="U174" s="9">
        <v>56.59</v>
      </c>
      <c r="V174" s="9">
        <v>0</v>
      </c>
      <c r="W174" s="8">
        <v>2080340.62</v>
      </c>
      <c r="X174" s="8">
        <v>898342</v>
      </c>
      <c r="Y174" s="8">
        <v>0</v>
      </c>
      <c r="Z174" s="8">
        <v>0</v>
      </c>
      <c r="AA174" s="8">
        <v>0</v>
      </c>
      <c r="AB174" s="8">
        <v>0</v>
      </c>
      <c r="AC174" s="8">
        <v>1181998.62</v>
      </c>
      <c r="AD174" s="8">
        <v>0</v>
      </c>
      <c r="AE174" s="9">
        <v>43.18</v>
      </c>
      <c r="AF174" s="9">
        <v>0</v>
      </c>
      <c r="AG174" s="9">
        <v>0</v>
      </c>
      <c r="AH174" s="9">
        <v>0</v>
      </c>
      <c r="AI174" s="9">
        <v>0</v>
      </c>
      <c r="AJ174" s="9">
        <v>56.81</v>
      </c>
      <c r="AK174" s="9">
        <v>0</v>
      </c>
    </row>
    <row r="175" spans="1:37" ht="12.75">
      <c r="A175" s="34">
        <v>6</v>
      </c>
      <c r="B175" s="34">
        <v>19</v>
      </c>
      <c r="C175" s="34">
        <v>6</v>
      </c>
      <c r="D175" s="35">
        <v>2</v>
      </c>
      <c r="E175" s="36"/>
      <c r="F175" s="7" t="s">
        <v>257</v>
      </c>
      <c r="G175" s="53" t="s">
        <v>273</v>
      </c>
      <c r="H175" s="8">
        <v>964840</v>
      </c>
      <c r="I175" s="8">
        <v>964840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9">
        <v>100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8">
        <v>1504218.52</v>
      </c>
      <c r="X175" s="8">
        <v>964840</v>
      </c>
      <c r="Y175" s="8">
        <v>0</v>
      </c>
      <c r="Z175" s="8">
        <v>0</v>
      </c>
      <c r="AA175" s="8">
        <v>0</v>
      </c>
      <c r="AB175" s="8">
        <v>0</v>
      </c>
      <c r="AC175" s="8">
        <v>539378.52</v>
      </c>
      <c r="AD175" s="8">
        <v>0</v>
      </c>
      <c r="AE175" s="9">
        <v>64.14</v>
      </c>
      <c r="AF175" s="9">
        <v>0</v>
      </c>
      <c r="AG175" s="9">
        <v>0</v>
      </c>
      <c r="AH175" s="9">
        <v>0</v>
      </c>
      <c r="AI175" s="9">
        <v>0</v>
      </c>
      <c r="AJ175" s="9">
        <v>35.85</v>
      </c>
      <c r="AK175" s="9">
        <v>0</v>
      </c>
    </row>
    <row r="176" spans="1:37" ht="12.75">
      <c r="A176" s="34">
        <v>6</v>
      </c>
      <c r="B176" s="34">
        <v>15</v>
      </c>
      <c r="C176" s="34">
        <v>8</v>
      </c>
      <c r="D176" s="35">
        <v>2</v>
      </c>
      <c r="E176" s="36"/>
      <c r="F176" s="7" t="s">
        <v>257</v>
      </c>
      <c r="G176" s="53" t="s">
        <v>410</v>
      </c>
      <c r="H176" s="8">
        <v>2032300</v>
      </c>
      <c r="I176" s="8">
        <v>1000000</v>
      </c>
      <c r="J176" s="8">
        <v>0</v>
      </c>
      <c r="K176" s="8">
        <v>1032300</v>
      </c>
      <c r="L176" s="8">
        <v>0</v>
      </c>
      <c r="M176" s="8">
        <v>0</v>
      </c>
      <c r="N176" s="8">
        <v>0</v>
      </c>
      <c r="O176" s="8">
        <v>0</v>
      </c>
      <c r="P176" s="9">
        <v>49.2</v>
      </c>
      <c r="Q176" s="9">
        <v>0</v>
      </c>
      <c r="R176" s="9">
        <v>50.79</v>
      </c>
      <c r="S176" s="9">
        <v>0</v>
      </c>
      <c r="T176" s="9">
        <v>0</v>
      </c>
      <c r="U176" s="9">
        <v>0</v>
      </c>
      <c r="V176" s="9">
        <v>0</v>
      </c>
      <c r="W176" s="8">
        <v>2219411.21</v>
      </c>
      <c r="X176" s="8">
        <v>84000</v>
      </c>
      <c r="Y176" s="8">
        <v>0</v>
      </c>
      <c r="Z176" s="8">
        <v>1679411.21</v>
      </c>
      <c r="AA176" s="8">
        <v>0</v>
      </c>
      <c r="AB176" s="8">
        <v>0</v>
      </c>
      <c r="AC176" s="8">
        <v>456000</v>
      </c>
      <c r="AD176" s="8">
        <v>0</v>
      </c>
      <c r="AE176" s="9">
        <v>3.78</v>
      </c>
      <c r="AF176" s="9">
        <v>0</v>
      </c>
      <c r="AG176" s="9">
        <v>75.66</v>
      </c>
      <c r="AH176" s="9">
        <v>0</v>
      </c>
      <c r="AI176" s="9">
        <v>0</v>
      </c>
      <c r="AJ176" s="9">
        <v>20.54</v>
      </c>
      <c r="AK176" s="9">
        <v>0</v>
      </c>
    </row>
    <row r="177" spans="1:37" ht="12.75">
      <c r="A177" s="34">
        <v>6</v>
      </c>
      <c r="B177" s="34">
        <v>9</v>
      </c>
      <c r="C177" s="34">
        <v>13</v>
      </c>
      <c r="D177" s="35">
        <v>2</v>
      </c>
      <c r="E177" s="36"/>
      <c r="F177" s="7" t="s">
        <v>257</v>
      </c>
      <c r="G177" s="53" t="s">
        <v>411</v>
      </c>
      <c r="H177" s="8">
        <v>1682032.9</v>
      </c>
      <c r="I177" s="8">
        <v>1382032.9</v>
      </c>
      <c r="J177" s="8">
        <v>300000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9">
        <v>82.16</v>
      </c>
      <c r="Q177" s="9">
        <v>17.83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8">
        <v>71250</v>
      </c>
      <c r="X177" s="8">
        <v>0</v>
      </c>
      <c r="Y177" s="8">
        <v>71250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9">
        <v>0</v>
      </c>
      <c r="AF177" s="9">
        <v>100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</row>
    <row r="178" spans="1:37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7" t="s">
        <v>257</v>
      </c>
      <c r="G178" s="53" t="s">
        <v>412</v>
      </c>
      <c r="H178" s="8">
        <v>1339543.47</v>
      </c>
      <c r="I178" s="8">
        <v>1000000</v>
      </c>
      <c r="J178" s="8">
        <v>0</v>
      </c>
      <c r="K178" s="8">
        <v>0</v>
      </c>
      <c r="L178" s="8">
        <v>0</v>
      </c>
      <c r="M178" s="8">
        <v>0</v>
      </c>
      <c r="N178" s="8">
        <v>339543.47</v>
      </c>
      <c r="O178" s="8">
        <v>0</v>
      </c>
      <c r="P178" s="9">
        <v>74.65</v>
      </c>
      <c r="Q178" s="9">
        <v>0</v>
      </c>
      <c r="R178" s="9">
        <v>0</v>
      </c>
      <c r="S178" s="9">
        <v>0</v>
      </c>
      <c r="T178" s="9">
        <v>0</v>
      </c>
      <c r="U178" s="9">
        <v>25.34</v>
      </c>
      <c r="V178" s="9">
        <v>0</v>
      </c>
      <c r="W178" s="8">
        <v>1339543.47</v>
      </c>
      <c r="X178" s="8">
        <v>1000000</v>
      </c>
      <c r="Y178" s="8">
        <v>0</v>
      </c>
      <c r="Z178" s="8">
        <v>0</v>
      </c>
      <c r="AA178" s="8">
        <v>0</v>
      </c>
      <c r="AB178" s="8">
        <v>0</v>
      </c>
      <c r="AC178" s="8">
        <v>339543.47</v>
      </c>
      <c r="AD178" s="8">
        <v>0</v>
      </c>
      <c r="AE178" s="9">
        <v>74.65</v>
      </c>
      <c r="AF178" s="9">
        <v>0</v>
      </c>
      <c r="AG178" s="9">
        <v>0</v>
      </c>
      <c r="AH178" s="9">
        <v>0</v>
      </c>
      <c r="AI178" s="9">
        <v>0</v>
      </c>
      <c r="AJ178" s="9">
        <v>25.34</v>
      </c>
      <c r="AK178" s="9">
        <v>0</v>
      </c>
    </row>
    <row r="179" spans="1:37" ht="12.75">
      <c r="A179" s="34">
        <v>6</v>
      </c>
      <c r="B179" s="34">
        <v>3</v>
      </c>
      <c r="C179" s="34">
        <v>13</v>
      </c>
      <c r="D179" s="35">
        <v>2</v>
      </c>
      <c r="E179" s="36"/>
      <c r="F179" s="7" t="s">
        <v>257</v>
      </c>
      <c r="G179" s="53" t="s">
        <v>413</v>
      </c>
      <c r="H179" s="8">
        <v>490120.67</v>
      </c>
      <c r="I179" s="8">
        <v>400000</v>
      </c>
      <c r="J179" s="8">
        <v>0</v>
      </c>
      <c r="K179" s="8">
        <v>0</v>
      </c>
      <c r="L179" s="8">
        <v>0</v>
      </c>
      <c r="M179" s="8">
        <v>0</v>
      </c>
      <c r="N179" s="8">
        <v>90120.67</v>
      </c>
      <c r="O179" s="8">
        <v>0</v>
      </c>
      <c r="P179" s="9">
        <v>81.61</v>
      </c>
      <c r="Q179" s="9">
        <v>0</v>
      </c>
      <c r="R179" s="9">
        <v>0</v>
      </c>
      <c r="S179" s="9">
        <v>0</v>
      </c>
      <c r="T179" s="9">
        <v>0</v>
      </c>
      <c r="U179" s="9">
        <v>18.38</v>
      </c>
      <c r="V179" s="9">
        <v>0</v>
      </c>
      <c r="W179" s="8">
        <v>534210.04</v>
      </c>
      <c r="X179" s="8">
        <v>400000</v>
      </c>
      <c r="Y179" s="8">
        <v>0</v>
      </c>
      <c r="Z179" s="8">
        <v>0</v>
      </c>
      <c r="AA179" s="8">
        <v>0</v>
      </c>
      <c r="AB179" s="8">
        <v>0</v>
      </c>
      <c r="AC179" s="8">
        <v>90120.67</v>
      </c>
      <c r="AD179" s="8">
        <v>44089.37</v>
      </c>
      <c r="AE179" s="9">
        <v>74.87</v>
      </c>
      <c r="AF179" s="9">
        <v>0</v>
      </c>
      <c r="AG179" s="9">
        <v>0</v>
      </c>
      <c r="AH179" s="9">
        <v>0</v>
      </c>
      <c r="AI179" s="9">
        <v>0</v>
      </c>
      <c r="AJ179" s="9">
        <v>16.86</v>
      </c>
      <c r="AK179" s="9">
        <v>8.25</v>
      </c>
    </row>
    <row r="180" spans="1:37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7" t="s">
        <v>257</v>
      </c>
      <c r="G180" s="53" t="s">
        <v>414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9"/>
      <c r="Q180" s="9"/>
      <c r="R180" s="9"/>
      <c r="S180" s="9"/>
      <c r="T180" s="9"/>
      <c r="U180" s="9"/>
      <c r="V180" s="9"/>
      <c r="W180" s="8">
        <v>1511121.91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1511121.91</v>
      </c>
      <c r="AD180" s="8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100</v>
      </c>
      <c r="AK180" s="9">
        <v>0</v>
      </c>
    </row>
    <row r="181" spans="1:37" ht="12.75">
      <c r="A181" s="34">
        <v>6</v>
      </c>
      <c r="B181" s="34">
        <v>19</v>
      </c>
      <c r="C181" s="34">
        <v>7</v>
      </c>
      <c r="D181" s="35">
        <v>2</v>
      </c>
      <c r="E181" s="36"/>
      <c r="F181" s="7" t="s">
        <v>257</v>
      </c>
      <c r="G181" s="53" t="s">
        <v>415</v>
      </c>
      <c r="H181" s="8">
        <v>899187.92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899187.92</v>
      </c>
      <c r="O181" s="8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100</v>
      </c>
      <c r="V181" s="9">
        <v>0</v>
      </c>
      <c r="W181" s="8">
        <v>1095453.08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1095453.08</v>
      </c>
      <c r="AD181" s="8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100</v>
      </c>
      <c r="AK181" s="9">
        <v>0</v>
      </c>
    </row>
    <row r="182" spans="1:37" ht="12.75">
      <c r="A182" s="34">
        <v>6</v>
      </c>
      <c r="B182" s="34">
        <v>9</v>
      </c>
      <c r="C182" s="34">
        <v>14</v>
      </c>
      <c r="D182" s="35">
        <v>2</v>
      </c>
      <c r="E182" s="36"/>
      <c r="F182" s="7" t="s">
        <v>257</v>
      </c>
      <c r="G182" s="53" t="s">
        <v>416</v>
      </c>
      <c r="H182" s="8">
        <v>5000000</v>
      </c>
      <c r="I182" s="8">
        <v>4984015</v>
      </c>
      <c r="J182" s="8">
        <v>15985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9">
        <v>99.68</v>
      </c>
      <c r="Q182" s="9">
        <v>0.31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8">
        <v>5009291.46</v>
      </c>
      <c r="X182" s="8">
        <v>4984015</v>
      </c>
      <c r="Y182" s="8">
        <v>0</v>
      </c>
      <c r="Z182" s="8">
        <v>0</v>
      </c>
      <c r="AA182" s="8">
        <v>0</v>
      </c>
      <c r="AB182" s="8">
        <v>0</v>
      </c>
      <c r="AC182" s="8">
        <v>25276.46</v>
      </c>
      <c r="AD182" s="8">
        <v>0</v>
      </c>
      <c r="AE182" s="9">
        <v>99.49</v>
      </c>
      <c r="AF182" s="9">
        <v>0</v>
      </c>
      <c r="AG182" s="9">
        <v>0</v>
      </c>
      <c r="AH182" s="9">
        <v>0</v>
      </c>
      <c r="AI182" s="9">
        <v>0</v>
      </c>
      <c r="AJ182" s="9">
        <v>0.5</v>
      </c>
      <c r="AK182" s="9">
        <v>0</v>
      </c>
    </row>
    <row r="183" spans="1:37" ht="12.75">
      <c r="A183" s="34">
        <v>6</v>
      </c>
      <c r="B183" s="34">
        <v>19</v>
      </c>
      <c r="C183" s="34">
        <v>8</v>
      </c>
      <c r="D183" s="35">
        <v>2</v>
      </c>
      <c r="E183" s="36"/>
      <c r="F183" s="7" t="s">
        <v>257</v>
      </c>
      <c r="G183" s="53" t="s">
        <v>417</v>
      </c>
      <c r="H183" s="8">
        <v>763582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763582</v>
      </c>
      <c r="O183" s="8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100</v>
      </c>
      <c r="V183" s="9">
        <v>0</v>
      </c>
      <c r="W183" s="8">
        <v>886260.36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886260.36</v>
      </c>
      <c r="AD183" s="8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100</v>
      </c>
      <c r="AK183" s="9">
        <v>0</v>
      </c>
    </row>
    <row r="184" spans="1:37" ht="12.75">
      <c r="A184" s="34">
        <v>6</v>
      </c>
      <c r="B184" s="34">
        <v>9</v>
      </c>
      <c r="C184" s="34">
        <v>15</v>
      </c>
      <c r="D184" s="35">
        <v>2</v>
      </c>
      <c r="E184" s="36"/>
      <c r="F184" s="7" t="s">
        <v>257</v>
      </c>
      <c r="G184" s="53" t="s">
        <v>418</v>
      </c>
      <c r="H184" s="8">
        <v>20090.85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20090.85</v>
      </c>
      <c r="O184" s="8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100</v>
      </c>
      <c r="V184" s="9">
        <v>0</v>
      </c>
      <c r="W184" s="8">
        <v>20090.85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20090.85</v>
      </c>
      <c r="AD184" s="8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100</v>
      </c>
      <c r="AK184" s="9">
        <v>0</v>
      </c>
    </row>
    <row r="185" spans="1:37" ht="12.75">
      <c r="A185" s="34">
        <v>6</v>
      </c>
      <c r="B185" s="34">
        <v>9</v>
      </c>
      <c r="C185" s="34">
        <v>16</v>
      </c>
      <c r="D185" s="35">
        <v>2</v>
      </c>
      <c r="E185" s="36"/>
      <c r="F185" s="7" t="s">
        <v>257</v>
      </c>
      <c r="G185" s="53" t="s">
        <v>419</v>
      </c>
      <c r="H185" s="8">
        <v>377170</v>
      </c>
      <c r="I185" s="8">
        <v>230000</v>
      </c>
      <c r="J185" s="8">
        <v>0</v>
      </c>
      <c r="K185" s="8">
        <v>0</v>
      </c>
      <c r="L185" s="8">
        <v>0</v>
      </c>
      <c r="M185" s="8">
        <v>0</v>
      </c>
      <c r="N185" s="8">
        <v>147170</v>
      </c>
      <c r="O185" s="8">
        <v>0</v>
      </c>
      <c r="P185" s="9">
        <v>60.98</v>
      </c>
      <c r="Q185" s="9">
        <v>0</v>
      </c>
      <c r="R185" s="9">
        <v>0</v>
      </c>
      <c r="S185" s="9">
        <v>0</v>
      </c>
      <c r="T185" s="9">
        <v>0</v>
      </c>
      <c r="U185" s="9">
        <v>39.01</v>
      </c>
      <c r="V185" s="9">
        <v>0</v>
      </c>
      <c r="W185" s="8">
        <v>147170.65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147170.65</v>
      </c>
      <c r="AD185" s="8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100</v>
      </c>
      <c r="AK185" s="9">
        <v>0</v>
      </c>
    </row>
    <row r="186" spans="1:37" ht="12.75">
      <c r="A186" s="34">
        <v>6</v>
      </c>
      <c r="B186" s="34">
        <v>7</v>
      </c>
      <c r="C186" s="34">
        <v>10</v>
      </c>
      <c r="D186" s="35">
        <v>2</v>
      </c>
      <c r="E186" s="36"/>
      <c r="F186" s="7" t="s">
        <v>257</v>
      </c>
      <c r="G186" s="53" t="s">
        <v>420</v>
      </c>
      <c r="H186" s="8">
        <v>3851283</v>
      </c>
      <c r="I186" s="8">
        <v>3706283</v>
      </c>
      <c r="J186" s="8">
        <v>145000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9">
        <v>96.23</v>
      </c>
      <c r="Q186" s="9">
        <v>3.76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8">
        <v>3851283</v>
      </c>
      <c r="X186" s="8">
        <v>3706283</v>
      </c>
      <c r="Y186" s="8">
        <v>145000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9">
        <v>96.23</v>
      </c>
      <c r="AF186" s="9">
        <v>3.76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</row>
    <row r="187" spans="1:37" ht="12.75">
      <c r="A187" s="34">
        <v>6</v>
      </c>
      <c r="B187" s="34">
        <v>1</v>
      </c>
      <c r="C187" s="34">
        <v>19</v>
      </c>
      <c r="D187" s="35">
        <v>2</v>
      </c>
      <c r="E187" s="36"/>
      <c r="F187" s="7" t="s">
        <v>257</v>
      </c>
      <c r="G187" s="53" t="s">
        <v>421</v>
      </c>
      <c r="H187" s="8">
        <v>2130626</v>
      </c>
      <c r="I187" s="8">
        <v>1100276</v>
      </c>
      <c r="J187" s="8">
        <v>0</v>
      </c>
      <c r="K187" s="8">
        <v>0</v>
      </c>
      <c r="L187" s="8">
        <v>0</v>
      </c>
      <c r="M187" s="8">
        <v>0</v>
      </c>
      <c r="N187" s="8">
        <v>1030350</v>
      </c>
      <c r="O187" s="8">
        <v>0</v>
      </c>
      <c r="P187" s="9">
        <v>51.64</v>
      </c>
      <c r="Q187" s="9">
        <v>0</v>
      </c>
      <c r="R187" s="9">
        <v>0</v>
      </c>
      <c r="S187" s="9">
        <v>0</v>
      </c>
      <c r="T187" s="9">
        <v>0</v>
      </c>
      <c r="U187" s="9">
        <v>48.35</v>
      </c>
      <c r="V187" s="9">
        <v>0</v>
      </c>
      <c r="W187" s="8">
        <v>1266450.12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1266450.12</v>
      </c>
      <c r="AD187" s="8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100</v>
      </c>
      <c r="AK187" s="9">
        <v>0</v>
      </c>
    </row>
    <row r="188" spans="1:37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7" t="s">
        <v>257</v>
      </c>
      <c r="G188" s="53" t="s">
        <v>422</v>
      </c>
      <c r="H188" s="8">
        <v>7603522.2</v>
      </c>
      <c r="I188" s="8">
        <v>5136903</v>
      </c>
      <c r="J188" s="8">
        <v>25000</v>
      </c>
      <c r="K188" s="8">
        <v>0</v>
      </c>
      <c r="L188" s="8">
        <v>0</v>
      </c>
      <c r="M188" s="8">
        <v>0</v>
      </c>
      <c r="N188" s="8">
        <v>2441619.2</v>
      </c>
      <c r="O188" s="8">
        <v>0</v>
      </c>
      <c r="P188" s="9">
        <v>67.55</v>
      </c>
      <c r="Q188" s="9">
        <v>0.32</v>
      </c>
      <c r="R188" s="9">
        <v>0</v>
      </c>
      <c r="S188" s="9">
        <v>0</v>
      </c>
      <c r="T188" s="9">
        <v>0</v>
      </c>
      <c r="U188" s="9">
        <v>32.11</v>
      </c>
      <c r="V188" s="9">
        <v>0</v>
      </c>
      <c r="W188" s="8">
        <v>7603522.2</v>
      </c>
      <c r="X188" s="8">
        <v>5136903</v>
      </c>
      <c r="Y188" s="8">
        <v>25000</v>
      </c>
      <c r="Z188" s="8">
        <v>0</v>
      </c>
      <c r="AA188" s="8">
        <v>0</v>
      </c>
      <c r="AB188" s="8">
        <v>0</v>
      </c>
      <c r="AC188" s="8">
        <v>2441619.2</v>
      </c>
      <c r="AD188" s="8">
        <v>0</v>
      </c>
      <c r="AE188" s="9">
        <v>67.55</v>
      </c>
      <c r="AF188" s="9">
        <v>0.32</v>
      </c>
      <c r="AG188" s="9">
        <v>0</v>
      </c>
      <c r="AH188" s="9">
        <v>0</v>
      </c>
      <c r="AI188" s="9">
        <v>0</v>
      </c>
      <c r="AJ188" s="9">
        <v>32.11</v>
      </c>
      <c r="AK188" s="9">
        <v>0</v>
      </c>
    </row>
    <row r="189" spans="1:37" ht="12.75">
      <c r="A189" s="34">
        <v>6</v>
      </c>
      <c r="B189" s="34">
        <v>3</v>
      </c>
      <c r="C189" s="34">
        <v>14</v>
      </c>
      <c r="D189" s="35">
        <v>2</v>
      </c>
      <c r="E189" s="36"/>
      <c r="F189" s="7" t="s">
        <v>257</v>
      </c>
      <c r="G189" s="53" t="s">
        <v>423</v>
      </c>
      <c r="H189" s="8">
        <v>420611.35</v>
      </c>
      <c r="I189" s="8">
        <v>382982.3</v>
      </c>
      <c r="J189" s="8">
        <v>0</v>
      </c>
      <c r="K189" s="8">
        <v>0</v>
      </c>
      <c r="L189" s="8">
        <v>0</v>
      </c>
      <c r="M189" s="8">
        <v>0</v>
      </c>
      <c r="N189" s="8">
        <v>37629.05</v>
      </c>
      <c r="O189" s="8">
        <v>0</v>
      </c>
      <c r="P189" s="9">
        <v>91.05</v>
      </c>
      <c r="Q189" s="9">
        <v>0</v>
      </c>
      <c r="R189" s="9">
        <v>0</v>
      </c>
      <c r="S189" s="9">
        <v>0</v>
      </c>
      <c r="T189" s="9">
        <v>0</v>
      </c>
      <c r="U189" s="9">
        <v>8.94</v>
      </c>
      <c r="V189" s="9">
        <v>0</v>
      </c>
      <c r="W189" s="8">
        <v>420611.35</v>
      </c>
      <c r="X189" s="8">
        <v>382982.3</v>
      </c>
      <c r="Y189" s="8">
        <v>0</v>
      </c>
      <c r="Z189" s="8">
        <v>0</v>
      </c>
      <c r="AA189" s="8">
        <v>0</v>
      </c>
      <c r="AB189" s="8">
        <v>0</v>
      </c>
      <c r="AC189" s="8">
        <v>37629.05</v>
      </c>
      <c r="AD189" s="8">
        <v>0</v>
      </c>
      <c r="AE189" s="9">
        <v>91.05</v>
      </c>
      <c r="AF189" s="9">
        <v>0</v>
      </c>
      <c r="AG189" s="9">
        <v>0</v>
      </c>
      <c r="AH189" s="9">
        <v>0</v>
      </c>
      <c r="AI189" s="9">
        <v>0</v>
      </c>
      <c r="AJ189" s="9">
        <v>8.94</v>
      </c>
      <c r="AK189" s="9">
        <v>0</v>
      </c>
    </row>
    <row r="190" spans="1:37" ht="12.75">
      <c r="A190" s="34">
        <v>6</v>
      </c>
      <c r="B190" s="34">
        <v>6</v>
      </c>
      <c r="C190" s="34">
        <v>11</v>
      </c>
      <c r="D190" s="35">
        <v>2</v>
      </c>
      <c r="E190" s="36"/>
      <c r="F190" s="7" t="s">
        <v>257</v>
      </c>
      <c r="G190" s="53" t="s">
        <v>424</v>
      </c>
      <c r="H190" s="8">
        <v>1140000</v>
      </c>
      <c r="I190" s="8">
        <v>740000</v>
      </c>
      <c r="J190" s="8">
        <v>0</v>
      </c>
      <c r="K190" s="8">
        <v>0</v>
      </c>
      <c r="L190" s="8">
        <v>0</v>
      </c>
      <c r="M190" s="8">
        <v>0</v>
      </c>
      <c r="N190" s="8">
        <v>400000</v>
      </c>
      <c r="O190" s="8">
        <v>0</v>
      </c>
      <c r="P190" s="9">
        <v>64.91</v>
      </c>
      <c r="Q190" s="9">
        <v>0</v>
      </c>
      <c r="R190" s="9">
        <v>0</v>
      </c>
      <c r="S190" s="9">
        <v>0</v>
      </c>
      <c r="T190" s="9">
        <v>0</v>
      </c>
      <c r="U190" s="9">
        <v>35.08</v>
      </c>
      <c r="V190" s="9">
        <v>0</v>
      </c>
      <c r="W190" s="8">
        <v>1140524.88</v>
      </c>
      <c r="X190" s="8">
        <v>740000</v>
      </c>
      <c r="Y190" s="8">
        <v>0</v>
      </c>
      <c r="Z190" s="8">
        <v>0</v>
      </c>
      <c r="AA190" s="8">
        <v>0</v>
      </c>
      <c r="AB190" s="8">
        <v>0</v>
      </c>
      <c r="AC190" s="8">
        <v>400524.88</v>
      </c>
      <c r="AD190" s="8">
        <v>0</v>
      </c>
      <c r="AE190" s="9">
        <v>64.88</v>
      </c>
      <c r="AF190" s="9">
        <v>0</v>
      </c>
      <c r="AG190" s="9">
        <v>0</v>
      </c>
      <c r="AH190" s="9">
        <v>0</v>
      </c>
      <c r="AI190" s="9">
        <v>0</v>
      </c>
      <c r="AJ190" s="9">
        <v>35.11</v>
      </c>
      <c r="AK190" s="9">
        <v>0</v>
      </c>
    </row>
    <row r="191" spans="1:37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7" t="s">
        <v>257</v>
      </c>
      <c r="G191" s="53" t="s">
        <v>425</v>
      </c>
      <c r="H191" s="8">
        <v>7032171</v>
      </c>
      <c r="I191" s="8">
        <v>6827424</v>
      </c>
      <c r="J191" s="8">
        <v>0</v>
      </c>
      <c r="K191" s="8">
        <v>0</v>
      </c>
      <c r="L191" s="8">
        <v>0</v>
      </c>
      <c r="M191" s="8">
        <v>0</v>
      </c>
      <c r="N191" s="8">
        <v>204747</v>
      </c>
      <c r="O191" s="8">
        <v>0</v>
      </c>
      <c r="P191" s="9">
        <v>97.08</v>
      </c>
      <c r="Q191" s="9">
        <v>0</v>
      </c>
      <c r="R191" s="9">
        <v>0</v>
      </c>
      <c r="S191" s="9">
        <v>0</v>
      </c>
      <c r="T191" s="9">
        <v>0</v>
      </c>
      <c r="U191" s="9">
        <v>2.91</v>
      </c>
      <c r="V191" s="9">
        <v>0</v>
      </c>
      <c r="W191" s="8">
        <v>7090109.73</v>
      </c>
      <c r="X191" s="8">
        <v>6827424</v>
      </c>
      <c r="Y191" s="8">
        <v>0</v>
      </c>
      <c r="Z191" s="8">
        <v>0</v>
      </c>
      <c r="AA191" s="8">
        <v>0</v>
      </c>
      <c r="AB191" s="8">
        <v>0</v>
      </c>
      <c r="AC191" s="8">
        <v>262685.73</v>
      </c>
      <c r="AD191" s="8">
        <v>0</v>
      </c>
      <c r="AE191" s="9">
        <v>96.29</v>
      </c>
      <c r="AF191" s="9">
        <v>0</v>
      </c>
      <c r="AG191" s="9">
        <v>0</v>
      </c>
      <c r="AH191" s="9">
        <v>0</v>
      </c>
      <c r="AI191" s="9">
        <v>0</v>
      </c>
      <c r="AJ191" s="9">
        <v>3.7</v>
      </c>
      <c r="AK191" s="9">
        <v>0</v>
      </c>
    </row>
    <row r="192" spans="1:37" ht="12.75">
      <c r="A192" s="34">
        <v>6</v>
      </c>
      <c r="B192" s="34">
        <v>7</v>
      </c>
      <c r="C192" s="34">
        <v>2</v>
      </c>
      <c r="D192" s="35">
        <v>3</v>
      </c>
      <c r="E192" s="36"/>
      <c r="F192" s="7" t="s">
        <v>257</v>
      </c>
      <c r="G192" s="53" t="s">
        <v>426</v>
      </c>
      <c r="H192" s="8">
        <v>1961397</v>
      </c>
      <c r="I192" s="8">
        <v>1629000</v>
      </c>
      <c r="J192" s="8">
        <v>0</v>
      </c>
      <c r="K192" s="8">
        <v>0</v>
      </c>
      <c r="L192" s="8">
        <v>0</v>
      </c>
      <c r="M192" s="8">
        <v>0</v>
      </c>
      <c r="N192" s="8">
        <v>332397</v>
      </c>
      <c r="O192" s="8">
        <v>0</v>
      </c>
      <c r="P192" s="9">
        <v>83.05</v>
      </c>
      <c r="Q192" s="9">
        <v>0</v>
      </c>
      <c r="R192" s="9">
        <v>0</v>
      </c>
      <c r="S192" s="9">
        <v>0</v>
      </c>
      <c r="T192" s="9">
        <v>0</v>
      </c>
      <c r="U192" s="9">
        <v>16.94</v>
      </c>
      <c r="V192" s="9">
        <v>0</v>
      </c>
      <c r="W192" s="8">
        <v>1861397</v>
      </c>
      <c r="X192" s="8">
        <v>1529000</v>
      </c>
      <c r="Y192" s="8">
        <v>0</v>
      </c>
      <c r="Z192" s="8">
        <v>0</v>
      </c>
      <c r="AA192" s="8">
        <v>0</v>
      </c>
      <c r="AB192" s="8">
        <v>0</v>
      </c>
      <c r="AC192" s="8">
        <v>332397</v>
      </c>
      <c r="AD192" s="8">
        <v>0</v>
      </c>
      <c r="AE192" s="9">
        <v>82.14</v>
      </c>
      <c r="AF192" s="9">
        <v>0</v>
      </c>
      <c r="AG192" s="9">
        <v>0</v>
      </c>
      <c r="AH192" s="9">
        <v>0</v>
      </c>
      <c r="AI192" s="9">
        <v>0</v>
      </c>
      <c r="AJ192" s="9">
        <v>17.85</v>
      </c>
      <c r="AK192" s="9">
        <v>0</v>
      </c>
    </row>
    <row r="193" spans="1:37" ht="12.75">
      <c r="A193" s="34">
        <v>6</v>
      </c>
      <c r="B193" s="34">
        <v>9</v>
      </c>
      <c r="C193" s="34">
        <v>1</v>
      </c>
      <c r="D193" s="35">
        <v>3</v>
      </c>
      <c r="E193" s="36"/>
      <c r="F193" s="7" t="s">
        <v>257</v>
      </c>
      <c r="G193" s="53" t="s">
        <v>427</v>
      </c>
      <c r="H193" s="8">
        <v>500000</v>
      </c>
      <c r="I193" s="8">
        <v>500000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9">
        <v>100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8">
        <v>1076159.11</v>
      </c>
      <c r="X193" s="8">
        <v>200000</v>
      </c>
      <c r="Y193" s="8">
        <v>0</v>
      </c>
      <c r="Z193" s="8">
        <v>0</v>
      </c>
      <c r="AA193" s="8">
        <v>0</v>
      </c>
      <c r="AB193" s="8">
        <v>0</v>
      </c>
      <c r="AC193" s="8">
        <v>876159.11</v>
      </c>
      <c r="AD193" s="8">
        <v>0</v>
      </c>
      <c r="AE193" s="9">
        <v>18.58</v>
      </c>
      <c r="AF193" s="9">
        <v>0</v>
      </c>
      <c r="AG193" s="9">
        <v>0</v>
      </c>
      <c r="AH193" s="9">
        <v>0</v>
      </c>
      <c r="AI193" s="9">
        <v>0</v>
      </c>
      <c r="AJ193" s="9">
        <v>81.41</v>
      </c>
      <c r="AK193" s="9">
        <v>0</v>
      </c>
    </row>
    <row r="194" spans="1:37" ht="12.75">
      <c r="A194" s="34">
        <v>6</v>
      </c>
      <c r="B194" s="34">
        <v>9</v>
      </c>
      <c r="C194" s="34">
        <v>3</v>
      </c>
      <c r="D194" s="35">
        <v>3</v>
      </c>
      <c r="E194" s="36"/>
      <c r="F194" s="7" t="s">
        <v>257</v>
      </c>
      <c r="G194" s="53" t="s">
        <v>428</v>
      </c>
      <c r="H194" s="8">
        <v>1652200</v>
      </c>
      <c r="I194" s="8">
        <v>1600000</v>
      </c>
      <c r="J194" s="8">
        <v>52200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9">
        <v>96.84</v>
      </c>
      <c r="Q194" s="9">
        <v>3.15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8">
        <v>1864913.82</v>
      </c>
      <c r="X194" s="8">
        <v>1600000</v>
      </c>
      <c r="Y194" s="8">
        <v>52000</v>
      </c>
      <c r="Z194" s="8">
        <v>0</v>
      </c>
      <c r="AA194" s="8">
        <v>0</v>
      </c>
      <c r="AB194" s="8">
        <v>0</v>
      </c>
      <c r="AC194" s="8">
        <v>212913.82</v>
      </c>
      <c r="AD194" s="8">
        <v>0</v>
      </c>
      <c r="AE194" s="9">
        <v>85.79</v>
      </c>
      <c r="AF194" s="9">
        <v>2.78</v>
      </c>
      <c r="AG194" s="9">
        <v>0</v>
      </c>
      <c r="AH194" s="9">
        <v>0</v>
      </c>
      <c r="AI194" s="9">
        <v>0</v>
      </c>
      <c r="AJ194" s="9">
        <v>11.41</v>
      </c>
      <c r="AK194" s="9">
        <v>0</v>
      </c>
    </row>
    <row r="195" spans="1:37" ht="12.75">
      <c r="A195" s="34">
        <v>6</v>
      </c>
      <c r="B195" s="34">
        <v>2</v>
      </c>
      <c r="C195" s="34">
        <v>5</v>
      </c>
      <c r="D195" s="35">
        <v>3</v>
      </c>
      <c r="E195" s="36"/>
      <c r="F195" s="7" t="s">
        <v>257</v>
      </c>
      <c r="G195" s="53" t="s">
        <v>429</v>
      </c>
      <c r="H195" s="8">
        <v>1806077.51</v>
      </c>
      <c r="I195" s="8">
        <v>952159</v>
      </c>
      <c r="J195" s="8">
        <v>0</v>
      </c>
      <c r="K195" s="8">
        <v>0</v>
      </c>
      <c r="L195" s="8">
        <v>0</v>
      </c>
      <c r="M195" s="8">
        <v>0</v>
      </c>
      <c r="N195" s="8">
        <v>853918.51</v>
      </c>
      <c r="O195" s="8">
        <v>0</v>
      </c>
      <c r="P195" s="9">
        <v>52.71</v>
      </c>
      <c r="Q195" s="9">
        <v>0</v>
      </c>
      <c r="R195" s="9">
        <v>0</v>
      </c>
      <c r="S195" s="9">
        <v>0</v>
      </c>
      <c r="T195" s="9">
        <v>0</v>
      </c>
      <c r="U195" s="9">
        <v>47.28</v>
      </c>
      <c r="V195" s="9">
        <v>0</v>
      </c>
      <c r="W195" s="8">
        <v>1396412.76</v>
      </c>
      <c r="X195" s="8">
        <v>323341</v>
      </c>
      <c r="Y195" s="8">
        <v>0</v>
      </c>
      <c r="Z195" s="8">
        <v>0</v>
      </c>
      <c r="AA195" s="8">
        <v>0</v>
      </c>
      <c r="AB195" s="8">
        <v>0</v>
      </c>
      <c r="AC195" s="8">
        <v>853918.51</v>
      </c>
      <c r="AD195" s="8">
        <v>219153.25</v>
      </c>
      <c r="AE195" s="9">
        <v>23.15</v>
      </c>
      <c r="AF195" s="9">
        <v>0</v>
      </c>
      <c r="AG195" s="9">
        <v>0</v>
      </c>
      <c r="AH195" s="9">
        <v>0</v>
      </c>
      <c r="AI195" s="9">
        <v>0</v>
      </c>
      <c r="AJ195" s="9">
        <v>61.15</v>
      </c>
      <c r="AK195" s="9">
        <v>15.69</v>
      </c>
    </row>
    <row r="196" spans="1:37" ht="12.75">
      <c r="A196" s="34">
        <v>6</v>
      </c>
      <c r="B196" s="34">
        <v>5</v>
      </c>
      <c r="C196" s="34">
        <v>5</v>
      </c>
      <c r="D196" s="35">
        <v>3</v>
      </c>
      <c r="E196" s="36"/>
      <c r="F196" s="7" t="s">
        <v>257</v>
      </c>
      <c r="G196" s="53" t="s">
        <v>430</v>
      </c>
      <c r="H196" s="8">
        <v>260000</v>
      </c>
      <c r="I196" s="8">
        <v>200000</v>
      </c>
      <c r="J196" s="8">
        <v>60000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9">
        <v>76.92</v>
      </c>
      <c r="Q196" s="9">
        <v>23.07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8">
        <v>260000</v>
      </c>
      <c r="X196" s="8">
        <v>200000</v>
      </c>
      <c r="Y196" s="8">
        <v>60000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9">
        <v>76.92</v>
      </c>
      <c r="AF196" s="9">
        <v>23.07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</row>
    <row r="197" spans="1:37" ht="12.75">
      <c r="A197" s="34">
        <v>6</v>
      </c>
      <c r="B197" s="34">
        <v>2</v>
      </c>
      <c r="C197" s="34">
        <v>7</v>
      </c>
      <c r="D197" s="35">
        <v>3</v>
      </c>
      <c r="E197" s="36"/>
      <c r="F197" s="7" t="s">
        <v>257</v>
      </c>
      <c r="G197" s="53" t="s">
        <v>431</v>
      </c>
      <c r="H197" s="8">
        <v>1255233.15</v>
      </c>
      <c r="I197" s="8">
        <v>600000</v>
      </c>
      <c r="J197" s="8">
        <v>0</v>
      </c>
      <c r="K197" s="8">
        <v>0</v>
      </c>
      <c r="L197" s="8">
        <v>0</v>
      </c>
      <c r="M197" s="8">
        <v>0</v>
      </c>
      <c r="N197" s="8">
        <v>655233.15</v>
      </c>
      <c r="O197" s="8">
        <v>0</v>
      </c>
      <c r="P197" s="9">
        <v>47.79</v>
      </c>
      <c r="Q197" s="9">
        <v>0</v>
      </c>
      <c r="R197" s="9">
        <v>0</v>
      </c>
      <c r="S197" s="9">
        <v>0</v>
      </c>
      <c r="T197" s="9">
        <v>0</v>
      </c>
      <c r="U197" s="9">
        <v>52.2</v>
      </c>
      <c r="V197" s="9">
        <v>0</v>
      </c>
      <c r="W197" s="8">
        <v>1255233.15</v>
      </c>
      <c r="X197" s="8">
        <v>600000</v>
      </c>
      <c r="Y197" s="8">
        <v>0</v>
      </c>
      <c r="Z197" s="8">
        <v>0</v>
      </c>
      <c r="AA197" s="8">
        <v>0</v>
      </c>
      <c r="AB197" s="8">
        <v>0</v>
      </c>
      <c r="AC197" s="8">
        <v>655233.15</v>
      </c>
      <c r="AD197" s="8">
        <v>0</v>
      </c>
      <c r="AE197" s="9">
        <v>47.79</v>
      </c>
      <c r="AF197" s="9">
        <v>0</v>
      </c>
      <c r="AG197" s="9">
        <v>0</v>
      </c>
      <c r="AH197" s="9">
        <v>0</v>
      </c>
      <c r="AI197" s="9">
        <v>0</v>
      </c>
      <c r="AJ197" s="9">
        <v>52.2</v>
      </c>
      <c r="AK197" s="9">
        <v>0</v>
      </c>
    </row>
    <row r="198" spans="1:37" ht="12.75">
      <c r="A198" s="34">
        <v>6</v>
      </c>
      <c r="B198" s="34">
        <v>14</v>
      </c>
      <c r="C198" s="34">
        <v>4</v>
      </c>
      <c r="D198" s="35">
        <v>3</v>
      </c>
      <c r="E198" s="36"/>
      <c r="F198" s="7" t="s">
        <v>257</v>
      </c>
      <c r="G198" s="53" t="s">
        <v>432</v>
      </c>
      <c r="H198" s="8">
        <v>1812125.09</v>
      </c>
      <c r="I198" s="8">
        <v>1157886.09</v>
      </c>
      <c r="J198" s="8">
        <v>50979</v>
      </c>
      <c r="K198" s="8">
        <v>0</v>
      </c>
      <c r="L198" s="8">
        <v>0</v>
      </c>
      <c r="M198" s="8">
        <v>0</v>
      </c>
      <c r="N198" s="8">
        <v>603260</v>
      </c>
      <c r="O198" s="8">
        <v>0</v>
      </c>
      <c r="P198" s="9">
        <v>63.89</v>
      </c>
      <c r="Q198" s="9">
        <v>2.81</v>
      </c>
      <c r="R198" s="9">
        <v>0</v>
      </c>
      <c r="S198" s="9">
        <v>0</v>
      </c>
      <c r="T198" s="9">
        <v>0</v>
      </c>
      <c r="U198" s="9">
        <v>33.29</v>
      </c>
      <c r="V198" s="9">
        <v>0</v>
      </c>
      <c r="W198" s="8">
        <v>1154240.13</v>
      </c>
      <c r="X198" s="8">
        <v>500000</v>
      </c>
      <c r="Y198" s="8">
        <v>50979</v>
      </c>
      <c r="Z198" s="8">
        <v>0</v>
      </c>
      <c r="AA198" s="8">
        <v>0</v>
      </c>
      <c r="AB198" s="8">
        <v>0</v>
      </c>
      <c r="AC198" s="8">
        <v>603261.13</v>
      </c>
      <c r="AD198" s="8">
        <v>0</v>
      </c>
      <c r="AE198" s="9">
        <v>43.31</v>
      </c>
      <c r="AF198" s="9">
        <v>4.41</v>
      </c>
      <c r="AG198" s="9">
        <v>0</v>
      </c>
      <c r="AH198" s="9">
        <v>0</v>
      </c>
      <c r="AI198" s="9">
        <v>0</v>
      </c>
      <c r="AJ198" s="9">
        <v>52.26</v>
      </c>
      <c r="AK198" s="9">
        <v>0</v>
      </c>
    </row>
    <row r="199" spans="1:37" ht="12.75">
      <c r="A199" s="34">
        <v>6</v>
      </c>
      <c r="B199" s="34">
        <v>8</v>
      </c>
      <c r="C199" s="34">
        <v>6</v>
      </c>
      <c r="D199" s="35">
        <v>3</v>
      </c>
      <c r="E199" s="36"/>
      <c r="F199" s="7" t="s">
        <v>257</v>
      </c>
      <c r="G199" s="53" t="s">
        <v>433</v>
      </c>
      <c r="H199" s="8">
        <v>2559319</v>
      </c>
      <c r="I199" s="8">
        <v>1200000</v>
      </c>
      <c r="J199" s="8">
        <v>41617</v>
      </c>
      <c r="K199" s="8">
        <v>0</v>
      </c>
      <c r="L199" s="8">
        <v>0</v>
      </c>
      <c r="M199" s="8">
        <v>0</v>
      </c>
      <c r="N199" s="8">
        <v>1317702</v>
      </c>
      <c r="O199" s="8">
        <v>0</v>
      </c>
      <c r="P199" s="9">
        <v>46.88</v>
      </c>
      <c r="Q199" s="9">
        <v>1.62</v>
      </c>
      <c r="R199" s="9">
        <v>0</v>
      </c>
      <c r="S199" s="9">
        <v>0</v>
      </c>
      <c r="T199" s="9">
        <v>0</v>
      </c>
      <c r="U199" s="9">
        <v>51.48</v>
      </c>
      <c r="V199" s="9">
        <v>0</v>
      </c>
      <c r="W199" s="8">
        <v>2559319</v>
      </c>
      <c r="X199" s="8">
        <v>1200000</v>
      </c>
      <c r="Y199" s="8">
        <v>41617</v>
      </c>
      <c r="Z199" s="8">
        <v>0</v>
      </c>
      <c r="AA199" s="8">
        <v>0</v>
      </c>
      <c r="AB199" s="8">
        <v>0</v>
      </c>
      <c r="AC199" s="8">
        <v>1317702</v>
      </c>
      <c r="AD199" s="8">
        <v>0</v>
      </c>
      <c r="AE199" s="9">
        <v>46.88</v>
      </c>
      <c r="AF199" s="9">
        <v>1.62</v>
      </c>
      <c r="AG199" s="9">
        <v>0</v>
      </c>
      <c r="AH199" s="9">
        <v>0</v>
      </c>
      <c r="AI199" s="9">
        <v>0</v>
      </c>
      <c r="AJ199" s="9">
        <v>51.48</v>
      </c>
      <c r="AK199" s="9">
        <v>0</v>
      </c>
    </row>
    <row r="200" spans="1:37" ht="12.75">
      <c r="A200" s="34">
        <v>6</v>
      </c>
      <c r="B200" s="34">
        <v>20</v>
      </c>
      <c r="C200" s="34">
        <v>4</v>
      </c>
      <c r="D200" s="35">
        <v>3</v>
      </c>
      <c r="E200" s="36"/>
      <c r="F200" s="7" t="s">
        <v>257</v>
      </c>
      <c r="G200" s="53" t="s">
        <v>434</v>
      </c>
      <c r="H200" s="8">
        <v>1828428.29</v>
      </c>
      <c r="I200" s="8">
        <v>1700000</v>
      </c>
      <c r="J200" s="8">
        <v>0</v>
      </c>
      <c r="K200" s="8">
        <v>0</v>
      </c>
      <c r="L200" s="8">
        <v>0</v>
      </c>
      <c r="M200" s="8">
        <v>0</v>
      </c>
      <c r="N200" s="8">
        <v>128428.29</v>
      </c>
      <c r="O200" s="8">
        <v>0</v>
      </c>
      <c r="P200" s="9">
        <v>92.97</v>
      </c>
      <c r="Q200" s="9">
        <v>0</v>
      </c>
      <c r="R200" s="9">
        <v>0</v>
      </c>
      <c r="S200" s="9">
        <v>0</v>
      </c>
      <c r="T200" s="9">
        <v>0</v>
      </c>
      <c r="U200" s="9">
        <v>7.02</v>
      </c>
      <c r="V200" s="9">
        <v>0</v>
      </c>
      <c r="W200" s="8">
        <v>1828428.29</v>
      </c>
      <c r="X200" s="8">
        <v>1700000</v>
      </c>
      <c r="Y200" s="8">
        <v>0</v>
      </c>
      <c r="Z200" s="8">
        <v>0</v>
      </c>
      <c r="AA200" s="8">
        <v>0</v>
      </c>
      <c r="AB200" s="8">
        <v>0</v>
      </c>
      <c r="AC200" s="8">
        <v>128428.29</v>
      </c>
      <c r="AD200" s="8">
        <v>0</v>
      </c>
      <c r="AE200" s="9">
        <v>92.97</v>
      </c>
      <c r="AF200" s="9">
        <v>0</v>
      </c>
      <c r="AG200" s="9">
        <v>0</v>
      </c>
      <c r="AH200" s="9">
        <v>0</v>
      </c>
      <c r="AI200" s="9">
        <v>0</v>
      </c>
      <c r="AJ200" s="9">
        <v>7.02</v>
      </c>
      <c r="AK200" s="9">
        <v>0</v>
      </c>
    </row>
    <row r="201" spans="1:37" ht="12.75">
      <c r="A201" s="34">
        <v>6</v>
      </c>
      <c r="B201" s="34">
        <v>18</v>
      </c>
      <c r="C201" s="34">
        <v>5</v>
      </c>
      <c r="D201" s="35">
        <v>3</v>
      </c>
      <c r="E201" s="36"/>
      <c r="F201" s="7" t="s">
        <v>257</v>
      </c>
      <c r="G201" s="53" t="s">
        <v>435</v>
      </c>
      <c r="H201" s="8">
        <v>2534041</v>
      </c>
      <c r="I201" s="8">
        <v>2534041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9">
        <v>100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8">
        <v>2843455.47</v>
      </c>
      <c r="X201" s="8">
        <v>2534041</v>
      </c>
      <c r="Y201" s="8">
        <v>0</v>
      </c>
      <c r="Z201" s="8">
        <v>0</v>
      </c>
      <c r="AA201" s="8">
        <v>0</v>
      </c>
      <c r="AB201" s="8">
        <v>0</v>
      </c>
      <c r="AC201" s="8">
        <v>59698.91</v>
      </c>
      <c r="AD201" s="8">
        <v>249715.56</v>
      </c>
      <c r="AE201" s="9">
        <v>89.11</v>
      </c>
      <c r="AF201" s="9">
        <v>0</v>
      </c>
      <c r="AG201" s="9">
        <v>0</v>
      </c>
      <c r="AH201" s="9">
        <v>0</v>
      </c>
      <c r="AI201" s="9">
        <v>0</v>
      </c>
      <c r="AJ201" s="9">
        <v>2.09</v>
      </c>
      <c r="AK201" s="9">
        <v>8.78</v>
      </c>
    </row>
    <row r="202" spans="1:37" ht="12.75">
      <c r="A202" s="34">
        <v>6</v>
      </c>
      <c r="B202" s="34">
        <v>18</v>
      </c>
      <c r="C202" s="34">
        <v>6</v>
      </c>
      <c r="D202" s="35">
        <v>3</v>
      </c>
      <c r="E202" s="36"/>
      <c r="F202" s="7" t="s">
        <v>257</v>
      </c>
      <c r="G202" s="53" t="s">
        <v>436</v>
      </c>
      <c r="H202" s="8">
        <v>200000</v>
      </c>
      <c r="I202" s="8">
        <v>200000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9">
        <v>100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8">
        <v>200000</v>
      </c>
      <c r="X202" s="8">
        <v>200000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9">
        <v>100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</row>
    <row r="203" spans="1:37" ht="12.75">
      <c r="A203" s="34">
        <v>6</v>
      </c>
      <c r="B203" s="34">
        <v>10</v>
      </c>
      <c r="C203" s="34">
        <v>3</v>
      </c>
      <c r="D203" s="35">
        <v>3</v>
      </c>
      <c r="E203" s="36"/>
      <c r="F203" s="7" t="s">
        <v>257</v>
      </c>
      <c r="G203" s="53" t="s">
        <v>437</v>
      </c>
      <c r="H203" s="8">
        <v>9960402.39</v>
      </c>
      <c r="I203" s="8">
        <v>5360400</v>
      </c>
      <c r="J203" s="8">
        <v>0</v>
      </c>
      <c r="K203" s="8">
        <v>0</v>
      </c>
      <c r="L203" s="8">
        <v>0</v>
      </c>
      <c r="M203" s="8">
        <v>0</v>
      </c>
      <c r="N203" s="8">
        <v>4600002.39</v>
      </c>
      <c r="O203" s="8">
        <v>0</v>
      </c>
      <c r="P203" s="9">
        <v>53.81</v>
      </c>
      <c r="Q203" s="9">
        <v>0</v>
      </c>
      <c r="R203" s="9">
        <v>0</v>
      </c>
      <c r="S203" s="9">
        <v>0</v>
      </c>
      <c r="T203" s="9">
        <v>0</v>
      </c>
      <c r="U203" s="9">
        <v>46.18</v>
      </c>
      <c r="V203" s="9">
        <v>0</v>
      </c>
      <c r="W203" s="8">
        <v>8635791.39</v>
      </c>
      <c r="X203" s="8">
        <v>3388900</v>
      </c>
      <c r="Y203" s="8">
        <v>46889</v>
      </c>
      <c r="Z203" s="8">
        <v>0</v>
      </c>
      <c r="AA203" s="8">
        <v>0</v>
      </c>
      <c r="AB203" s="8">
        <v>0</v>
      </c>
      <c r="AC203" s="8">
        <v>5200002.39</v>
      </c>
      <c r="AD203" s="8">
        <v>0</v>
      </c>
      <c r="AE203" s="9">
        <v>39.24</v>
      </c>
      <c r="AF203" s="9">
        <v>0.54</v>
      </c>
      <c r="AG203" s="9">
        <v>0</v>
      </c>
      <c r="AH203" s="9">
        <v>0</v>
      </c>
      <c r="AI203" s="9">
        <v>0</v>
      </c>
      <c r="AJ203" s="9">
        <v>60.21</v>
      </c>
      <c r="AK203" s="9">
        <v>0</v>
      </c>
    </row>
    <row r="204" spans="1:37" ht="12.75">
      <c r="A204" s="34">
        <v>6</v>
      </c>
      <c r="B204" s="34">
        <v>5</v>
      </c>
      <c r="C204" s="34">
        <v>6</v>
      </c>
      <c r="D204" s="35">
        <v>3</v>
      </c>
      <c r="E204" s="36"/>
      <c r="F204" s="7" t="s">
        <v>257</v>
      </c>
      <c r="G204" s="53" t="s">
        <v>438</v>
      </c>
      <c r="H204" s="8">
        <v>3413000</v>
      </c>
      <c r="I204" s="8">
        <v>3188000</v>
      </c>
      <c r="J204" s="8">
        <v>0</v>
      </c>
      <c r="K204" s="8">
        <v>0</v>
      </c>
      <c r="L204" s="8">
        <v>0</v>
      </c>
      <c r="M204" s="8">
        <v>0</v>
      </c>
      <c r="N204" s="8">
        <v>225000</v>
      </c>
      <c r="O204" s="8">
        <v>0</v>
      </c>
      <c r="P204" s="9">
        <v>93.4</v>
      </c>
      <c r="Q204" s="9">
        <v>0</v>
      </c>
      <c r="R204" s="9">
        <v>0</v>
      </c>
      <c r="S204" s="9">
        <v>0</v>
      </c>
      <c r="T204" s="9">
        <v>0</v>
      </c>
      <c r="U204" s="9">
        <v>6.59</v>
      </c>
      <c r="V204" s="9">
        <v>0</v>
      </c>
      <c r="W204" s="8">
        <v>2864348.46</v>
      </c>
      <c r="X204" s="8">
        <v>2411000</v>
      </c>
      <c r="Y204" s="8">
        <v>0</v>
      </c>
      <c r="Z204" s="8">
        <v>0</v>
      </c>
      <c r="AA204" s="8">
        <v>0</v>
      </c>
      <c r="AB204" s="8">
        <v>0</v>
      </c>
      <c r="AC204" s="8">
        <v>453348.46</v>
      </c>
      <c r="AD204" s="8">
        <v>0</v>
      </c>
      <c r="AE204" s="9">
        <v>84.17</v>
      </c>
      <c r="AF204" s="9">
        <v>0</v>
      </c>
      <c r="AG204" s="9">
        <v>0</v>
      </c>
      <c r="AH204" s="9">
        <v>0</v>
      </c>
      <c r="AI204" s="9">
        <v>0</v>
      </c>
      <c r="AJ204" s="9">
        <v>15.82</v>
      </c>
      <c r="AK204" s="9">
        <v>0</v>
      </c>
    </row>
    <row r="205" spans="1:37" ht="12.75">
      <c r="A205" s="34">
        <v>6</v>
      </c>
      <c r="B205" s="34">
        <v>14</v>
      </c>
      <c r="C205" s="34">
        <v>8</v>
      </c>
      <c r="D205" s="35">
        <v>3</v>
      </c>
      <c r="E205" s="36"/>
      <c r="F205" s="7" t="s">
        <v>257</v>
      </c>
      <c r="G205" s="53" t="s">
        <v>439</v>
      </c>
      <c r="H205" s="8">
        <v>1140515</v>
      </c>
      <c r="I205" s="8">
        <v>0</v>
      </c>
      <c r="J205" s="8">
        <v>139674</v>
      </c>
      <c r="K205" s="8">
        <v>0</v>
      </c>
      <c r="L205" s="8">
        <v>0</v>
      </c>
      <c r="M205" s="8">
        <v>0</v>
      </c>
      <c r="N205" s="8">
        <v>1000841</v>
      </c>
      <c r="O205" s="8">
        <v>0</v>
      </c>
      <c r="P205" s="9">
        <v>0</v>
      </c>
      <c r="Q205" s="9">
        <v>12.24</v>
      </c>
      <c r="R205" s="9">
        <v>0</v>
      </c>
      <c r="S205" s="9">
        <v>0</v>
      </c>
      <c r="T205" s="9">
        <v>0</v>
      </c>
      <c r="U205" s="9">
        <v>87.75</v>
      </c>
      <c r="V205" s="9">
        <v>0</v>
      </c>
      <c r="W205" s="8">
        <v>1418738.37</v>
      </c>
      <c r="X205" s="8">
        <v>0</v>
      </c>
      <c r="Y205" s="8">
        <v>139674.44</v>
      </c>
      <c r="Z205" s="8">
        <v>0</v>
      </c>
      <c r="AA205" s="8">
        <v>0</v>
      </c>
      <c r="AB205" s="8">
        <v>0</v>
      </c>
      <c r="AC205" s="8">
        <v>1279063.93</v>
      </c>
      <c r="AD205" s="8">
        <v>0</v>
      </c>
      <c r="AE205" s="9">
        <v>0</v>
      </c>
      <c r="AF205" s="9">
        <v>9.84</v>
      </c>
      <c r="AG205" s="9">
        <v>0</v>
      </c>
      <c r="AH205" s="9">
        <v>0</v>
      </c>
      <c r="AI205" s="9">
        <v>0</v>
      </c>
      <c r="AJ205" s="9">
        <v>90.15</v>
      </c>
      <c r="AK205" s="9">
        <v>0</v>
      </c>
    </row>
    <row r="206" spans="1:37" ht="12.75">
      <c r="A206" s="34">
        <v>6</v>
      </c>
      <c r="B206" s="34">
        <v>12</v>
      </c>
      <c r="C206" s="34">
        <v>5</v>
      </c>
      <c r="D206" s="35">
        <v>3</v>
      </c>
      <c r="E206" s="36"/>
      <c r="F206" s="7" t="s">
        <v>257</v>
      </c>
      <c r="G206" s="53" t="s">
        <v>440</v>
      </c>
      <c r="H206" s="8">
        <v>3684411</v>
      </c>
      <c r="I206" s="8">
        <v>2624024</v>
      </c>
      <c r="J206" s="8">
        <v>0</v>
      </c>
      <c r="K206" s="8">
        <v>0</v>
      </c>
      <c r="L206" s="8">
        <v>0</v>
      </c>
      <c r="M206" s="8">
        <v>0</v>
      </c>
      <c r="N206" s="8">
        <v>1060387</v>
      </c>
      <c r="O206" s="8">
        <v>0</v>
      </c>
      <c r="P206" s="9">
        <v>71.21</v>
      </c>
      <c r="Q206" s="9">
        <v>0</v>
      </c>
      <c r="R206" s="9">
        <v>0</v>
      </c>
      <c r="S206" s="9">
        <v>0</v>
      </c>
      <c r="T206" s="9">
        <v>0</v>
      </c>
      <c r="U206" s="9">
        <v>28.78</v>
      </c>
      <c r="V206" s="9">
        <v>0</v>
      </c>
      <c r="W206" s="8">
        <v>3060387.32</v>
      </c>
      <c r="X206" s="8">
        <v>2000000</v>
      </c>
      <c r="Y206" s="8">
        <v>0</v>
      </c>
      <c r="Z206" s="8">
        <v>0</v>
      </c>
      <c r="AA206" s="8">
        <v>0</v>
      </c>
      <c r="AB206" s="8">
        <v>0</v>
      </c>
      <c r="AC206" s="8">
        <v>1060387.32</v>
      </c>
      <c r="AD206" s="8">
        <v>0</v>
      </c>
      <c r="AE206" s="9">
        <v>65.35</v>
      </c>
      <c r="AF206" s="9">
        <v>0</v>
      </c>
      <c r="AG206" s="9">
        <v>0</v>
      </c>
      <c r="AH206" s="9">
        <v>0</v>
      </c>
      <c r="AI206" s="9">
        <v>0</v>
      </c>
      <c r="AJ206" s="9">
        <v>34.64</v>
      </c>
      <c r="AK206" s="9">
        <v>0</v>
      </c>
    </row>
    <row r="207" spans="1:37" ht="12.75">
      <c r="A207" s="34">
        <v>6</v>
      </c>
      <c r="B207" s="34">
        <v>8</v>
      </c>
      <c r="C207" s="34">
        <v>10</v>
      </c>
      <c r="D207" s="35">
        <v>3</v>
      </c>
      <c r="E207" s="36"/>
      <c r="F207" s="7" t="s">
        <v>257</v>
      </c>
      <c r="G207" s="53" t="s">
        <v>441</v>
      </c>
      <c r="H207" s="8">
        <v>909983.82</v>
      </c>
      <c r="I207" s="8">
        <v>548619.44</v>
      </c>
      <c r="J207" s="8">
        <v>23374</v>
      </c>
      <c r="K207" s="8">
        <v>0</v>
      </c>
      <c r="L207" s="8">
        <v>0</v>
      </c>
      <c r="M207" s="8">
        <v>0</v>
      </c>
      <c r="N207" s="8">
        <v>337990.38</v>
      </c>
      <c r="O207" s="8">
        <v>0</v>
      </c>
      <c r="P207" s="9">
        <v>60.28</v>
      </c>
      <c r="Q207" s="9">
        <v>2.56</v>
      </c>
      <c r="R207" s="9">
        <v>0</v>
      </c>
      <c r="S207" s="9">
        <v>0</v>
      </c>
      <c r="T207" s="9">
        <v>0</v>
      </c>
      <c r="U207" s="9">
        <v>37.14</v>
      </c>
      <c r="V207" s="9">
        <v>0</v>
      </c>
      <c r="W207" s="8">
        <v>811364.38</v>
      </c>
      <c r="X207" s="8">
        <v>450000</v>
      </c>
      <c r="Y207" s="8">
        <v>23374</v>
      </c>
      <c r="Z207" s="8">
        <v>0</v>
      </c>
      <c r="AA207" s="8">
        <v>0</v>
      </c>
      <c r="AB207" s="8">
        <v>0</v>
      </c>
      <c r="AC207" s="8">
        <v>337990.38</v>
      </c>
      <c r="AD207" s="8">
        <v>0</v>
      </c>
      <c r="AE207" s="9">
        <v>55.46</v>
      </c>
      <c r="AF207" s="9">
        <v>2.88</v>
      </c>
      <c r="AG207" s="9">
        <v>0</v>
      </c>
      <c r="AH207" s="9">
        <v>0</v>
      </c>
      <c r="AI207" s="9">
        <v>0</v>
      </c>
      <c r="AJ207" s="9">
        <v>41.65</v>
      </c>
      <c r="AK207" s="9">
        <v>0</v>
      </c>
    </row>
    <row r="208" spans="1:37" ht="12.75">
      <c r="A208" s="34">
        <v>6</v>
      </c>
      <c r="B208" s="34">
        <v>13</v>
      </c>
      <c r="C208" s="34">
        <v>4</v>
      </c>
      <c r="D208" s="35">
        <v>3</v>
      </c>
      <c r="E208" s="36"/>
      <c r="F208" s="7" t="s">
        <v>257</v>
      </c>
      <c r="G208" s="53" t="s">
        <v>442</v>
      </c>
      <c r="H208" s="8">
        <v>6775558.69</v>
      </c>
      <c r="I208" s="8">
        <v>5349999</v>
      </c>
      <c r="J208" s="8">
        <v>232016</v>
      </c>
      <c r="K208" s="8">
        <v>0</v>
      </c>
      <c r="L208" s="8">
        <v>0</v>
      </c>
      <c r="M208" s="8">
        <v>0</v>
      </c>
      <c r="N208" s="8">
        <v>1193543.69</v>
      </c>
      <c r="O208" s="8">
        <v>0</v>
      </c>
      <c r="P208" s="9">
        <v>78.96</v>
      </c>
      <c r="Q208" s="9">
        <v>3.42</v>
      </c>
      <c r="R208" s="9">
        <v>0</v>
      </c>
      <c r="S208" s="9">
        <v>0</v>
      </c>
      <c r="T208" s="9">
        <v>0</v>
      </c>
      <c r="U208" s="9">
        <v>17.61</v>
      </c>
      <c r="V208" s="9">
        <v>0</v>
      </c>
      <c r="W208" s="8">
        <v>7927001.82</v>
      </c>
      <c r="X208" s="8">
        <v>4679598.97</v>
      </c>
      <c r="Y208" s="8">
        <v>279936</v>
      </c>
      <c r="Z208" s="8">
        <v>0</v>
      </c>
      <c r="AA208" s="8">
        <v>0</v>
      </c>
      <c r="AB208" s="8">
        <v>0</v>
      </c>
      <c r="AC208" s="8">
        <v>2967466.85</v>
      </c>
      <c r="AD208" s="8">
        <v>0</v>
      </c>
      <c r="AE208" s="9">
        <v>59.03</v>
      </c>
      <c r="AF208" s="9">
        <v>3.53</v>
      </c>
      <c r="AG208" s="9">
        <v>0</v>
      </c>
      <c r="AH208" s="9">
        <v>0</v>
      </c>
      <c r="AI208" s="9">
        <v>0</v>
      </c>
      <c r="AJ208" s="9">
        <v>37.43</v>
      </c>
      <c r="AK208" s="9">
        <v>0</v>
      </c>
    </row>
    <row r="209" spans="1:37" ht="12.75">
      <c r="A209" s="34">
        <v>6</v>
      </c>
      <c r="B209" s="34">
        <v>17</v>
      </c>
      <c r="C209" s="34">
        <v>3</v>
      </c>
      <c r="D209" s="35">
        <v>3</v>
      </c>
      <c r="E209" s="36"/>
      <c r="F209" s="7" t="s">
        <v>257</v>
      </c>
      <c r="G209" s="53" t="s">
        <v>443</v>
      </c>
      <c r="H209" s="8">
        <v>3608831.22</v>
      </c>
      <c r="I209" s="8">
        <v>3608831.22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9">
        <v>100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8">
        <v>3816727.72</v>
      </c>
      <c r="X209" s="8">
        <v>3097460</v>
      </c>
      <c r="Y209" s="8">
        <v>0</v>
      </c>
      <c r="Z209" s="8">
        <v>0</v>
      </c>
      <c r="AA209" s="8">
        <v>0</v>
      </c>
      <c r="AB209" s="8">
        <v>0</v>
      </c>
      <c r="AC209" s="8">
        <v>719267.72</v>
      </c>
      <c r="AD209" s="8">
        <v>0</v>
      </c>
      <c r="AE209" s="9">
        <v>81.15</v>
      </c>
      <c r="AF209" s="9">
        <v>0</v>
      </c>
      <c r="AG209" s="9">
        <v>0</v>
      </c>
      <c r="AH209" s="9">
        <v>0</v>
      </c>
      <c r="AI209" s="9">
        <v>0</v>
      </c>
      <c r="AJ209" s="9">
        <v>18.84</v>
      </c>
      <c r="AK209" s="9">
        <v>0</v>
      </c>
    </row>
    <row r="210" spans="1:37" ht="12.75">
      <c r="A210" s="34">
        <v>6</v>
      </c>
      <c r="B210" s="34">
        <v>12</v>
      </c>
      <c r="C210" s="34">
        <v>6</v>
      </c>
      <c r="D210" s="35">
        <v>3</v>
      </c>
      <c r="E210" s="36"/>
      <c r="F210" s="7" t="s">
        <v>257</v>
      </c>
      <c r="G210" s="53" t="s">
        <v>444</v>
      </c>
      <c r="H210" s="8">
        <v>2140318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2140318</v>
      </c>
      <c r="O210" s="8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100</v>
      </c>
      <c r="V210" s="9">
        <v>0</v>
      </c>
      <c r="W210" s="8">
        <v>2140317.76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2140317.76</v>
      </c>
      <c r="AD210" s="8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100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257</v>
      </c>
      <c r="G211" s="53" t="s">
        <v>445</v>
      </c>
      <c r="H211" s="8">
        <v>934276.94</v>
      </c>
      <c r="I211" s="8">
        <v>0</v>
      </c>
      <c r="J211" s="8">
        <v>84276.94</v>
      </c>
      <c r="K211" s="8">
        <v>0</v>
      </c>
      <c r="L211" s="8">
        <v>0</v>
      </c>
      <c r="M211" s="8">
        <v>0</v>
      </c>
      <c r="N211" s="8">
        <v>850000</v>
      </c>
      <c r="O211" s="8">
        <v>0</v>
      </c>
      <c r="P211" s="9">
        <v>0</v>
      </c>
      <c r="Q211" s="9">
        <v>9.02</v>
      </c>
      <c r="R211" s="9">
        <v>0</v>
      </c>
      <c r="S211" s="9">
        <v>0</v>
      </c>
      <c r="T211" s="9">
        <v>0</v>
      </c>
      <c r="U211" s="9">
        <v>90.97</v>
      </c>
      <c r="V211" s="9">
        <v>0</v>
      </c>
      <c r="W211" s="8">
        <v>1527024.98</v>
      </c>
      <c r="X211" s="8">
        <v>0</v>
      </c>
      <c r="Y211" s="8">
        <v>84276.94</v>
      </c>
      <c r="Z211" s="8">
        <v>0</v>
      </c>
      <c r="AA211" s="8">
        <v>0</v>
      </c>
      <c r="AB211" s="8">
        <v>0</v>
      </c>
      <c r="AC211" s="8">
        <v>1442748.04</v>
      </c>
      <c r="AD211" s="8">
        <v>0</v>
      </c>
      <c r="AE211" s="9">
        <v>0</v>
      </c>
      <c r="AF211" s="9">
        <v>5.51</v>
      </c>
      <c r="AG211" s="9">
        <v>0</v>
      </c>
      <c r="AH211" s="9">
        <v>0</v>
      </c>
      <c r="AI211" s="9">
        <v>0</v>
      </c>
      <c r="AJ211" s="9">
        <v>94.48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257</v>
      </c>
      <c r="G212" s="53" t="s">
        <v>446</v>
      </c>
      <c r="H212" s="8">
        <v>1587121.93</v>
      </c>
      <c r="I212" s="8">
        <v>1025000</v>
      </c>
      <c r="J212" s="8">
        <v>93724.07</v>
      </c>
      <c r="K212" s="8">
        <v>0</v>
      </c>
      <c r="L212" s="8">
        <v>0</v>
      </c>
      <c r="M212" s="8">
        <v>0</v>
      </c>
      <c r="N212" s="8">
        <v>468397.86</v>
      </c>
      <c r="O212" s="8">
        <v>0</v>
      </c>
      <c r="P212" s="9">
        <v>64.58</v>
      </c>
      <c r="Q212" s="9">
        <v>5.9</v>
      </c>
      <c r="R212" s="9">
        <v>0</v>
      </c>
      <c r="S212" s="9">
        <v>0</v>
      </c>
      <c r="T212" s="9">
        <v>0</v>
      </c>
      <c r="U212" s="9">
        <v>29.51</v>
      </c>
      <c r="V212" s="9">
        <v>0</v>
      </c>
      <c r="W212" s="8">
        <v>1587121.93</v>
      </c>
      <c r="X212" s="8">
        <v>1025000</v>
      </c>
      <c r="Y212" s="8">
        <v>93724.07</v>
      </c>
      <c r="Z212" s="8">
        <v>0</v>
      </c>
      <c r="AA212" s="8">
        <v>0</v>
      </c>
      <c r="AB212" s="8">
        <v>0</v>
      </c>
      <c r="AC212" s="8">
        <v>468397.86</v>
      </c>
      <c r="AD212" s="8">
        <v>0</v>
      </c>
      <c r="AE212" s="9">
        <v>64.58</v>
      </c>
      <c r="AF212" s="9">
        <v>5.9</v>
      </c>
      <c r="AG212" s="9">
        <v>0</v>
      </c>
      <c r="AH212" s="9">
        <v>0</v>
      </c>
      <c r="AI212" s="9">
        <v>0</v>
      </c>
      <c r="AJ212" s="9">
        <v>29.51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257</v>
      </c>
      <c r="G213" s="53" t="s">
        <v>447</v>
      </c>
      <c r="H213" s="8">
        <v>3400000</v>
      </c>
      <c r="I213" s="8">
        <v>1800000</v>
      </c>
      <c r="J213" s="8">
        <v>30000</v>
      </c>
      <c r="K213" s="8">
        <v>0</v>
      </c>
      <c r="L213" s="8">
        <v>0</v>
      </c>
      <c r="M213" s="8">
        <v>0</v>
      </c>
      <c r="N213" s="8">
        <v>1570000</v>
      </c>
      <c r="O213" s="8">
        <v>0</v>
      </c>
      <c r="P213" s="9">
        <v>52.94</v>
      </c>
      <c r="Q213" s="9">
        <v>0.88</v>
      </c>
      <c r="R213" s="9">
        <v>0</v>
      </c>
      <c r="S213" s="9">
        <v>0</v>
      </c>
      <c r="T213" s="9">
        <v>0</v>
      </c>
      <c r="U213" s="9">
        <v>46.17</v>
      </c>
      <c r="V213" s="9">
        <v>0</v>
      </c>
      <c r="W213" s="8">
        <v>3697905.39</v>
      </c>
      <c r="X213" s="8">
        <v>1400000</v>
      </c>
      <c r="Y213" s="8">
        <v>18819</v>
      </c>
      <c r="Z213" s="8">
        <v>0</v>
      </c>
      <c r="AA213" s="8">
        <v>0</v>
      </c>
      <c r="AB213" s="8">
        <v>0</v>
      </c>
      <c r="AC213" s="8">
        <v>2279086.39</v>
      </c>
      <c r="AD213" s="8">
        <v>0</v>
      </c>
      <c r="AE213" s="9">
        <v>37.85</v>
      </c>
      <c r="AF213" s="9">
        <v>0.5</v>
      </c>
      <c r="AG213" s="9">
        <v>0</v>
      </c>
      <c r="AH213" s="9">
        <v>0</v>
      </c>
      <c r="AI213" s="9">
        <v>0</v>
      </c>
      <c r="AJ213" s="9">
        <v>61.63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257</v>
      </c>
      <c r="G214" s="53" t="s">
        <v>448</v>
      </c>
      <c r="H214" s="8">
        <v>1737762.36</v>
      </c>
      <c r="I214" s="8">
        <v>1103100.8</v>
      </c>
      <c r="J214" s="8">
        <v>0</v>
      </c>
      <c r="K214" s="8">
        <v>0</v>
      </c>
      <c r="L214" s="8">
        <v>0</v>
      </c>
      <c r="M214" s="8">
        <v>0</v>
      </c>
      <c r="N214" s="8">
        <v>634661.56</v>
      </c>
      <c r="O214" s="8">
        <v>0</v>
      </c>
      <c r="P214" s="9">
        <v>63.47</v>
      </c>
      <c r="Q214" s="9">
        <v>0</v>
      </c>
      <c r="R214" s="9">
        <v>0</v>
      </c>
      <c r="S214" s="9">
        <v>0</v>
      </c>
      <c r="T214" s="9">
        <v>0</v>
      </c>
      <c r="U214" s="9">
        <v>36.52</v>
      </c>
      <c r="V214" s="9">
        <v>0</v>
      </c>
      <c r="W214" s="8">
        <v>1534661.56</v>
      </c>
      <c r="X214" s="8">
        <v>900000</v>
      </c>
      <c r="Y214" s="8">
        <v>0</v>
      </c>
      <c r="Z214" s="8">
        <v>0</v>
      </c>
      <c r="AA214" s="8">
        <v>0</v>
      </c>
      <c r="AB214" s="8">
        <v>0</v>
      </c>
      <c r="AC214" s="8">
        <v>634661.56</v>
      </c>
      <c r="AD214" s="8">
        <v>0</v>
      </c>
      <c r="AE214" s="9">
        <v>58.64</v>
      </c>
      <c r="AF214" s="9">
        <v>0</v>
      </c>
      <c r="AG214" s="9">
        <v>0</v>
      </c>
      <c r="AH214" s="9">
        <v>0</v>
      </c>
      <c r="AI214" s="9">
        <v>0</v>
      </c>
      <c r="AJ214" s="9">
        <v>41.35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257</v>
      </c>
      <c r="G215" s="53" t="s">
        <v>449</v>
      </c>
      <c r="H215" s="8">
        <v>1319443.17</v>
      </c>
      <c r="I215" s="8">
        <v>1306603.17</v>
      </c>
      <c r="J215" s="8">
        <v>0</v>
      </c>
      <c r="K215" s="8">
        <v>0</v>
      </c>
      <c r="L215" s="8">
        <v>0</v>
      </c>
      <c r="M215" s="8">
        <v>0</v>
      </c>
      <c r="N215" s="8">
        <v>12840</v>
      </c>
      <c r="O215" s="8">
        <v>0</v>
      </c>
      <c r="P215" s="9">
        <v>99.02</v>
      </c>
      <c r="Q215" s="9">
        <v>0</v>
      </c>
      <c r="R215" s="9">
        <v>0</v>
      </c>
      <c r="S215" s="9">
        <v>0</v>
      </c>
      <c r="T215" s="9">
        <v>0</v>
      </c>
      <c r="U215" s="9">
        <v>0.97</v>
      </c>
      <c r="V215" s="9">
        <v>0</v>
      </c>
      <c r="W215" s="8">
        <v>1267658.97</v>
      </c>
      <c r="X215" s="8">
        <v>1171000</v>
      </c>
      <c r="Y215" s="8">
        <v>0</v>
      </c>
      <c r="Z215" s="8">
        <v>0</v>
      </c>
      <c r="AA215" s="8">
        <v>0</v>
      </c>
      <c r="AB215" s="8">
        <v>0</v>
      </c>
      <c r="AC215" s="8">
        <v>96658.97</v>
      </c>
      <c r="AD215" s="8">
        <v>0</v>
      </c>
      <c r="AE215" s="9">
        <v>92.37</v>
      </c>
      <c r="AF215" s="9">
        <v>0</v>
      </c>
      <c r="AG215" s="9">
        <v>0</v>
      </c>
      <c r="AH215" s="9">
        <v>0</v>
      </c>
      <c r="AI215" s="9">
        <v>0</v>
      </c>
      <c r="AJ215" s="9">
        <v>7.62</v>
      </c>
      <c r="AK215" s="9">
        <v>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257</v>
      </c>
      <c r="G216" s="53" t="s">
        <v>450</v>
      </c>
      <c r="H216" s="8">
        <v>3464466.25</v>
      </c>
      <c r="I216" s="8">
        <v>2789599</v>
      </c>
      <c r="J216" s="8">
        <v>124194.55</v>
      </c>
      <c r="K216" s="8">
        <v>0</v>
      </c>
      <c r="L216" s="8">
        <v>0</v>
      </c>
      <c r="M216" s="8">
        <v>0</v>
      </c>
      <c r="N216" s="8">
        <v>550672.7</v>
      </c>
      <c r="O216" s="8">
        <v>0</v>
      </c>
      <c r="P216" s="9">
        <v>80.52</v>
      </c>
      <c r="Q216" s="9">
        <v>3.58</v>
      </c>
      <c r="R216" s="9">
        <v>0</v>
      </c>
      <c r="S216" s="9">
        <v>0</v>
      </c>
      <c r="T216" s="9">
        <v>0</v>
      </c>
      <c r="U216" s="9">
        <v>15.89</v>
      </c>
      <c r="V216" s="9">
        <v>0</v>
      </c>
      <c r="W216" s="8">
        <v>3461961.25</v>
      </c>
      <c r="X216" s="8">
        <v>2789599</v>
      </c>
      <c r="Y216" s="8">
        <v>121689.55</v>
      </c>
      <c r="Z216" s="8">
        <v>0</v>
      </c>
      <c r="AA216" s="8">
        <v>0</v>
      </c>
      <c r="AB216" s="8">
        <v>0</v>
      </c>
      <c r="AC216" s="8">
        <v>550672.7</v>
      </c>
      <c r="AD216" s="8">
        <v>0</v>
      </c>
      <c r="AE216" s="9">
        <v>80.57</v>
      </c>
      <c r="AF216" s="9">
        <v>3.51</v>
      </c>
      <c r="AG216" s="9">
        <v>0</v>
      </c>
      <c r="AH216" s="9">
        <v>0</v>
      </c>
      <c r="AI216" s="9">
        <v>0</v>
      </c>
      <c r="AJ216" s="9">
        <v>15.9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257</v>
      </c>
      <c r="G217" s="53" t="s">
        <v>451</v>
      </c>
      <c r="H217" s="8">
        <v>3807463.54</v>
      </c>
      <c r="I217" s="8">
        <v>1627000</v>
      </c>
      <c r="J217" s="8">
        <v>0</v>
      </c>
      <c r="K217" s="8">
        <v>0</v>
      </c>
      <c r="L217" s="8">
        <v>0</v>
      </c>
      <c r="M217" s="8">
        <v>0</v>
      </c>
      <c r="N217" s="8">
        <v>2180463.54</v>
      </c>
      <c r="O217" s="8">
        <v>0</v>
      </c>
      <c r="P217" s="9">
        <v>42.73</v>
      </c>
      <c r="Q217" s="9">
        <v>0</v>
      </c>
      <c r="R217" s="9">
        <v>0</v>
      </c>
      <c r="S217" s="9">
        <v>0</v>
      </c>
      <c r="T217" s="9">
        <v>0</v>
      </c>
      <c r="U217" s="9">
        <v>57.26</v>
      </c>
      <c r="V217" s="9">
        <v>0</v>
      </c>
      <c r="W217" s="8">
        <v>3823638.09</v>
      </c>
      <c r="X217" s="8">
        <v>1627000</v>
      </c>
      <c r="Y217" s="8">
        <v>0</v>
      </c>
      <c r="Z217" s="8">
        <v>0</v>
      </c>
      <c r="AA217" s="8">
        <v>0</v>
      </c>
      <c r="AB217" s="8">
        <v>0</v>
      </c>
      <c r="AC217" s="8">
        <v>2196638.09</v>
      </c>
      <c r="AD217" s="8">
        <v>0</v>
      </c>
      <c r="AE217" s="9">
        <v>42.55</v>
      </c>
      <c r="AF217" s="9">
        <v>0</v>
      </c>
      <c r="AG217" s="9">
        <v>0</v>
      </c>
      <c r="AH217" s="9">
        <v>0</v>
      </c>
      <c r="AI217" s="9">
        <v>0</v>
      </c>
      <c r="AJ217" s="9">
        <v>57.44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452</v>
      </c>
      <c r="G218" s="53" t="s">
        <v>453</v>
      </c>
      <c r="H218" s="8">
        <v>6879627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6879627</v>
      </c>
      <c r="O218" s="8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100</v>
      </c>
      <c r="V218" s="9">
        <v>0</v>
      </c>
      <c r="W218" s="8">
        <v>6879627.88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6879627.88</v>
      </c>
      <c r="AD218" s="8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100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452</v>
      </c>
      <c r="G219" s="53" t="s">
        <v>454</v>
      </c>
      <c r="H219" s="8">
        <v>5000000</v>
      </c>
      <c r="I219" s="8">
        <v>5000000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9">
        <v>100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8">
        <v>5304351.84</v>
      </c>
      <c r="X219" s="8">
        <v>5000000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304351.84</v>
      </c>
      <c r="AE219" s="9">
        <v>94.26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5.73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452</v>
      </c>
      <c r="G220" s="53" t="s">
        <v>455</v>
      </c>
      <c r="H220" s="8">
        <v>199801501</v>
      </c>
      <c r="I220" s="8">
        <v>199801501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9">
        <v>100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8">
        <v>216362206.7</v>
      </c>
      <c r="X220" s="8">
        <v>199801500.94</v>
      </c>
      <c r="Y220" s="8">
        <v>0</v>
      </c>
      <c r="Z220" s="8">
        <v>0</v>
      </c>
      <c r="AA220" s="8">
        <v>0</v>
      </c>
      <c r="AB220" s="8">
        <v>0</v>
      </c>
      <c r="AC220" s="8">
        <v>16560705.76</v>
      </c>
      <c r="AD220" s="8">
        <v>0</v>
      </c>
      <c r="AE220" s="9">
        <v>92.34</v>
      </c>
      <c r="AF220" s="9">
        <v>0</v>
      </c>
      <c r="AG220" s="9">
        <v>0</v>
      </c>
      <c r="AH220" s="9">
        <v>0</v>
      </c>
      <c r="AI220" s="9">
        <v>0</v>
      </c>
      <c r="AJ220" s="9">
        <v>7.65</v>
      </c>
      <c r="AK220" s="9">
        <v>0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452</v>
      </c>
      <c r="G221" s="53" t="s">
        <v>456</v>
      </c>
      <c r="H221" s="8">
        <v>2237160</v>
      </c>
      <c r="I221" s="8">
        <v>2237160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9">
        <v>100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8">
        <v>4397236.66</v>
      </c>
      <c r="X221" s="8">
        <v>2237160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2160076.66</v>
      </c>
      <c r="AE221" s="9">
        <v>50.87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49.12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457</v>
      </c>
      <c r="G222" s="53" t="s">
        <v>458</v>
      </c>
      <c r="H222" s="8">
        <v>2835000</v>
      </c>
      <c r="I222" s="8">
        <v>2835000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9">
        <v>100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8">
        <v>3214953.3</v>
      </c>
      <c r="X222" s="8">
        <v>535000</v>
      </c>
      <c r="Y222" s="8">
        <v>0</v>
      </c>
      <c r="Z222" s="8">
        <v>0</v>
      </c>
      <c r="AA222" s="8">
        <v>0</v>
      </c>
      <c r="AB222" s="8">
        <v>0</v>
      </c>
      <c r="AC222" s="8">
        <v>2679953.3</v>
      </c>
      <c r="AD222" s="8">
        <v>0</v>
      </c>
      <c r="AE222" s="9">
        <v>16.64</v>
      </c>
      <c r="AF222" s="9">
        <v>0</v>
      </c>
      <c r="AG222" s="9">
        <v>0</v>
      </c>
      <c r="AH222" s="9">
        <v>0</v>
      </c>
      <c r="AI222" s="9">
        <v>0</v>
      </c>
      <c r="AJ222" s="9">
        <v>83.35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457</v>
      </c>
      <c r="G223" s="53" t="s">
        <v>459</v>
      </c>
      <c r="H223" s="8">
        <v>4916819</v>
      </c>
      <c r="I223" s="8">
        <v>650000</v>
      </c>
      <c r="J223" s="8">
        <v>0</v>
      </c>
      <c r="K223" s="8">
        <v>0</v>
      </c>
      <c r="L223" s="8">
        <v>0</v>
      </c>
      <c r="M223" s="8">
        <v>0</v>
      </c>
      <c r="N223" s="8">
        <v>4266819</v>
      </c>
      <c r="O223" s="8">
        <v>0</v>
      </c>
      <c r="P223" s="9">
        <v>13.21</v>
      </c>
      <c r="Q223" s="9">
        <v>0</v>
      </c>
      <c r="R223" s="9">
        <v>0</v>
      </c>
      <c r="S223" s="9">
        <v>0</v>
      </c>
      <c r="T223" s="9">
        <v>0</v>
      </c>
      <c r="U223" s="9">
        <v>86.78</v>
      </c>
      <c r="V223" s="9">
        <v>0</v>
      </c>
      <c r="W223" s="8">
        <v>5609033.75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5609033.75</v>
      </c>
      <c r="AD223" s="8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100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457</v>
      </c>
      <c r="G224" s="53" t="s">
        <v>460</v>
      </c>
      <c r="H224" s="8">
        <v>1976832.96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1976832.96</v>
      </c>
      <c r="O224" s="8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100</v>
      </c>
      <c r="V224" s="9">
        <v>0</v>
      </c>
      <c r="W224" s="8">
        <v>4250594.7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4250594.7</v>
      </c>
      <c r="AD224" s="8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100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457</v>
      </c>
      <c r="G225" s="53" t="s">
        <v>461</v>
      </c>
      <c r="H225" s="8">
        <v>6020000</v>
      </c>
      <c r="I225" s="8">
        <v>0</v>
      </c>
      <c r="J225" s="8">
        <v>0</v>
      </c>
      <c r="K225" s="8">
        <v>1600000</v>
      </c>
      <c r="L225" s="8">
        <v>0</v>
      </c>
      <c r="M225" s="8">
        <v>0</v>
      </c>
      <c r="N225" s="8">
        <v>4420000</v>
      </c>
      <c r="O225" s="8">
        <v>0</v>
      </c>
      <c r="P225" s="9">
        <v>0</v>
      </c>
      <c r="Q225" s="9">
        <v>0</v>
      </c>
      <c r="R225" s="9">
        <v>26.57</v>
      </c>
      <c r="S225" s="9">
        <v>0</v>
      </c>
      <c r="T225" s="9">
        <v>0</v>
      </c>
      <c r="U225" s="9">
        <v>73.42</v>
      </c>
      <c r="V225" s="9">
        <v>0</v>
      </c>
      <c r="W225" s="8">
        <v>6025556.97</v>
      </c>
      <c r="X225" s="8">
        <v>0</v>
      </c>
      <c r="Y225" s="8">
        <v>0</v>
      </c>
      <c r="Z225" s="8">
        <v>1605556.97</v>
      </c>
      <c r="AA225" s="8">
        <v>0</v>
      </c>
      <c r="AB225" s="8">
        <v>0</v>
      </c>
      <c r="AC225" s="8">
        <v>4420000</v>
      </c>
      <c r="AD225" s="8">
        <v>0</v>
      </c>
      <c r="AE225" s="9">
        <v>0</v>
      </c>
      <c r="AF225" s="9">
        <v>0</v>
      </c>
      <c r="AG225" s="9">
        <v>26.64</v>
      </c>
      <c r="AH225" s="9">
        <v>0</v>
      </c>
      <c r="AI225" s="9">
        <v>0</v>
      </c>
      <c r="AJ225" s="9">
        <v>73.35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457</v>
      </c>
      <c r="G226" s="53" t="s">
        <v>462</v>
      </c>
      <c r="H226" s="8">
        <v>3417279.29</v>
      </c>
      <c r="I226" s="8">
        <v>0</v>
      </c>
      <c r="J226" s="8">
        <v>2409291.84</v>
      </c>
      <c r="K226" s="8">
        <v>0</v>
      </c>
      <c r="L226" s="8">
        <v>0</v>
      </c>
      <c r="M226" s="8">
        <v>0</v>
      </c>
      <c r="N226" s="8">
        <v>1007987.45</v>
      </c>
      <c r="O226" s="8">
        <v>0</v>
      </c>
      <c r="P226" s="9">
        <v>0</v>
      </c>
      <c r="Q226" s="9">
        <v>70.5</v>
      </c>
      <c r="R226" s="9">
        <v>0</v>
      </c>
      <c r="S226" s="9">
        <v>0</v>
      </c>
      <c r="T226" s="9">
        <v>0</v>
      </c>
      <c r="U226" s="9">
        <v>29.49</v>
      </c>
      <c r="V226" s="9">
        <v>0</v>
      </c>
      <c r="W226" s="8">
        <v>3551067.85</v>
      </c>
      <c r="X226" s="8">
        <v>0</v>
      </c>
      <c r="Y226" s="8">
        <v>2409291.84</v>
      </c>
      <c r="Z226" s="8">
        <v>0</v>
      </c>
      <c r="AA226" s="8">
        <v>0</v>
      </c>
      <c r="AB226" s="8">
        <v>0</v>
      </c>
      <c r="AC226" s="8">
        <v>1141776.01</v>
      </c>
      <c r="AD226" s="8">
        <v>0</v>
      </c>
      <c r="AE226" s="9">
        <v>0</v>
      </c>
      <c r="AF226" s="9">
        <v>67.84</v>
      </c>
      <c r="AG226" s="9">
        <v>0</v>
      </c>
      <c r="AH226" s="9">
        <v>0</v>
      </c>
      <c r="AI226" s="9">
        <v>0</v>
      </c>
      <c r="AJ226" s="9">
        <v>32.15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457</v>
      </c>
      <c r="G227" s="53" t="s">
        <v>463</v>
      </c>
      <c r="H227" s="8">
        <v>3451714</v>
      </c>
      <c r="I227" s="8">
        <v>3451714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9">
        <v>100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8">
        <v>3451714</v>
      </c>
      <c r="X227" s="8">
        <v>3451714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9">
        <v>100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457</v>
      </c>
      <c r="G228" s="53" t="s">
        <v>464</v>
      </c>
      <c r="H228" s="8">
        <v>4109788.47</v>
      </c>
      <c r="I228" s="8">
        <v>1850000</v>
      </c>
      <c r="J228" s="8">
        <v>0</v>
      </c>
      <c r="K228" s="8">
        <v>0</v>
      </c>
      <c r="L228" s="8">
        <v>0</v>
      </c>
      <c r="M228" s="8">
        <v>0</v>
      </c>
      <c r="N228" s="8">
        <v>2259788.47</v>
      </c>
      <c r="O228" s="8">
        <v>0</v>
      </c>
      <c r="P228" s="9">
        <v>45.01</v>
      </c>
      <c r="Q228" s="9">
        <v>0</v>
      </c>
      <c r="R228" s="9">
        <v>0</v>
      </c>
      <c r="S228" s="9">
        <v>0</v>
      </c>
      <c r="T228" s="9">
        <v>0</v>
      </c>
      <c r="U228" s="9">
        <v>54.98</v>
      </c>
      <c r="V228" s="9">
        <v>0</v>
      </c>
      <c r="W228" s="8">
        <v>4109788.47</v>
      </c>
      <c r="X228" s="8">
        <v>1850000</v>
      </c>
      <c r="Y228" s="8">
        <v>0</v>
      </c>
      <c r="Z228" s="8">
        <v>0</v>
      </c>
      <c r="AA228" s="8">
        <v>0</v>
      </c>
      <c r="AB228" s="8">
        <v>0</v>
      </c>
      <c r="AC228" s="8">
        <v>2259788.47</v>
      </c>
      <c r="AD228" s="8">
        <v>0</v>
      </c>
      <c r="AE228" s="9">
        <v>45.01</v>
      </c>
      <c r="AF228" s="9">
        <v>0</v>
      </c>
      <c r="AG228" s="9">
        <v>0</v>
      </c>
      <c r="AH228" s="9">
        <v>0</v>
      </c>
      <c r="AI228" s="9">
        <v>0</v>
      </c>
      <c r="AJ228" s="9">
        <v>54.98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457</v>
      </c>
      <c r="G229" s="53" t="s">
        <v>465</v>
      </c>
      <c r="H229" s="8">
        <v>7796954</v>
      </c>
      <c r="I229" s="8">
        <v>3117374</v>
      </c>
      <c r="J229" s="8">
        <v>666800</v>
      </c>
      <c r="K229" s="8">
        <v>0</v>
      </c>
      <c r="L229" s="8">
        <v>0</v>
      </c>
      <c r="M229" s="8">
        <v>0</v>
      </c>
      <c r="N229" s="8">
        <v>4012780</v>
      </c>
      <c r="O229" s="8">
        <v>0</v>
      </c>
      <c r="P229" s="9">
        <v>39.98</v>
      </c>
      <c r="Q229" s="9">
        <v>8.55</v>
      </c>
      <c r="R229" s="9">
        <v>0</v>
      </c>
      <c r="S229" s="9">
        <v>0</v>
      </c>
      <c r="T229" s="9">
        <v>0</v>
      </c>
      <c r="U229" s="9">
        <v>51.46</v>
      </c>
      <c r="V229" s="9">
        <v>0</v>
      </c>
      <c r="W229" s="8">
        <v>6087957</v>
      </c>
      <c r="X229" s="8">
        <v>1408377</v>
      </c>
      <c r="Y229" s="8">
        <v>666800</v>
      </c>
      <c r="Z229" s="8">
        <v>0</v>
      </c>
      <c r="AA229" s="8">
        <v>0</v>
      </c>
      <c r="AB229" s="8">
        <v>0</v>
      </c>
      <c r="AC229" s="8">
        <v>4012780</v>
      </c>
      <c r="AD229" s="8">
        <v>0</v>
      </c>
      <c r="AE229" s="9">
        <v>23.13</v>
      </c>
      <c r="AF229" s="9">
        <v>10.95</v>
      </c>
      <c r="AG229" s="9">
        <v>0</v>
      </c>
      <c r="AH229" s="9">
        <v>0</v>
      </c>
      <c r="AI229" s="9">
        <v>0</v>
      </c>
      <c r="AJ229" s="9">
        <v>65.91</v>
      </c>
      <c r="AK229" s="9">
        <v>0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457</v>
      </c>
      <c r="G230" s="53" t="s">
        <v>466</v>
      </c>
      <c r="H230" s="8">
        <v>19144601.21</v>
      </c>
      <c r="I230" s="8">
        <v>19144601.21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9">
        <v>100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8">
        <v>19537607.11</v>
      </c>
      <c r="X230" s="8">
        <v>19137607.11</v>
      </c>
      <c r="Y230" s="8">
        <v>400000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9">
        <v>97.95</v>
      </c>
      <c r="AF230" s="9">
        <v>2.04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457</v>
      </c>
      <c r="G231" s="53" t="s">
        <v>467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9"/>
      <c r="Q231" s="9"/>
      <c r="R231" s="9"/>
      <c r="S231" s="9"/>
      <c r="T231" s="9"/>
      <c r="U231" s="9"/>
      <c r="V231" s="9"/>
      <c r="W231" s="8">
        <v>167713.04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167713.04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100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457</v>
      </c>
      <c r="G232" s="53" t="s">
        <v>468</v>
      </c>
      <c r="H232" s="8">
        <v>5884088.87</v>
      </c>
      <c r="I232" s="8">
        <v>4786285.08</v>
      </c>
      <c r="J232" s="8">
        <v>0</v>
      </c>
      <c r="K232" s="8">
        <v>0</v>
      </c>
      <c r="L232" s="8">
        <v>0</v>
      </c>
      <c r="M232" s="8">
        <v>0</v>
      </c>
      <c r="N232" s="8">
        <v>1097803.79</v>
      </c>
      <c r="O232" s="8">
        <v>0</v>
      </c>
      <c r="P232" s="9">
        <v>81.34</v>
      </c>
      <c r="Q232" s="9">
        <v>0</v>
      </c>
      <c r="R232" s="9">
        <v>0</v>
      </c>
      <c r="S232" s="9">
        <v>0</v>
      </c>
      <c r="T232" s="9">
        <v>0</v>
      </c>
      <c r="U232" s="9">
        <v>18.65</v>
      </c>
      <c r="V232" s="9">
        <v>0</v>
      </c>
      <c r="W232" s="8">
        <v>5884088.87</v>
      </c>
      <c r="X232" s="8">
        <v>4786285.08</v>
      </c>
      <c r="Y232" s="8">
        <v>0</v>
      </c>
      <c r="Z232" s="8">
        <v>0</v>
      </c>
      <c r="AA232" s="8">
        <v>0</v>
      </c>
      <c r="AB232" s="8">
        <v>0</v>
      </c>
      <c r="AC232" s="8">
        <v>1097803.79</v>
      </c>
      <c r="AD232" s="8">
        <v>0</v>
      </c>
      <c r="AE232" s="9">
        <v>81.34</v>
      </c>
      <c r="AF232" s="9">
        <v>0</v>
      </c>
      <c r="AG232" s="9">
        <v>0</v>
      </c>
      <c r="AH232" s="9">
        <v>0</v>
      </c>
      <c r="AI232" s="9">
        <v>0</v>
      </c>
      <c r="AJ232" s="9">
        <v>18.65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457</v>
      </c>
      <c r="G233" s="53" t="s">
        <v>469</v>
      </c>
      <c r="H233" s="8">
        <v>4922899</v>
      </c>
      <c r="I233" s="8">
        <v>4300000</v>
      </c>
      <c r="J233" s="8">
        <v>0</v>
      </c>
      <c r="K233" s="8">
        <v>0</v>
      </c>
      <c r="L233" s="8">
        <v>0</v>
      </c>
      <c r="M233" s="8">
        <v>0</v>
      </c>
      <c r="N233" s="8">
        <v>622899</v>
      </c>
      <c r="O233" s="8">
        <v>0</v>
      </c>
      <c r="P233" s="9">
        <v>87.34</v>
      </c>
      <c r="Q233" s="9">
        <v>0</v>
      </c>
      <c r="R233" s="9">
        <v>0</v>
      </c>
      <c r="S233" s="9">
        <v>0</v>
      </c>
      <c r="T233" s="9">
        <v>0</v>
      </c>
      <c r="U233" s="9">
        <v>12.65</v>
      </c>
      <c r="V233" s="9">
        <v>0</v>
      </c>
      <c r="W233" s="8">
        <v>5550268.3</v>
      </c>
      <c r="X233" s="8">
        <v>4300000</v>
      </c>
      <c r="Y233" s="8">
        <v>0</v>
      </c>
      <c r="Z233" s="8">
        <v>0</v>
      </c>
      <c r="AA233" s="8">
        <v>0</v>
      </c>
      <c r="AB233" s="8">
        <v>0</v>
      </c>
      <c r="AC233" s="8">
        <v>1250268.3</v>
      </c>
      <c r="AD233" s="8">
        <v>0</v>
      </c>
      <c r="AE233" s="9">
        <v>77.47</v>
      </c>
      <c r="AF233" s="9">
        <v>0</v>
      </c>
      <c r="AG233" s="9">
        <v>0</v>
      </c>
      <c r="AH233" s="9">
        <v>0</v>
      </c>
      <c r="AI233" s="9">
        <v>0</v>
      </c>
      <c r="AJ233" s="9">
        <v>22.52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457</v>
      </c>
      <c r="G234" s="53" t="s">
        <v>470</v>
      </c>
      <c r="H234" s="8">
        <v>953838.6</v>
      </c>
      <c r="I234" s="8">
        <v>0</v>
      </c>
      <c r="J234" s="8">
        <v>18800</v>
      </c>
      <c r="K234" s="8">
        <v>0</v>
      </c>
      <c r="L234" s="8">
        <v>0</v>
      </c>
      <c r="M234" s="8">
        <v>0</v>
      </c>
      <c r="N234" s="8">
        <v>935038.6</v>
      </c>
      <c r="O234" s="8">
        <v>0</v>
      </c>
      <c r="P234" s="9">
        <v>0</v>
      </c>
      <c r="Q234" s="9">
        <v>1.97</v>
      </c>
      <c r="R234" s="9">
        <v>0</v>
      </c>
      <c r="S234" s="9">
        <v>0</v>
      </c>
      <c r="T234" s="9">
        <v>0</v>
      </c>
      <c r="U234" s="9">
        <v>98.02</v>
      </c>
      <c r="V234" s="9">
        <v>0</v>
      </c>
      <c r="W234" s="8">
        <v>1532428.43</v>
      </c>
      <c r="X234" s="8">
        <v>0</v>
      </c>
      <c r="Y234" s="8">
        <v>18800</v>
      </c>
      <c r="Z234" s="8">
        <v>0</v>
      </c>
      <c r="AA234" s="8">
        <v>0</v>
      </c>
      <c r="AB234" s="8">
        <v>0</v>
      </c>
      <c r="AC234" s="8">
        <v>1513628.43</v>
      </c>
      <c r="AD234" s="8">
        <v>0</v>
      </c>
      <c r="AE234" s="9">
        <v>0</v>
      </c>
      <c r="AF234" s="9">
        <v>1.22</v>
      </c>
      <c r="AG234" s="9">
        <v>0</v>
      </c>
      <c r="AH234" s="9">
        <v>0</v>
      </c>
      <c r="AI234" s="9">
        <v>0</v>
      </c>
      <c r="AJ234" s="9">
        <v>98.77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457</v>
      </c>
      <c r="G235" s="53" t="s">
        <v>471</v>
      </c>
      <c r="H235" s="8">
        <v>2645382</v>
      </c>
      <c r="I235" s="8">
        <v>0</v>
      </c>
      <c r="J235" s="8">
        <v>1000000</v>
      </c>
      <c r="K235" s="8">
        <v>1645382</v>
      </c>
      <c r="L235" s="8">
        <v>0</v>
      </c>
      <c r="M235" s="8">
        <v>0</v>
      </c>
      <c r="N235" s="8">
        <v>0</v>
      </c>
      <c r="O235" s="8">
        <v>0</v>
      </c>
      <c r="P235" s="9">
        <v>0</v>
      </c>
      <c r="Q235" s="9">
        <v>37.8</v>
      </c>
      <c r="R235" s="9">
        <v>62.19</v>
      </c>
      <c r="S235" s="9">
        <v>0</v>
      </c>
      <c r="T235" s="9">
        <v>0</v>
      </c>
      <c r="U235" s="9">
        <v>0</v>
      </c>
      <c r="V235" s="9">
        <v>0</v>
      </c>
      <c r="W235" s="8">
        <v>9022883.68</v>
      </c>
      <c r="X235" s="8">
        <v>0</v>
      </c>
      <c r="Y235" s="8">
        <v>1000000</v>
      </c>
      <c r="Z235" s="8">
        <v>1645382.68</v>
      </c>
      <c r="AA235" s="8">
        <v>0</v>
      </c>
      <c r="AB235" s="8">
        <v>0</v>
      </c>
      <c r="AC235" s="8">
        <v>6377501</v>
      </c>
      <c r="AD235" s="8">
        <v>0</v>
      </c>
      <c r="AE235" s="9">
        <v>0</v>
      </c>
      <c r="AF235" s="9">
        <v>11.08</v>
      </c>
      <c r="AG235" s="9">
        <v>18.23</v>
      </c>
      <c r="AH235" s="9">
        <v>0</v>
      </c>
      <c r="AI235" s="9">
        <v>0</v>
      </c>
      <c r="AJ235" s="9">
        <v>70.68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457</v>
      </c>
      <c r="G236" s="53" t="s">
        <v>472</v>
      </c>
      <c r="H236" s="8">
        <v>5330322</v>
      </c>
      <c r="I236" s="8">
        <v>5000000</v>
      </c>
      <c r="J236" s="8">
        <v>0</v>
      </c>
      <c r="K236" s="8">
        <v>0</v>
      </c>
      <c r="L236" s="8">
        <v>0</v>
      </c>
      <c r="M236" s="8">
        <v>0</v>
      </c>
      <c r="N236" s="8">
        <v>330322</v>
      </c>
      <c r="O236" s="8">
        <v>0</v>
      </c>
      <c r="P236" s="9">
        <v>93.8</v>
      </c>
      <c r="Q236" s="9">
        <v>0</v>
      </c>
      <c r="R236" s="9">
        <v>0</v>
      </c>
      <c r="S236" s="9">
        <v>0</v>
      </c>
      <c r="T236" s="9">
        <v>0</v>
      </c>
      <c r="U236" s="9">
        <v>6.19</v>
      </c>
      <c r="V236" s="9">
        <v>0</v>
      </c>
      <c r="W236" s="8">
        <v>8314661.47</v>
      </c>
      <c r="X236" s="8">
        <v>5000000</v>
      </c>
      <c r="Y236" s="8">
        <v>0</v>
      </c>
      <c r="Z236" s="8">
        <v>0</v>
      </c>
      <c r="AA236" s="8">
        <v>0</v>
      </c>
      <c r="AB236" s="8">
        <v>0</v>
      </c>
      <c r="AC236" s="8">
        <v>3314661.47</v>
      </c>
      <c r="AD236" s="8">
        <v>0</v>
      </c>
      <c r="AE236" s="9">
        <v>60.13</v>
      </c>
      <c r="AF236" s="9">
        <v>0</v>
      </c>
      <c r="AG236" s="9">
        <v>0</v>
      </c>
      <c r="AH236" s="9">
        <v>0</v>
      </c>
      <c r="AI236" s="9">
        <v>0</v>
      </c>
      <c r="AJ236" s="9">
        <v>39.86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457</v>
      </c>
      <c r="G237" s="53" t="s">
        <v>473</v>
      </c>
      <c r="H237" s="8">
        <v>4025957</v>
      </c>
      <c r="I237" s="8">
        <v>2800000</v>
      </c>
      <c r="J237" s="8">
        <v>14645</v>
      </c>
      <c r="K237" s="8">
        <v>0</v>
      </c>
      <c r="L237" s="8">
        <v>0</v>
      </c>
      <c r="M237" s="8">
        <v>0</v>
      </c>
      <c r="N237" s="8">
        <v>1211312</v>
      </c>
      <c r="O237" s="8">
        <v>0</v>
      </c>
      <c r="P237" s="9">
        <v>69.54</v>
      </c>
      <c r="Q237" s="9">
        <v>0.36</v>
      </c>
      <c r="R237" s="9">
        <v>0</v>
      </c>
      <c r="S237" s="9">
        <v>0</v>
      </c>
      <c r="T237" s="9">
        <v>0</v>
      </c>
      <c r="U237" s="9">
        <v>30.08</v>
      </c>
      <c r="V237" s="9">
        <v>0</v>
      </c>
      <c r="W237" s="8">
        <v>4025956.81</v>
      </c>
      <c r="X237" s="8">
        <v>2800000</v>
      </c>
      <c r="Y237" s="8">
        <v>14645</v>
      </c>
      <c r="Z237" s="8">
        <v>0</v>
      </c>
      <c r="AA237" s="8">
        <v>0</v>
      </c>
      <c r="AB237" s="8">
        <v>0</v>
      </c>
      <c r="AC237" s="8">
        <v>1211311.81</v>
      </c>
      <c r="AD237" s="8">
        <v>0</v>
      </c>
      <c r="AE237" s="9">
        <v>69.54</v>
      </c>
      <c r="AF237" s="9">
        <v>0.36</v>
      </c>
      <c r="AG237" s="9">
        <v>0</v>
      </c>
      <c r="AH237" s="9">
        <v>0</v>
      </c>
      <c r="AI237" s="9">
        <v>0</v>
      </c>
      <c r="AJ237" s="9">
        <v>30.08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457</v>
      </c>
      <c r="G238" s="53" t="s">
        <v>474</v>
      </c>
      <c r="H238" s="8">
        <v>7801807</v>
      </c>
      <c r="I238" s="8">
        <v>282000</v>
      </c>
      <c r="J238" s="8">
        <v>0</v>
      </c>
      <c r="K238" s="8">
        <v>7519807</v>
      </c>
      <c r="L238" s="8">
        <v>0</v>
      </c>
      <c r="M238" s="8">
        <v>0</v>
      </c>
      <c r="N238" s="8">
        <v>0</v>
      </c>
      <c r="O238" s="8">
        <v>0</v>
      </c>
      <c r="P238" s="9">
        <v>3.61</v>
      </c>
      <c r="Q238" s="9">
        <v>0</v>
      </c>
      <c r="R238" s="9">
        <v>96.38</v>
      </c>
      <c r="S238" s="9">
        <v>0</v>
      </c>
      <c r="T238" s="9">
        <v>0</v>
      </c>
      <c r="U238" s="9">
        <v>0</v>
      </c>
      <c r="V238" s="9">
        <v>0</v>
      </c>
      <c r="W238" s="8">
        <v>7801807</v>
      </c>
      <c r="X238" s="8">
        <v>282000</v>
      </c>
      <c r="Y238" s="8">
        <v>0</v>
      </c>
      <c r="Z238" s="8">
        <v>7519807</v>
      </c>
      <c r="AA238" s="8">
        <v>0</v>
      </c>
      <c r="AB238" s="8">
        <v>0</v>
      </c>
      <c r="AC238" s="8">
        <v>0</v>
      </c>
      <c r="AD238" s="8">
        <v>0</v>
      </c>
      <c r="AE238" s="9">
        <v>3.61</v>
      </c>
      <c r="AF238" s="9">
        <v>0</v>
      </c>
      <c r="AG238" s="9">
        <v>96.38</v>
      </c>
      <c r="AH238" s="9">
        <v>0</v>
      </c>
      <c r="AI238" s="9">
        <v>0</v>
      </c>
      <c r="AJ238" s="9">
        <v>0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457</v>
      </c>
      <c r="G239" s="53" t="s">
        <v>475</v>
      </c>
      <c r="H239" s="8">
        <v>1609286.02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1609286.02</v>
      </c>
      <c r="O239" s="8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100</v>
      </c>
      <c r="V239" s="9">
        <v>0</v>
      </c>
      <c r="W239" s="8">
        <v>1609286.02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1609286.02</v>
      </c>
      <c r="AD239" s="8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100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457</v>
      </c>
      <c r="G240" s="53" t="s">
        <v>476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9"/>
      <c r="Q240" s="9"/>
      <c r="R240" s="9"/>
      <c r="S240" s="9"/>
      <c r="T240" s="9"/>
      <c r="U240" s="9"/>
      <c r="V240" s="9"/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9"/>
      <c r="AF240" s="9"/>
      <c r="AG240" s="9"/>
      <c r="AH240" s="9"/>
      <c r="AI240" s="9"/>
      <c r="AJ240" s="9"/>
      <c r="AK240" s="9"/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457</v>
      </c>
      <c r="G241" s="53" t="s">
        <v>477</v>
      </c>
      <c r="H241" s="8">
        <v>1927869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1927869</v>
      </c>
      <c r="O241" s="8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100</v>
      </c>
      <c r="V241" s="9">
        <v>0</v>
      </c>
      <c r="W241" s="8">
        <v>2309844.57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2309844.57</v>
      </c>
      <c r="AD241" s="8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100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478</v>
      </c>
      <c r="G242" s="53" t="s">
        <v>479</v>
      </c>
      <c r="H242" s="8">
        <v>294675199.69</v>
      </c>
      <c r="I242" s="8">
        <v>163000000</v>
      </c>
      <c r="J242" s="8">
        <v>17553130.56</v>
      </c>
      <c r="K242" s="8">
        <v>0</v>
      </c>
      <c r="L242" s="8">
        <v>0</v>
      </c>
      <c r="M242" s="8">
        <v>0</v>
      </c>
      <c r="N242" s="8">
        <v>114122069.13</v>
      </c>
      <c r="O242" s="8">
        <v>0</v>
      </c>
      <c r="P242" s="9">
        <v>55.31</v>
      </c>
      <c r="Q242" s="9">
        <v>5.95</v>
      </c>
      <c r="R242" s="9">
        <v>0</v>
      </c>
      <c r="S242" s="9">
        <v>0</v>
      </c>
      <c r="T242" s="9">
        <v>0</v>
      </c>
      <c r="U242" s="9">
        <v>38.72</v>
      </c>
      <c r="V242" s="9">
        <v>0</v>
      </c>
      <c r="W242" s="8">
        <v>299251340.65</v>
      </c>
      <c r="X242" s="8">
        <v>163000000</v>
      </c>
      <c r="Y242" s="8">
        <v>22129271.52</v>
      </c>
      <c r="Z242" s="8">
        <v>0</v>
      </c>
      <c r="AA242" s="8">
        <v>0</v>
      </c>
      <c r="AB242" s="8">
        <v>0</v>
      </c>
      <c r="AC242" s="8">
        <v>114122069.13</v>
      </c>
      <c r="AD242" s="8">
        <v>0</v>
      </c>
      <c r="AE242" s="9">
        <v>54.46</v>
      </c>
      <c r="AF242" s="9">
        <v>7.39</v>
      </c>
      <c r="AG242" s="9">
        <v>0</v>
      </c>
      <c r="AH242" s="9">
        <v>0</v>
      </c>
      <c r="AI242" s="9">
        <v>0</v>
      </c>
      <c r="AJ242" s="9">
        <v>38.13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480</v>
      </c>
      <c r="E243" s="36">
        <v>271</v>
      </c>
      <c r="F243" s="7" t="s">
        <v>480</v>
      </c>
      <c r="G243" s="53" t="s">
        <v>481</v>
      </c>
      <c r="H243" s="8">
        <v>883161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883161</v>
      </c>
      <c r="O243" s="8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100</v>
      </c>
      <c r="V243" s="9">
        <v>0</v>
      </c>
      <c r="W243" s="8">
        <v>1904782.08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1904782.08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480</v>
      </c>
      <c r="E244" s="36">
        <v>270</v>
      </c>
      <c r="F244" s="7" t="s">
        <v>480</v>
      </c>
      <c r="G244" s="53" t="s">
        <v>482</v>
      </c>
      <c r="H244" s="8">
        <v>913492.92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913492.92</v>
      </c>
      <c r="O244" s="8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100</v>
      </c>
      <c r="V244" s="9">
        <v>0</v>
      </c>
      <c r="W244" s="8">
        <v>913492.92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913492.92</v>
      </c>
      <c r="AD244" s="8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100</v>
      </c>
      <c r="AK244" s="9">
        <v>0</v>
      </c>
    </row>
    <row r="245" spans="1:37" ht="12.75">
      <c r="A245" s="34">
        <v>6</v>
      </c>
      <c r="B245" s="34">
        <v>7</v>
      </c>
      <c r="C245" s="34">
        <v>1</v>
      </c>
      <c r="D245" s="35" t="s">
        <v>480</v>
      </c>
      <c r="E245" s="36">
        <v>187</v>
      </c>
      <c r="F245" s="7" t="s">
        <v>480</v>
      </c>
      <c r="G245" s="53" t="s">
        <v>489</v>
      </c>
      <c r="H245" s="8">
        <v>900000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900000</v>
      </c>
      <c r="O245" s="8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100</v>
      </c>
      <c r="V245" s="9">
        <v>0</v>
      </c>
      <c r="W245" s="8">
        <v>1910467.61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1910467.61</v>
      </c>
      <c r="AD245" s="8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100</v>
      </c>
      <c r="AK245" s="9">
        <v>0</v>
      </c>
    </row>
    <row r="246" spans="1:37" ht="24">
      <c r="A246" s="34">
        <v>6</v>
      </c>
      <c r="B246" s="34">
        <v>1</v>
      </c>
      <c r="C246" s="34">
        <v>1</v>
      </c>
      <c r="D246" s="35" t="s">
        <v>480</v>
      </c>
      <c r="E246" s="36">
        <v>188</v>
      </c>
      <c r="F246" s="7" t="s">
        <v>480</v>
      </c>
      <c r="G246" s="53" t="s">
        <v>490</v>
      </c>
      <c r="H246" s="8">
        <v>7866.16</v>
      </c>
      <c r="I246" s="8">
        <v>0</v>
      </c>
      <c r="J246" s="8">
        <v>0</v>
      </c>
      <c r="K246" s="8">
        <v>7866.16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7866.16</v>
      </c>
      <c r="X246" s="8">
        <v>0</v>
      </c>
      <c r="Y246" s="8">
        <v>0</v>
      </c>
      <c r="Z246" s="8">
        <v>7866.16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12.75">
      <c r="A247" s="34">
        <v>6</v>
      </c>
      <c r="B247" s="34">
        <v>13</v>
      </c>
      <c r="C247" s="34">
        <v>4</v>
      </c>
      <c r="D247" s="35" t="s">
        <v>480</v>
      </c>
      <c r="E247" s="36">
        <v>186</v>
      </c>
      <c r="F247" s="7" t="s">
        <v>480</v>
      </c>
      <c r="G247" s="53" t="s">
        <v>483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59566.94</v>
      </c>
      <c r="X247" s="8">
        <v>0</v>
      </c>
      <c r="Y247" s="8">
        <v>0</v>
      </c>
      <c r="Z247" s="8">
        <v>59566.94</v>
      </c>
      <c r="AA247" s="8">
        <v>0</v>
      </c>
      <c r="AB247" s="8">
        <v>0</v>
      </c>
      <c r="AC247" s="8">
        <v>0</v>
      </c>
      <c r="AD247" s="8">
        <v>0</v>
      </c>
      <c r="AE247" s="9">
        <v>0</v>
      </c>
      <c r="AF247" s="9">
        <v>0</v>
      </c>
      <c r="AG247" s="9">
        <v>100</v>
      </c>
      <c r="AH247" s="9">
        <v>0</v>
      </c>
      <c r="AI247" s="9">
        <v>0</v>
      </c>
      <c r="AJ247" s="9">
        <v>0</v>
      </c>
      <c r="AK247" s="9">
        <v>0</v>
      </c>
    </row>
    <row r="248" spans="1:37" ht="24">
      <c r="A248" s="34">
        <v>6</v>
      </c>
      <c r="B248" s="34">
        <v>4</v>
      </c>
      <c r="C248" s="34">
        <v>3</v>
      </c>
      <c r="D248" s="35" t="s">
        <v>480</v>
      </c>
      <c r="E248" s="36">
        <v>218</v>
      </c>
      <c r="F248" s="7" t="s">
        <v>480</v>
      </c>
      <c r="G248" s="53" t="s">
        <v>484</v>
      </c>
      <c r="H248" s="8">
        <v>8701</v>
      </c>
      <c r="I248" s="8">
        <v>0</v>
      </c>
      <c r="J248" s="8">
        <v>0</v>
      </c>
      <c r="K248" s="8">
        <v>8701</v>
      </c>
      <c r="L248" s="8">
        <v>0</v>
      </c>
      <c r="M248" s="8">
        <v>0</v>
      </c>
      <c r="N248" s="8">
        <v>0</v>
      </c>
      <c r="O248" s="8">
        <v>0</v>
      </c>
      <c r="P248" s="9">
        <v>0</v>
      </c>
      <c r="Q248" s="9">
        <v>0</v>
      </c>
      <c r="R248" s="9">
        <v>100</v>
      </c>
      <c r="S248" s="9">
        <v>0</v>
      </c>
      <c r="T248" s="9">
        <v>0</v>
      </c>
      <c r="U248" s="9">
        <v>0</v>
      </c>
      <c r="V248" s="9">
        <v>0</v>
      </c>
      <c r="W248" s="8">
        <v>8701.77</v>
      </c>
      <c r="X248" s="8">
        <v>0</v>
      </c>
      <c r="Y248" s="8">
        <v>0</v>
      </c>
      <c r="Z248" s="8">
        <v>8701.77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24">
      <c r="A249" s="34">
        <v>6</v>
      </c>
      <c r="B249" s="34">
        <v>15</v>
      </c>
      <c r="C249" s="34">
        <v>0</v>
      </c>
      <c r="D249" s="35" t="s">
        <v>480</v>
      </c>
      <c r="E249" s="36">
        <v>220</v>
      </c>
      <c r="F249" s="7" t="s">
        <v>480</v>
      </c>
      <c r="G249" s="53" t="s">
        <v>485</v>
      </c>
      <c r="H249" s="8">
        <v>398458</v>
      </c>
      <c r="I249" s="8">
        <v>0</v>
      </c>
      <c r="J249" s="8">
        <v>0</v>
      </c>
      <c r="K249" s="8">
        <v>398458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398458.3</v>
      </c>
      <c r="X249" s="8">
        <v>0</v>
      </c>
      <c r="Y249" s="8">
        <v>0</v>
      </c>
      <c r="Z249" s="8">
        <v>398458.3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9</v>
      </c>
      <c r="C250" s="34">
        <v>1</v>
      </c>
      <c r="D250" s="35" t="s">
        <v>480</v>
      </c>
      <c r="E250" s="36">
        <v>140</v>
      </c>
      <c r="F250" s="7" t="s">
        <v>480</v>
      </c>
      <c r="G250" s="53" t="s">
        <v>486</v>
      </c>
      <c r="H250" s="8">
        <v>1837.35</v>
      </c>
      <c r="I250" s="8">
        <v>0</v>
      </c>
      <c r="J250" s="8">
        <v>0</v>
      </c>
      <c r="K250" s="8">
        <v>1837.35</v>
      </c>
      <c r="L250" s="8">
        <v>0</v>
      </c>
      <c r="M250" s="8">
        <v>0</v>
      </c>
      <c r="N250" s="8">
        <v>0</v>
      </c>
      <c r="O250" s="8">
        <v>0</v>
      </c>
      <c r="P250" s="9">
        <v>0</v>
      </c>
      <c r="Q250" s="9">
        <v>0</v>
      </c>
      <c r="R250" s="9">
        <v>100</v>
      </c>
      <c r="S250" s="9">
        <v>0</v>
      </c>
      <c r="T250" s="9">
        <v>0</v>
      </c>
      <c r="U250" s="9">
        <v>0</v>
      </c>
      <c r="V250" s="9">
        <v>0</v>
      </c>
      <c r="W250" s="8">
        <v>1837.35</v>
      </c>
      <c r="X250" s="8">
        <v>0</v>
      </c>
      <c r="Y250" s="8">
        <v>0</v>
      </c>
      <c r="Z250" s="8">
        <v>1837.35</v>
      </c>
      <c r="AA250" s="8">
        <v>0</v>
      </c>
      <c r="AB250" s="8">
        <v>0</v>
      </c>
      <c r="AC250" s="8">
        <v>0</v>
      </c>
      <c r="AD250" s="8">
        <v>0</v>
      </c>
      <c r="AE250" s="9">
        <v>0</v>
      </c>
      <c r="AF250" s="9">
        <v>0</v>
      </c>
      <c r="AG250" s="9">
        <v>100</v>
      </c>
      <c r="AH250" s="9">
        <v>0</v>
      </c>
      <c r="AI250" s="9">
        <v>0</v>
      </c>
      <c r="AJ250" s="9">
        <v>0</v>
      </c>
      <c r="AK250" s="9">
        <v>0</v>
      </c>
    </row>
    <row r="251" spans="1:37" ht="12.75">
      <c r="A251" s="34">
        <v>6</v>
      </c>
      <c r="B251" s="34">
        <v>62</v>
      </c>
      <c r="C251" s="34">
        <v>1</v>
      </c>
      <c r="D251" s="35" t="s">
        <v>480</v>
      </c>
      <c r="E251" s="36">
        <v>198</v>
      </c>
      <c r="F251" s="7" t="s">
        <v>480</v>
      </c>
      <c r="G251" s="53" t="s">
        <v>487</v>
      </c>
      <c r="H251" s="8">
        <v>100000</v>
      </c>
      <c r="I251" s="8">
        <v>0</v>
      </c>
      <c r="J251" s="8">
        <v>0</v>
      </c>
      <c r="K251" s="8">
        <v>100000</v>
      </c>
      <c r="L251" s="8">
        <v>0</v>
      </c>
      <c r="M251" s="8">
        <v>0</v>
      </c>
      <c r="N251" s="8">
        <v>0</v>
      </c>
      <c r="O251" s="8">
        <v>0</v>
      </c>
      <c r="P251" s="9">
        <v>0</v>
      </c>
      <c r="Q251" s="9">
        <v>0</v>
      </c>
      <c r="R251" s="9">
        <v>100</v>
      </c>
      <c r="S251" s="9">
        <v>0</v>
      </c>
      <c r="T251" s="9">
        <v>0</v>
      </c>
      <c r="U251" s="9">
        <v>0</v>
      </c>
      <c r="V251" s="9">
        <v>0</v>
      </c>
      <c r="W251" s="8">
        <v>190665.78</v>
      </c>
      <c r="X251" s="8">
        <v>0</v>
      </c>
      <c r="Y251" s="8">
        <v>0</v>
      </c>
      <c r="Z251" s="8">
        <v>190665.78</v>
      </c>
      <c r="AA251" s="8">
        <v>0</v>
      </c>
      <c r="AB251" s="8">
        <v>0</v>
      </c>
      <c r="AC251" s="8">
        <v>0</v>
      </c>
      <c r="AD251" s="8">
        <v>0</v>
      </c>
      <c r="AE251" s="9">
        <v>0</v>
      </c>
      <c r="AF251" s="9">
        <v>0</v>
      </c>
      <c r="AG251" s="9">
        <v>100</v>
      </c>
      <c r="AH251" s="9">
        <v>0</v>
      </c>
      <c r="AI251" s="9">
        <v>0</v>
      </c>
      <c r="AJ251" s="9">
        <v>0</v>
      </c>
      <c r="AK251" s="9">
        <v>0</v>
      </c>
    </row>
    <row r="252" spans="1:37" ht="12.75">
      <c r="A252" s="34">
        <v>6</v>
      </c>
      <c r="B252" s="34">
        <v>8</v>
      </c>
      <c r="C252" s="34">
        <v>1</v>
      </c>
      <c r="D252" s="35" t="s">
        <v>480</v>
      </c>
      <c r="E252" s="36">
        <v>265</v>
      </c>
      <c r="F252" s="7" t="s">
        <v>480</v>
      </c>
      <c r="G252" s="53" t="s">
        <v>488</v>
      </c>
      <c r="H252" s="8">
        <v>3593267</v>
      </c>
      <c r="I252" s="8">
        <v>3071670</v>
      </c>
      <c r="J252" s="8">
        <v>0</v>
      </c>
      <c r="K252" s="8">
        <v>0</v>
      </c>
      <c r="L252" s="8">
        <v>0</v>
      </c>
      <c r="M252" s="8">
        <v>0</v>
      </c>
      <c r="N252" s="8">
        <v>521597</v>
      </c>
      <c r="O252" s="8">
        <v>0</v>
      </c>
      <c r="P252" s="9">
        <v>85.48</v>
      </c>
      <c r="Q252" s="9">
        <v>0</v>
      </c>
      <c r="R252" s="9">
        <v>0</v>
      </c>
      <c r="S252" s="9">
        <v>0</v>
      </c>
      <c r="T252" s="9">
        <v>0</v>
      </c>
      <c r="U252" s="9">
        <v>14.51</v>
      </c>
      <c r="V252" s="9">
        <v>0</v>
      </c>
      <c r="W252" s="8">
        <v>521597.89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521597.89</v>
      </c>
      <c r="AD252" s="8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100</v>
      </c>
      <c r="AK252" s="9">
        <v>0</v>
      </c>
    </row>
  </sheetData>
  <sheetProtection/>
  <mergeCells count="19">
    <mergeCell ref="H4:O4"/>
    <mergeCell ref="P4:V5"/>
    <mergeCell ref="F4:G6"/>
    <mergeCell ref="W5:W6"/>
    <mergeCell ref="X5:AD5"/>
    <mergeCell ref="F8:G8"/>
    <mergeCell ref="H7:O7"/>
    <mergeCell ref="P7:V7"/>
    <mergeCell ref="W7:AD7"/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C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2" width="14.57421875" style="0" customWidth="1"/>
    <col min="13" max="16" width="8.140625" style="0" customWidth="1"/>
    <col min="17" max="21" width="14.57421875" style="0" customWidth="1"/>
    <col min="22" max="25" width="8.140625" style="0" customWidth="1"/>
  </cols>
  <sheetData>
    <row r="1" spans="1:29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8">
      <c r="A2" s="18" t="str">
        <f>'Spis tabel'!B6</f>
        <v>Tabela 4. Rozchody budżetów jst wg stanu na koniec  4 kwartału 2015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1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5" ht="15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6" t="s">
        <v>193</v>
      </c>
      <c r="I4" s="146"/>
      <c r="J4" s="146"/>
      <c r="K4" s="146"/>
      <c r="L4" s="146"/>
      <c r="M4" s="146" t="s">
        <v>194</v>
      </c>
      <c r="N4" s="146"/>
      <c r="O4" s="146"/>
      <c r="P4" s="146"/>
      <c r="Q4" s="146" t="s">
        <v>195</v>
      </c>
      <c r="R4" s="146"/>
      <c r="S4" s="146"/>
      <c r="T4" s="146"/>
      <c r="U4" s="146"/>
      <c r="V4" s="146" t="s">
        <v>23</v>
      </c>
      <c r="W4" s="146"/>
      <c r="X4" s="146"/>
      <c r="Y4" s="146"/>
    </row>
    <row r="5" spans="1:25" ht="12.75">
      <c r="A5" s="145"/>
      <c r="B5" s="145"/>
      <c r="C5" s="145"/>
      <c r="D5" s="145"/>
      <c r="E5" s="145"/>
      <c r="F5" s="145"/>
      <c r="G5" s="145"/>
      <c r="H5" s="149" t="s">
        <v>24</v>
      </c>
      <c r="I5" s="147" t="s">
        <v>15</v>
      </c>
      <c r="J5" s="147"/>
      <c r="K5" s="147"/>
      <c r="L5" s="147"/>
      <c r="M5" s="146"/>
      <c r="N5" s="146"/>
      <c r="O5" s="146"/>
      <c r="P5" s="146"/>
      <c r="Q5" s="149" t="s">
        <v>24</v>
      </c>
      <c r="R5" s="147" t="s">
        <v>15</v>
      </c>
      <c r="S5" s="147"/>
      <c r="T5" s="147"/>
      <c r="U5" s="147"/>
      <c r="V5" s="146"/>
      <c r="W5" s="146"/>
      <c r="X5" s="146"/>
      <c r="Y5" s="146"/>
    </row>
    <row r="6" spans="1:25" ht="60">
      <c r="A6" s="145"/>
      <c r="B6" s="145"/>
      <c r="C6" s="145"/>
      <c r="D6" s="145"/>
      <c r="E6" s="145"/>
      <c r="F6" s="145"/>
      <c r="G6" s="145"/>
      <c r="H6" s="149"/>
      <c r="I6" s="40" t="s">
        <v>196</v>
      </c>
      <c r="J6" s="40" t="s">
        <v>197</v>
      </c>
      <c r="K6" s="40" t="s">
        <v>201</v>
      </c>
      <c r="L6" s="97" t="s">
        <v>198</v>
      </c>
      <c r="M6" s="57" t="s">
        <v>196</v>
      </c>
      <c r="N6" s="57" t="s">
        <v>197</v>
      </c>
      <c r="O6" s="57" t="s">
        <v>201</v>
      </c>
      <c r="P6" s="99" t="s">
        <v>198</v>
      </c>
      <c r="Q6" s="149"/>
      <c r="R6" s="40" t="s">
        <v>196</v>
      </c>
      <c r="S6" s="40" t="s">
        <v>197</v>
      </c>
      <c r="T6" s="40" t="s">
        <v>201</v>
      </c>
      <c r="U6" s="97" t="s">
        <v>198</v>
      </c>
      <c r="V6" s="57" t="s">
        <v>196</v>
      </c>
      <c r="W6" s="57" t="s">
        <v>197</v>
      </c>
      <c r="X6" s="57" t="s">
        <v>201</v>
      </c>
      <c r="Y6" s="99" t="s">
        <v>198</v>
      </c>
    </row>
    <row r="7" spans="1:25" ht="15.75">
      <c r="A7" s="145"/>
      <c r="B7" s="145"/>
      <c r="C7" s="145"/>
      <c r="D7" s="145"/>
      <c r="E7" s="145"/>
      <c r="F7" s="145"/>
      <c r="G7" s="145"/>
      <c r="H7" s="150" t="s">
        <v>10</v>
      </c>
      <c r="I7" s="150"/>
      <c r="J7" s="150"/>
      <c r="K7" s="150"/>
      <c r="L7" s="150"/>
      <c r="M7" s="151" t="s">
        <v>11</v>
      </c>
      <c r="N7" s="151"/>
      <c r="O7" s="151"/>
      <c r="P7" s="151"/>
      <c r="Q7" s="150" t="s">
        <v>10</v>
      </c>
      <c r="R7" s="150"/>
      <c r="S7" s="150"/>
      <c r="T7" s="150"/>
      <c r="U7" s="150"/>
      <c r="V7" s="148" t="s">
        <v>11</v>
      </c>
      <c r="W7" s="148"/>
      <c r="X7" s="148"/>
      <c r="Y7" s="148"/>
    </row>
    <row r="8" spans="1:25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3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</row>
    <row r="9" spans="1:25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257</v>
      </c>
      <c r="G9" s="53" t="s">
        <v>258</v>
      </c>
      <c r="H9" s="8">
        <v>2929375</v>
      </c>
      <c r="I9" s="8">
        <v>2929375</v>
      </c>
      <c r="J9" s="8">
        <v>0</v>
      </c>
      <c r="K9" s="8">
        <v>0</v>
      </c>
      <c r="L9" s="8">
        <v>0</v>
      </c>
      <c r="M9" s="9">
        <v>100</v>
      </c>
      <c r="N9" s="9">
        <v>0</v>
      </c>
      <c r="O9" s="9">
        <v>0</v>
      </c>
      <c r="P9" s="9">
        <v>0</v>
      </c>
      <c r="Q9" s="8">
        <v>2929375</v>
      </c>
      <c r="R9" s="8">
        <v>2929375</v>
      </c>
      <c r="S9" s="8">
        <v>0</v>
      </c>
      <c r="T9" s="8">
        <v>0</v>
      </c>
      <c r="U9" s="8">
        <v>0</v>
      </c>
      <c r="V9" s="9">
        <v>100</v>
      </c>
      <c r="W9" s="9">
        <v>0</v>
      </c>
      <c r="X9" s="9">
        <v>0</v>
      </c>
      <c r="Y9" s="9">
        <v>0</v>
      </c>
    </row>
    <row r="10" spans="1:25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257</v>
      </c>
      <c r="G10" s="53" t="s">
        <v>259</v>
      </c>
      <c r="H10" s="8">
        <v>1455000</v>
      </c>
      <c r="I10" s="8">
        <v>1455000</v>
      </c>
      <c r="J10" s="8">
        <v>0</v>
      </c>
      <c r="K10" s="8">
        <v>0</v>
      </c>
      <c r="L10" s="8">
        <v>0</v>
      </c>
      <c r="M10" s="9">
        <v>100</v>
      </c>
      <c r="N10" s="9">
        <v>0</v>
      </c>
      <c r="O10" s="9">
        <v>0</v>
      </c>
      <c r="P10" s="9">
        <v>0</v>
      </c>
      <c r="Q10" s="8">
        <v>1455000</v>
      </c>
      <c r="R10" s="8">
        <v>1455000</v>
      </c>
      <c r="S10" s="8">
        <v>0</v>
      </c>
      <c r="T10" s="8">
        <v>0</v>
      </c>
      <c r="U10" s="8">
        <v>0</v>
      </c>
      <c r="V10" s="9">
        <v>100</v>
      </c>
      <c r="W10" s="9">
        <v>0</v>
      </c>
      <c r="X10" s="9">
        <v>0</v>
      </c>
      <c r="Y10" s="9">
        <v>0</v>
      </c>
    </row>
    <row r="11" spans="1:25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257</v>
      </c>
      <c r="G11" s="53" t="s">
        <v>260</v>
      </c>
      <c r="H11" s="8">
        <v>3927587</v>
      </c>
      <c r="I11" s="8">
        <v>3927587</v>
      </c>
      <c r="J11" s="8">
        <v>0</v>
      </c>
      <c r="K11" s="8">
        <v>0</v>
      </c>
      <c r="L11" s="8">
        <v>0</v>
      </c>
      <c r="M11" s="9">
        <v>100</v>
      </c>
      <c r="N11" s="9">
        <v>0</v>
      </c>
      <c r="O11" s="9">
        <v>0</v>
      </c>
      <c r="P11" s="9">
        <v>0</v>
      </c>
      <c r="Q11" s="8">
        <v>4049348</v>
      </c>
      <c r="R11" s="8">
        <v>4049348</v>
      </c>
      <c r="S11" s="8">
        <v>0</v>
      </c>
      <c r="T11" s="8">
        <v>0</v>
      </c>
      <c r="U11" s="8">
        <v>0</v>
      </c>
      <c r="V11" s="9">
        <v>100</v>
      </c>
      <c r="W11" s="9">
        <v>0</v>
      </c>
      <c r="X11" s="9">
        <v>0</v>
      </c>
      <c r="Y11" s="9">
        <v>0</v>
      </c>
    </row>
    <row r="12" spans="1:25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257</v>
      </c>
      <c r="G12" s="53" t="s">
        <v>261</v>
      </c>
      <c r="H12" s="8">
        <v>2858005</v>
      </c>
      <c r="I12" s="8">
        <v>2858005</v>
      </c>
      <c r="J12" s="8">
        <v>0</v>
      </c>
      <c r="K12" s="8">
        <v>0</v>
      </c>
      <c r="L12" s="8">
        <v>0</v>
      </c>
      <c r="M12" s="9">
        <v>100</v>
      </c>
      <c r="N12" s="9">
        <v>0</v>
      </c>
      <c r="O12" s="9">
        <v>0</v>
      </c>
      <c r="P12" s="9">
        <v>0</v>
      </c>
      <c r="Q12" s="8">
        <v>2794680</v>
      </c>
      <c r="R12" s="8">
        <v>2794680</v>
      </c>
      <c r="S12" s="8">
        <v>0</v>
      </c>
      <c r="T12" s="8">
        <v>0</v>
      </c>
      <c r="U12" s="8">
        <v>0</v>
      </c>
      <c r="V12" s="9">
        <v>100</v>
      </c>
      <c r="W12" s="9">
        <v>0</v>
      </c>
      <c r="X12" s="9">
        <v>0</v>
      </c>
      <c r="Y12" s="9">
        <v>0</v>
      </c>
    </row>
    <row r="13" spans="1:25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257</v>
      </c>
      <c r="G13" s="53" t="s">
        <v>262</v>
      </c>
      <c r="H13" s="8">
        <v>3358682</v>
      </c>
      <c r="I13" s="8">
        <v>3358682</v>
      </c>
      <c r="J13" s="8">
        <v>0</v>
      </c>
      <c r="K13" s="8">
        <v>0</v>
      </c>
      <c r="L13" s="8">
        <v>0</v>
      </c>
      <c r="M13" s="9">
        <v>100</v>
      </c>
      <c r="N13" s="9">
        <v>0</v>
      </c>
      <c r="O13" s="9">
        <v>0</v>
      </c>
      <c r="P13" s="9">
        <v>0</v>
      </c>
      <c r="Q13" s="8">
        <v>3358681.88</v>
      </c>
      <c r="R13" s="8">
        <v>3358681.88</v>
      </c>
      <c r="S13" s="8">
        <v>0</v>
      </c>
      <c r="T13" s="8">
        <v>0</v>
      </c>
      <c r="U13" s="8">
        <v>0</v>
      </c>
      <c r="V13" s="9">
        <v>100</v>
      </c>
      <c r="W13" s="9">
        <v>0</v>
      </c>
      <c r="X13" s="9">
        <v>0</v>
      </c>
      <c r="Y13" s="9">
        <v>0</v>
      </c>
    </row>
    <row r="14" spans="1:25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257</v>
      </c>
      <c r="G14" s="53" t="s">
        <v>263</v>
      </c>
      <c r="H14" s="8">
        <v>3132000</v>
      </c>
      <c r="I14" s="8">
        <v>3132000</v>
      </c>
      <c r="J14" s="8">
        <v>0</v>
      </c>
      <c r="K14" s="8">
        <v>0</v>
      </c>
      <c r="L14" s="8">
        <v>0</v>
      </c>
      <c r="M14" s="9">
        <v>100</v>
      </c>
      <c r="N14" s="9">
        <v>0</v>
      </c>
      <c r="O14" s="9">
        <v>0</v>
      </c>
      <c r="P14" s="9">
        <v>0</v>
      </c>
      <c r="Q14" s="8">
        <v>3132000</v>
      </c>
      <c r="R14" s="8">
        <v>3132000</v>
      </c>
      <c r="S14" s="8">
        <v>0</v>
      </c>
      <c r="T14" s="8">
        <v>0</v>
      </c>
      <c r="U14" s="8">
        <v>0</v>
      </c>
      <c r="V14" s="9">
        <v>100</v>
      </c>
      <c r="W14" s="9">
        <v>0</v>
      </c>
      <c r="X14" s="9">
        <v>0</v>
      </c>
      <c r="Y14" s="9">
        <v>0</v>
      </c>
    </row>
    <row r="15" spans="1:25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257</v>
      </c>
      <c r="G15" s="53" t="s">
        <v>264</v>
      </c>
      <c r="H15" s="8">
        <v>2087480</v>
      </c>
      <c r="I15" s="8">
        <v>2087480</v>
      </c>
      <c r="J15" s="8">
        <v>0</v>
      </c>
      <c r="K15" s="8">
        <v>0</v>
      </c>
      <c r="L15" s="8">
        <v>0</v>
      </c>
      <c r="M15" s="9">
        <v>100</v>
      </c>
      <c r="N15" s="9">
        <v>0</v>
      </c>
      <c r="O15" s="9">
        <v>0</v>
      </c>
      <c r="P15" s="9">
        <v>0</v>
      </c>
      <c r="Q15" s="8">
        <v>2087480</v>
      </c>
      <c r="R15" s="8">
        <v>2087480</v>
      </c>
      <c r="S15" s="8">
        <v>0</v>
      </c>
      <c r="T15" s="8">
        <v>0</v>
      </c>
      <c r="U15" s="8">
        <v>0</v>
      </c>
      <c r="V15" s="9">
        <v>100</v>
      </c>
      <c r="W15" s="9">
        <v>0</v>
      </c>
      <c r="X15" s="9">
        <v>0</v>
      </c>
      <c r="Y15" s="9">
        <v>0</v>
      </c>
    </row>
    <row r="16" spans="1:25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257</v>
      </c>
      <c r="G16" s="53" t="s">
        <v>265</v>
      </c>
      <c r="H16" s="8">
        <v>870000</v>
      </c>
      <c r="I16" s="8">
        <v>870000</v>
      </c>
      <c r="J16" s="8">
        <v>0</v>
      </c>
      <c r="K16" s="8">
        <v>0</v>
      </c>
      <c r="L16" s="8">
        <v>0</v>
      </c>
      <c r="M16" s="9">
        <v>100</v>
      </c>
      <c r="N16" s="9">
        <v>0</v>
      </c>
      <c r="O16" s="9">
        <v>0</v>
      </c>
      <c r="P16" s="9">
        <v>0</v>
      </c>
      <c r="Q16" s="8">
        <v>870000</v>
      </c>
      <c r="R16" s="8">
        <v>870000</v>
      </c>
      <c r="S16" s="8">
        <v>0</v>
      </c>
      <c r="T16" s="8">
        <v>0</v>
      </c>
      <c r="U16" s="8">
        <v>0</v>
      </c>
      <c r="V16" s="9">
        <v>100</v>
      </c>
      <c r="W16" s="9">
        <v>0</v>
      </c>
      <c r="X16" s="9">
        <v>0</v>
      </c>
      <c r="Y16" s="9">
        <v>0</v>
      </c>
    </row>
    <row r="17" spans="1:25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257</v>
      </c>
      <c r="G17" s="53" t="s">
        <v>266</v>
      </c>
      <c r="H17" s="8">
        <v>3029248</v>
      </c>
      <c r="I17" s="8">
        <v>3029248</v>
      </c>
      <c r="J17" s="8">
        <v>0</v>
      </c>
      <c r="K17" s="8">
        <v>0</v>
      </c>
      <c r="L17" s="8">
        <v>0</v>
      </c>
      <c r="M17" s="9">
        <v>100</v>
      </c>
      <c r="N17" s="9">
        <v>0</v>
      </c>
      <c r="O17" s="9">
        <v>0</v>
      </c>
      <c r="P17" s="9">
        <v>0</v>
      </c>
      <c r="Q17" s="8">
        <v>3029248</v>
      </c>
      <c r="R17" s="8">
        <v>3029248</v>
      </c>
      <c r="S17" s="8">
        <v>0</v>
      </c>
      <c r="T17" s="8">
        <v>0</v>
      </c>
      <c r="U17" s="8">
        <v>0</v>
      </c>
      <c r="V17" s="9">
        <v>100</v>
      </c>
      <c r="W17" s="9">
        <v>0</v>
      </c>
      <c r="X17" s="9">
        <v>0</v>
      </c>
      <c r="Y17" s="9">
        <v>0</v>
      </c>
    </row>
    <row r="18" spans="1:25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257</v>
      </c>
      <c r="G18" s="53" t="s">
        <v>267</v>
      </c>
      <c r="H18" s="8">
        <v>2227000</v>
      </c>
      <c r="I18" s="8">
        <v>2227000</v>
      </c>
      <c r="J18" s="8">
        <v>0</v>
      </c>
      <c r="K18" s="8">
        <v>0</v>
      </c>
      <c r="L18" s="8">
        <v>0</v>
      </c>
      <c r="M18" s="9">
        <v>100</v>
      </c>
      <c r="N18" s="9">
        <v>0</v>
      </c>
      <c r="O18" s="9">
        <v>0</v>
      </c>
      <c r="P18" s="9">
        <v>0</v>
      </c>
      <c r="Q18" s="8">
        <v>2255000</v>
      </c>
      <c r="R18" s="8">
        <v>2255000</v>
      </c>
      <c r="S18" s="8">
        <v>0</v>
      </c>
      <c r="T18" s="8">
        <v>0</v>
      </c>
      <c r="U18" s="8">
        <v>0</v>
      </c>
      <c r="V18" s="9">
        <v>100</v>
      </c>
      <c r="W18" s="9">
        <v>0</v>
      </c>
      <c r="X18" s="9">
        <v>0</v>
      </c>
      <c r="Y18" s="9">
        <v>0</v>
      </c>
    </row>
    <row r="19" spans="1:25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257</v>
      </c>
      <c r="G19" s="53" t="s">
        <v>268</v>
      </c>
      <c r="H19" s="8">
        <v>432000</v>
      </c>
      <c r="I19" s="8">
        <v>432000</v>
      </c>
      <c r="J19" s="8">
        <v>0</v>
      </c>
      <c r="K19" s="8">
        <v>0</v>
      </c>
      <c r="L19" s="8">
        <v>0</v>
      </c>
      <c r="M19" s="9">
        <v>100</v>
      </c>
      <c r="N19" s="9">
        <v>0</v>
      </c>
      <c r="O19" s="9">
        <v>0</v>
      </c>
      <c r="P19" s="9">
        <v>0</v>
      </c>
      <c r="Q19" s="8">
        <v>432000</v>
      </c>
      <c r="R19" s="8">
        <v>432000</v>
      </c>
      <c r="S19" s="8">
        <v>0</v>
      </c>
      <c r="T19" s="8">
        <v>0</v>
      </c>
      <c r="U19" s="8">
        <v>0</v>
      </c>
      <c r="V19" s="9">
        <v>100</v>
      </c>
      <c r="W19" s="9">
        <v>0</v>
      </c>
      <c r="X19" s="9">
        <v>0</v>
      </c>
      <c r="Y19" s="9">
        <v>0</v>
      </c>
    </row>
    <row r="20" spans="1:25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257</v>
      </c>
      <c r="G20" s="53" t="s">
        <v>269</v>
      </c>
      <c r="H20" s="8">
        <v>699463.07</v>
      </c>
      <c r="I20" s="8">
        <v>699463.07</v>
      </c>
      <c r="J20" s="8">
        <v>0</v>
      </c>
      <c r="K20" s="8">
        <v>0</v>
      </c>
      <c r="L20" s="8">
        <v>0</v>
      </c>
      <c r="M20" s="9">
        <v>100</v>
      </c>
      <c r="N20" s="9">
        <v>0</v>
      </c>
      <c r="O20" s="9">
        <v>0</v>
      </c>
      <c r="P20" s="9">
        <v>0</v>
      </c>
      <c r="Q20" s="8">
        <v>699463.07</v>
      </c>
      <c r="R20" s="8">
        <v>699463.07</v>
      </c>
      <c r="S20" s="8">
        <v>0</v>
      </c>
      <c r="T20" s="8">
        <v>0</v>
      </c>
      <c r="U20" s="8">
        <v>0</v>
      </c>
      <c r="V20" s="9">
        <v>100</v>
      </c>
      <c r="W20" s="9">
        <v>0</v>
      </c>
      <c r="X20" s="9">
        <v>0</v>
      </c>
      <c r="Y20" s="9">
        <v>0</v>
      </c>
    </row>
    <row r="21" spans="1:25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257</v>
      </c>
      <c r="G21" s="53" t="s">
        <v>270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/>
      <c r="N21" s="9"/>
      <c r="O21" s="9"/>
      <c r="P21" s="9"/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9"/>
      <c r="W21" s="9"/>
      <c r="X21" s="9"/>
      <c r="Y21" s="9"/>
    </row>
    <row r="22" spans="1:25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257</v>
      </c>
      <c r="G22" s="53" t="s">
        <v>271</v>
      </c>
      <c r="H22" s="8">
        <v>626000</v>
      </c>
      <c r="I22" s="8">
        <v>626000</v>
      </c>
      <c r="J22" s="8">
        <v>0</v>
      </c>
      <c r="K22" s="8">
        <v>0</v>
      </c>
      <c r="L22" s="8">
        <v>0</v>
      </c>
      <c r="M22" s="9">
        <v>100</v>
      </c>
      <c r="N22" s="9">
        <v>0</v>
      </c>
      <c r="O22" s="9">
        <v>0</v>
      </c>
      <c r="P22" s="9">
        <v>0</v>
      </c>
      <c r="Q22" s="8">
        <v>626000</v>
      </c>
      <c r="R22" s="8">
        <v>626000</v>
      </c>
      <c r="S22" s="8">
        <v>0</v>
      </c>
      <c r="T22" s="8">
        <v>0</v>
      </c>
      <c r="U22" s="8">
        <v>0</v>
      </c>
      <c r="V22" s="9">
        <v>100</v>
      </c>
      <c r="W22" s="9">
        <v>0</v>
      </c>
      <c r="X22" s="9">
        <v>0</v>
      </c>
      <c r="Y22" s="9">
        <v>0</v>
      </c>
    </row>
    <row r="23" spans="1:25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257</v>
      </c>
      <c r="G23" s="53" t="s">
        <v>272</v>
      </c>
      <c r="H23" s="8">
        <v>1463200</v>
      </c>
      <c r="I23" s="8">
        <v>1463200</v>
      </c>
      <c r="J23" s="8">
        <v>0</v>
      </c>
      <c r="K23" s="8">
        <v>0</v>
      </c>
      <c r="L23" s="8">
        <v>0</v>
      </c>
      <c r="M23" s="9">
        <v>100</v>
      </c>
      <c r="N23" s="9">
        <v>0</v>
      </c>
      <c r="O23" s="9">
        <v>0</v>
      </c>
      <c r="P23" s="9">
        <v>0</v>
      </c>
      <c r="Q23" s="8">
        <v>1463200</v>
      </c>
      <c r="R23" s="8">
        <v>1463200</v>
      </c>
      <c r="S23" s="8">
        <v>0</v>
      </c>
      <c r="T23" s="8">
        <v>0</v>
      </c>
      <c r="U23" s="8">
        <v>0</v>
      </c>
      <c r="V23" s="9">
        <v>100</v>
      </c>
      <c r="W23" s="9">
        <v>0</v>
      </c>
      <c r="X23" s="9">
        <v>0</v>
      </c>
      <c r="Y23" s="9">
        <v>0</v>
      </c>
    </row>
    <row r="24" spans="1:25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257</v>
      </c>
      <c r="G24" s="53" t="s">
        <v>273</v>
      </c>
      <c r="H24" s="8">
        <v>2113206</v>
      </c>
      <c r="I24" s="8">
        <v>2113206</v>
      </c>
      <c r="J24" s="8">
        <v>0</v>
      </c>
      <c r="K24" s="8">
        <v>0</v>
      </c>
      <c r="L24" s="8">
        <v>0</v>
      </c>
      <c r="M24" s="9">
        <v>100</v>
      </c>
      <c r="N24" s="9">
        <v>0</v>
      </c>
      <c r="O24" s="9">
        <v>0</v>
      </c>
      <c r="P24" s="9">
        <v>0</v>
      </c>
      <c r="Q24" s="8">
        <v>2113206</v>
      </c>
      <c r="R24" s="8">
        <v>2113206</v>
      </c>
      <c r="S24" s="8">
        <v>0</v>
      </c>
      <c r="T24" s="8">
        <v>0</v>
      </c>
      <c r="U24" s="8">
        <v>0</v>
      </c>
      <c r="V24" s="9">
        <v>100</v>
      </c>
      <c r="W24" s="9">
        <v>0</v>
      </c>
      <c r="X24" s="9">
        <v>0</v>
      </c>
      <c r="Y24" s="9">
        <v>0</v>
      </c>
    </row>
    <row r="25" spans="1:25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257</v>
      </c>
      <c r="G25" s="53" t="s">
        <v>274</v>
      </c>
      <c r="H25" s="8">
        <v>1026150</v>
      </c>
      <c r="I25" s="8">
        <v>1026150</v>
      </c>
      <c r="J25" s="8">
        <v>0</v>
      </c>
      <c r="K25" s="8">
        <v>0</v>
      </c>
      <c r="L25" s="8">
        <v>0</v>
      </c>
      <c r="M25" s="9">
        <v>100</v>
      </c>
      <c r="N25" s="9">
        <v>0</v>
      </c>
      <c r="O25" s="9">
        <v>0</v>
      </c>
      <c r="P25" s="9">
        <v>0</v>
      </c>
      <c r="Q25" s="8">
        <v>1026150</v>
      </c>
      <c r="R25" s="8">
        <v>1026150</v>
      </c>
      <c r="S25" s="8">
        <v>0</v>
      </c>
      <c r="T25" s="8">
        <v>0</v>
      </c>
      <c r="U25" s="8">
        <v>0</v>
      </c>
      <c r="V25" s="9">
        <v>100</v>
      </c>
      <c r="W25" s="9">
        <v>0</v>
      </c>
      <c r="X25" s="9">
        <v>0</v>
      </c>
      <c r="Y25" s="9">
        <v>0</v>
      </c>
    </row>
    <row r="26" spans="1:25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257</v>
      </c>
      <c r="G26" s="53" t="s">
        <v>275</v>
      </c>
      <c r="H26" s="8">
        <v>622768</v>
      </c>
      <c r="I26" s="8">
        <v>622768</v>
      </c>
      <c r="J26" s="8">
        <v>0</v>
      </c>
      <c r="K26" s="8">
        <v>0</v>
      </c>
      <c r="L26" s="8">
        <v>0</v>
      </c>
      <c r="M26" s="9">
        <v>100</v>
      </c>
      <c r="N26" s="9">
        <v>0</v>
      </c>
      <c r="O26" s="9">
        <v>0</v>
      </c>
      <c r="P26" s="9">
        <v>0</v>
      </c>
      <c r="Q26" s="8">
        <v>622768</v>
      </c>
      <c r="R26" s="8">
        <v>622768</v>
      </c>
      <c r="S26" s="8">
        <v>0</v>
      </c>
      <c r="T26" s="8">
        <v>0</v>
      </c>
      <c r="U26" s="8">
        <v>0</v>
      </c>
      <c r="V26" s="9">
        <v>100</v>
      </c>
      <c r="W26" s="9">
        <v>0</v>
      </c>
      <c r="X26" s="9">
        <v>0</v>
      </c>
      <c r="Y26" s="9">
        <v>0</v>
      </c>
    </row>
    <row r="27" spans="1:25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257</v>
      </c>
      <c r="G27" s="53" t="s">
        <v>275</v>
      </c>
      <c r="H27" s="8">
        <v>418800</v>
      </c>
      <c r="I27" s="8">
        <v>418800</v>
      </c>
      <c r="J27" s="8">
        <v>0</v>
      </c>
      <c r="K27" s="8">
        <v>0</v>
      </c>
      <c r="L27" s="8">
        <v>0</v>
      </c>
      <c r="M27" s="9">
        <v>100</v>
      </c>
      <c r="N27" s="9">
        <v>0</v>
      </c>
      <c r="O27" s="9">
        <v>0</v>
      </c>
      <c r="P27" s="9">
        <v>0</v>
      </c>
      <c r="Q27" s="8">
        <v>418800</v>
      </c>
      <c r="R27" s="8">
        <v>418800</v>
      </c>
      <c r="S27" s="8">
        <v>0</v>
      </c>
      <c r="T27" s="8">
        <v>0</v>
      </c>
      <c r="U27" s="8">
        <v>0</v>
      </c>
      <c r="V27" s="9">
        <v>100</v>
      </c>
      <c r="W27" s="9">
        <v>0</v>
      </c>
      <c r="X27" s="9">
        <v>0</v>
      </c>
      <c r="Y27" s="9">
        <v>0</v>
      </c>
    </row>
    <row r="28" spans="1:25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257</v>
      </c>
      <c r="G28" s="53" t="s">
        <v>276</v>
      </c>
      <c r="H28" s="8">
        <v>115000</v>
      </c>
      <c r="I28" s="8">
        <v>115000</v>
      </c>
      <c r="J28" s="8">
        <v>0</v>
      </c>
      <c r="K28" s="8">
        <v>0</v>
      </c>
      <c r="L28" s="8">
        <v>0</v>
      </c>
      <c r="M28" s="9">
        <v>100</v>
      </c>
      <c r="N28" s="9">
        <v>0</v>
      </c>
      <c r="O28" s="9">
        <v>0</v>
      </c>
      <c r="P28" s="9">
        <v>0</v>
      </c>
      <c r="Q28" s="8">
        <v>115000</v>
      </c>
      <c r="R28" s="8">
        <v>115000</v>
      </c>
      <c r="S28" s="8">
        <v>0</v>
      </c>
      <c r="T28" s="8">
        <v>0</v>
      </c>
      <c r="U28" s="8">
        <v>0</v>
      </c>
      <c r="V28" s="9">
        <v>100</v>
      </c>
      <c r="W28" s="9">
        <v>0</v>
      </c>
      <c r="X28" s="9">
        <v>0</v>
      </c>
      <c r="Y28" s="9">
        <v>0</v>
      </c>
    </row>
    <row r="29" spans="1:25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257</v>
      </c>
      <c r="G29" s="53" t="s">
        <v>277</v>
      </c>
      <c r="H29" s="8">
        <v>680836</v>
      </c>
      <c r="I29" s="8">
        <v>680836</v>
      </c>
      <c r="J29" s="8">
        <v>0</v>
      </c>
      <c r="K29" s="8">
        <v>0</v>
      </c>
      <c r="L29" s="8">
        <v>0</v>
      </c>
      <c r="M29" s="9">
        <v>100</v>
      </c>
      <c r="N29" s="9">
        <v>0</v>
      </c>
      <c r="O29" s="9">
        <v>0</v>
      </c>
      <c r="P29" s="9">
        <v>0</v>
      </c>
      <c r="Q29" s="8">
        <v>680835.96</v>
      </c>
      <c r="R29" s="8">
        <v>680835.96</v>
      </c>
      <c r="S29" s="8">
        <v>0</v>
      </c>
      <c r="T29" s="8">
        <v>0</v>
      </c>
      <c r="U29" s="8">
        <v>0</v>
      </c>
      <c r="V29" s="9">
        <v>100</v>
      </c>
      <c r="W29" s="9">
        <v>0</v>
      </c>
      <c r="X29" s="9">
        <v>0</v>
      </c>
      <c r="Y29" s="9">
        <v>0</v>
      </c>
    </row>
    <row r="30" spans="1:25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257</v>
      </c>
      <c r="G30" s="53" t="s">
        <v>278</v>
      </c>
      <c r="H30" s="8">
        <v>879995.42</v>
      </c>
      <c r="I30" s="8">
        <v>879995.42</v>
      </c>
      <c r="J30" s="8">
        <v>0</v>
      </c>
      <c r="K30" s="8">
        <v>0</v>
      </c>
      <c r="L30" s="8">
        <v>0</v>
      </c>
      <c r="M30" s="9">
        <v>100</v>
      </c>
      <c r="N30" s="9">
        <v>0</v>
      </c>
      <c r="O30" s="9">
        <v>0</v>
      </c>
      <c r="P30" s="9">
        <v>0</v>
      </c>
      <c r="Q30" s="8">
        <v>879995.42</v>
      </c>
      <c r="R30" s="8">
        <v>879995.42</v>
      </c>
      <c r="S30" s="8">
        <v>0</v>
      </c>
      <c r="T30" s="8">
        <v>0</v>
      </c>
      <c r="U30" s="8">
        <v>0</v>
      </c>
      <c r="V30" s="9">
        <v>100</v>
      </c>
      <c r="W30" s="9">
        <v>0</v>
      </c>
      <c r="X30" s="9">
        <v>0</v>
      </c>
      <c r="Y30" s="9">
        <v>0</v>
      </c>
    </row>
    <row r="31" spans="1:25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257</v>
      </c>
      <c r="G31" s="53" t="s">
        <v>279</v>
      </c>
      <c r="H31" s="8">
        <v>410060</v>
      </c>
      <c r="I31" s="8">
        <v>410060</v>
      </c>
      <c r="J31" s="8">
        <v>0</v>
      </c>
      <c r="K31" s="8">
        <v>0</v>
      </c>
      <c r="L31" s="8">
        <v>0</v>
      </c>
      <c r="M31" s="9">
        <v>100</v>
      </c>
      <c r="N31" s="9">
        <v>0</v>
      </c>
      <c r="O31" s="9">
        <v>0</v>
      </c>
      <c r="P31" s="9">
        <v>0</v>
      </c>
      <c r="Q31" s="8">
        <v>410060</v>
      </c>
      <c r="R31" s="8">
        <v>410060</v>
      </c>
      <c r="S31" s="8">
        <v>0</v>
      </c>
      <c r="T31" s="8">
        <v>0</v>
      </c>
      <c r="U31" s="8">
        <v>0</v>
      </c>
      <c r="V31" s="9">
        <v>100</v>
      </c>
      <c r="W31" s="9">
        <v>0</v>
      </c>
      <c r="X31" s="9">
        <v>0</v>
      </c>
      <c r="Y31" s="9">
        <v>0</v>
      </c>
    </row>
    <row r="32" spans="1:25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257</v>
      </c>
      <c r="G32" s="53" t="s">
        <v>280</v>
      </c>
      <c r="H32" s="8">
        <v>1788000</v>
      </c>
      <c r="I32" s="8">
        <v>1788000</v>
      </c>
      <c r="J32" s="8">
        <v>0</v>
      </c>
      <c r="K32" s="8">
        <v>0</v>
      </c>
      <c r="L32" s="8">
        <v>0</v>
      </c>
      <c r="M32" s="9">
        <v>100</v>
      </c>
      <c r="N32" s="9">
        <v>0</v>
      </c>
      <c r="O32" s="9">
        <v>0</v>
      </c>
      <c r="P32" s="9">
        <v>0</v>
      </c>
      <c r="Q32" s="8">
        <v>1788000</v>
      </c>
      <c r="R32" s="8">
        <v>1788000</v>
      </c>
      <c r="S32" s="8">
        <v>0</v>
      </c>
      <c r="T32" s="8">
        <v>0</v>
      </c>
      <c r="U32" s="8">
        <v>0</v>
      </c>
      <c r="V32" s="9">
        <v>100</v>
      </c>
      <c r="W32" s="9">
        <v>0</v>
      </c>
      <c r="X32" s="9">
        <v>0</v>
      </c>
      <c r="Y32" s="9">
        <v>0</v>
      </c>
    </row>
    <row r="33" spans="1:25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257</v>
      </c>
      <c r="G33" s="53" t="s">
        <v>281</v>
      </c>
      <c r="H33" s="8">
        <v>191600</v>
      </c>
      <c r="I33" s="8">
        <v>191600</v>
      </c>
      <c r="J33" s="8">
        <v>0</v>
      </c>
      <c r="K33" s="8">
        <v>0</v>
      </c>
      <c r="L33" s="8">
        <v>0</v>
      </c>
      <c r="M33" s="9">
        <v>100</v>
      </c>
      <c r="N33" s="9">
        <v>0</v>
      </c>
      <c r="O33" s="9">
        <v>0</v>
      </c>
      <c r="P33" s="9">
        <v>0</v>
      </c>
      <c r="Q33" s="8">
        <v>191600</v>
      </c>
      <c r="R33" s="8">
        <v>191600</v>
      </c>
      <c r="S33" s="8">
        <v>0</v>
      </c>
      <c r="T33" s="8">
        <v>0</v>
      </c>
      <c r="U33" s="8">
        <v>0</v>
      </c>
      <c r="V33" s="9">
        <v>100</v>
      </c>
      <c r="W33" s="9">
        <v>0</v>
      </c>
      <c r="X33" s="9">
        <v>0</v>
      </c>
      <c r="Y33" s="9">
        <v>0</v>
      </c>
    </row>
    <row r="34" spans="1:25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257</v>
      </c>
      <c r="G34" s="53" t="s">
        <v>258</v>
      </c>
      <c r="H34" s="8">
        <v>3099000</v>
      </c>
      <c r="I34" s="8">
        <v>3099000</v>
      </c>
      <c r="J34" s="8">
        <v>0</v>
      </c>
      <c r="K34" s="8">
        <v>0</v>
      </c>
      <c r="L34" s="8">
        <v>0</v>
      </c>
      <c r="M34" s="9">
        <v>100</v>
      </c>
      <c r="N34" s="9">
        <v>0</v>
      </c>
      <c r="O34" s="9">
        <v>0</v>
      </c>
      <c r="P34" s="9">
        <v>0</v>
      </c>
      <c r="Q34" s="8">
        <v>3099000</v>
      </c>
      <c r="R34" s="8">
        <v>3099000</v>
      </c>
      <c r="S34" s="8">
        <v>0</v>
      </c>
      <c r="T34" s="8">
        <v>0</v>
      </c>
      <c r="U34" s="8">
        <v>0</v>
      </c>
      <c r="V34" s="9">
        <v>100</v>
      </c>
      <c r="W34" s="9">
        <v>0</v>
      </c>
      <c r="X34" s="9">
        <v>0</v>
      </c>
      <c r="Y34" s="9">
        <v>0</v>
      </c>
    </row>
    <row r="35" spans="1:25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257</v>
      </c>
      <c r="G35" s="53" t="s">
        <v>282</v>
      </c>
      <c r="H35" s="8">
        <v>3523251</v>
      </c>
      <c r="I35" s="8">
        <v>3523251</v>
      </c>
      <c r="J35" s="8">
        <v>0</v>
      </c>
      <c r="K35" s="8">
        <v>0</v>
      </c>
      <c r="L35" s="8">
        <v>0</v>
      </c>
      <c r="M35" s="9">
        <v>100</v>
      </c>
      <c r="N35" s="9">
        <v>0</v>
      </c>
      <c r="O35" s="9">
        <v>0</v>
      </c>
      <c r="P35" s="9">
        <v>0</v>
      </c>
      <c r="Q35" s="8">
        <v>1223251</v>
      </c>
      <c r="R35" s="8">
        <v>1223251</v>
      </c>
      <c r="S35" s="8">
        <v>0</v>
      </c>
      <c r="T35" s="8">
        <v>0</v>
      </c>
      <c r="U35" s="8">
        <v>0</v>
      </c>
      <c r="V35" s="9">
        <v>100</v>
      </c>
      <c r="W35" s="9">
        <v>0</v>
      </c>
      <c r="X35" s="9">
        <v>0</v>
      </c>
      <c r="Y35" s="9">
        <v>0</v>
      </c>
    </row>
    <row r="36" spans="1:25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257</v>
      </c>
      <c r="G36" s="53" t="s">
        <v>283</v>
      </c>
      <c r="H36" s="8">
        <v>947000</v>
      </c>
      <c r="I36" s="8">
        <v>947000</v>
      </c>
      <c r="J36" s="8">
        <v>0</v>
      </c>
      <c r="K36" s="8">
        <v>0</v>
      </c>
      <c r="L36" s="8">
        <v>0</v>
      </c>
      <c r="M36" s="9">
        <v>100</v>
      </c>
      <c r="N36" s="9">
        <v>0</v>
      </c>
      <c r="O36" s="9">
        <v>0</v>
      </c>
      <c r="P36" s="9">
        <v>0</v>
      </c>
      <c r="Q36" s="8">
        <v>947000</v>
      </c>
      <c r="R36" s="8">
        <v>947000</v>
      </c>
      <c r="S36" s="8">
        <v>0</v>
      </c>
      <c r="T36" s="8">
        <v>0</v>
      </c>
      <c r="U36" s="8">
        <v>0</v>
      </c>
      <c r="V36" s="9">
        <v>100</v>
      </c>
      <c r="W36" s="9">
        <v>0</v>
      </c>
      <c r="X36" s="9">
        <v>0</v>
      </c>
      <c r="Y36" s="9">
        <v>0</v>
      </c>
    </row>
    <row r="37" spans="1:25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257</v>
      </c>
      <c r="G37" s="53" t="s">
        <v>284</v>
      </c>
      <c r="H37" s="8">
        <v>499240</v>
      </c>
      <c r="I37" s="8">
        <v>499240</v>
      </c>
      <c r="J37" s="8">
        <v>0</v>
      </c>
      <c r="K37" s="8">
        <v>0</v>
      </c>
      <c r="L37" s="8">
        <v>0</v>
      </c>
      <c r="M37" s="9">
        <v>100</v>
      </c>
      <c r="N37" s="9">
        <v>0</v>
      </c>
      <c r="O37" s="9">
        <v>0</v>
      </c>
      <c r="P37" s="9">
        <v>0</v>
      </c>
      <c r="Q37" s="8">
        <v>499240</v>
      </c>
      <c r="R37" s="8">
        <v>499240</v>
      </c>
      <c r="S37" s="8">
        <v>0</v>
      </c>
      <c r="T37" s="8">
        <v>0</v>
      </c>
      <c r="U37" s="8">
        <v>0</v>
      </c>
      <c r="V37" s="9">
        <v>100</v>
      </c>
      <c r="W37" s="9">
        <v>0</v>
      </c>
      <c r="X37" s="9">
        <v>0</v>
      </c>
      <c r="Y37" s="9">
        <v>0</v>
      </c>
    </row>
    <row r="38" spans="1:25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257</v>
      </c>
      <c r="G38" s="53" t="s">
        <v>285</v>
      </c>
      <c r="H38" s="8">
        <v>2500000</v>
      </c>
      <c r="I38" s="8">
        <v>2500000</v>
      </c>
      <c r="J38" s="8">
        <v>0</v>
      </c>
      <c r="K38" s="8">
        <v>0</v>
      </c>
      <c r="L38" s="8">
        <v>0</v>
      </c>
      <c r="M38" s="9">
        <v>100</v>
      </c>
      <c r="N38" s="9">
        <v>0</v>
      </c>
      <c r="O38" s="9">
        <v>0</v>
      </c>
      <c r="P38" s="9">
        <v>0</v>
      </c>
      <c r="Q38" s="8">
        <v>2258393</v>
      </c>
      <c r="R38" s="8">
        <v>2258393</v>
      </c>
      <c r="S38" s="8">
        <v>0</v>
      </c>
      <c r="T38" s="8">
        <v>0</v>
      </c>
      <c r="U38" s="8">
        <v>0</v>
      </c>
      <c r="V38" s="9">
        <v>100</v>
      </c>
      <c r="W38" s="9">
        <v>0</v>
      </c>
      <c r="X38" s="9">
        <v>0</v>
      </c>
      <c r="Y38" s="9">
        <v>0</v>
      </c>
    </row>
    <row r="39" spans="1:25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257</v>
      </c>
      <c r="G39" s="53" t="s">
        <v>286</v>
      </c>
      <c r="H39" s="8">
        <v>400000</v>
      </c>
      <c r="I39" s="8">
        <v>400000</v>
      </c>
      <c r="J39" s="8">
        <v>0</v>
      </c>
      <c r="K39" s="8">
        <v>0</v>
      </c>
      <c r="L39" s="8">
        <v>0</v>
      </c>
      <c r="M39" s="9">
        <v>100</v>
      </c>
      <c r="N39" s="9">
        <v>0</v>
      </c>
      <c r="O39" s="9">
        <v>0</v>
      </c>
      <c r="P39" s="9">
        <v>0</v>
      </c>
      <c r="Q39" s="8">
        <v>399996</v>
      </c>
      <c r="R39" s="8">
        <v>399996</v>
      </c>
      <c r="S39" s="8">
        <v>0</v>
      </c>
      <c r="T39" s="8">
        <v>0</v>
      </c>
      <c r="U39" s="8">
        <v>0</v>
      </c>
      <c r="V39" s="9">
        <v>100</v>
      </c>
      <c r="W39" s="9">
        <v>0</v>
      </c>
      <c r="X39" s="9">
        <v>0</v>
      </c>
      <c r="Y39" s="9">
        <v>0</v>
      </c>
    </row>
    <row r="40" spans="1:25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257</v>
      </c>
      <c r="G40" s="53" t="s">
        <v>287</v>
      </c>
      <c r="H40" s="8">
        <v>503055</v>
      </c>
      <c r="I40" s="8">
        <v>503055</v>
      </c>
      <c r="J40" s="8">
        <v>0</v>
      </c>
      <c r="K40" s="8">
        <v>0</v>
      </c>
      <c r="L40" s="8">
        <v>0</v>
      </c>
      <c r="M40" s="9">
        <v>100</v>
      </c>
      <c r="N40" s="9">
        <v>0</v>
      </c>
      <c r="O40" s="9">
        <v>0</v>
      </c>
      <c r="P40" s="9">
        <v>0</v>
      </c>
      <c r="Q40" s="8">
        <v>493628.57</v>
      </c>
      <c r="R40" s="8">
        <v>493628.57</v>
      </c>
      <c r="S40" s="8">
        <v>0</v>
      </c>
      <c r="T40" s="8">
        <v>0</v>
      </c>
      <c r="U40" s="8">
        <v>0</v>
      </c>
      <c r="V40" s="9">
        <v>100</v>
      </c>
      <c r="W40" s="9">
        <v>0</v>
      </c>
      <c r="X40" s="9">
        <v>0</v>
      </c>
      <c r="Y40" s="9">
        <v>0</v>
      </c>
    </row>
    <row r="41" spans="1:25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257</v>
      </c>
      <c r="G41" s="53" t="s">
        <v>288</v>
      </c>
      <c r="H41" s="8">
        <v>1844000</v>
      </c>
      <c r="I41" s="8">
        <v>1844000</v>
      </c>
      <c r="J41" s="8">
        <v>0</v>
      </c>
      <c r="K41" s="8">
        <v>0</v>
      </c>
      <c r="L41" s="8">
        <v>0</v>
      </c>
      <c r="M41" s="9">
        <v>100</v>
      </c>
      <c r="N41" s="9">
        <v>0</v>
      </c>
      <c r="O41" s="9">
        <v>0</v>
      </c>
      <c r="P41" s="9">
        <v>0</v>
      </c>
      <c r="Q41" s="8">
        <v>1844000</v>
      </c>
      <c r="R41" s="8">
        <v>1844000</v>
      </c>
      <c r="S41" s="8">
        <v>0</v>
      </c>
      <c r="T41" s="8">
        <v>0</v>
      </c>
      <c r="U41" s="8">
        <v>0</v>
      </c>
      <c r="V41" s="9">
        <v>100</v>
      </c>
      <c r="W41" s="9">
        <v>0</v>
      </c>
      <c r="X41" s="9">
        <v>0</v>
      </c>
      <c r="Y41" s="9">
        <v>0</v>
      </c>
    </row>
    <row r="42" spans="1:25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257</v>
      </c>
      <c r="G42" s="53" t="s">
        <v>289</v>
      </c>
      <c r="H42" s="8">
        <v>754000</v>
      </c>
      <c r="I42" s="8">
        <v>754000</v>
      </c>
      <c r="J42" s="8">
        <v>0</v>
      </c>
      <c r="K42" s="8">
        <v>0</v>
      </c>
      <c r="L42" s="8">
        <v>0</v>
      </c>
      <c r="M42" s="9">
        <v>100</v>
      </c>
      <c r="N42" s="9">
        <v>0</v>
      </c>
      <c r="O42" s="9">
        <v>0</v>
      </c>
      <c r="P42" s="9">
        <v>0</v>
      </c>
      <c r="Q42" s="8">
        <v>754000</v>
      </c>
      <c r="R42" s="8">
        <v>754000</v>
      </c>
      <c r="S42" s="8">
        <v>0</v>
      </c>
      <c r="T42" s="8">
        <v>0</v>
      </c>
      <c r="U42" s="8">
        <v>0</v>
      </c>
      <c r="V42" s="9">
        <v>100</v>
      </c>
      <c r="W42" s="9">
        <v>0</v>
      </c>
      <c r="X42" s="9">
        <v>0</v>
      </c>
      <c r="Y42" s="9">
        <v>0</v>
      </c>
    </row>
    <row r="43" spans="1:25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257</v>
      </c>
      <c r="G43" s="53" t="s">
        <v>290</v>
      </c>
      <c r="H43" s="8">
        <v>352589.72</v>
      </c>
      <c r="I43" s="8">
        <v>352589.72</v>
      </c>
      <c r="J43" s="8">
        <v>0</v>
      </c>
      <c r="K43" s="8">
        <v>0</v>
      </c>
      <c r="L43" s="8">
        <v>0</v>
      </c>
      <c r="M43" s="9">
        <v>100</v>
      </c>
      <c r="N43" s="9">
        <v>0</v>
      </c>
      <c r="O43" s="9">
        <v>0</v>
      </c>
      <c r="P43" s="9">
        <v>0</v>
      </c>
      <c r="Q43" s="8">
        <v>352589.72</v>
      </c>
      <c r="R43" s="8">
        <v>352589.72</v>
      </c>
      <c r="S43" s="8">
        <v>0</v>
      </c>
      <c r="T43" s="8">
        <v>0</v>
      </c>
      <c r="U43" s="8">
        <v>0</v>
      </c>
      <c r="V43" s="9">
        <v>100</v>
      </c>
      <c r="W43" s="9">
        <v>0</v>
      </c>
      <c r="X43" s="9">
        <v>0</v>
      </c>
      <c r="Y43" s="9">
        <v>0</v>
      </c>
    </row>
    <row r="44" spans="1:25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257</v>
      </c>
      <c r="G44" s="53" t="s">
        <v>291</v>
      </c>
      <c r="H44" s="8">
        <v>1842821.7</v>
      </c>
      <c r="I44" s="8">
        <v>1842821.7</v>
      </c>
      <c r="J44" s="8">
        <v>0</v>
      </c>
      <c r="K44" s="8">
        <v>0</v>
      </c>
      <c r="L44" s="8">
        <v>0</v>
      </c>
      <c r="M44" s="9">
        <v>100</v>
      </c>
      <c r="N44" s="9">
        <v>0</v>
      </c>
      <c r="O44" s="9">
        <v>0</v>
      </c>
      <c r="P44" s="9">
        <v>0</v>
      </c>
      <c r="Q44" s="8">
        <v>1842821.7</v>
      </c>
      <c r="R44" s="8">
        <v>1842821.7</v>
      </c>
      <c r="S44" s="8">
        <v>0</v>
      </c>
      <c r="T44" s="8">
        <v>0</v>
      </c>
      <c r="U44" s="8">
        <v>0</v>
      </c>
      <c r="V44" s="9">
        <v>100</v>
      </c>
      <c r="W44" s="9">
        <v>0</v>
      </c>
      <c r="X44" s="9">
        <v>0</v>
      </c>
      <c r="Y44" s="9">
        <v>0</v>
      </c>
    </row>
    <row r="45" spans="1:25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257</v>
      </c>
      <c r="G45" s="53" t="s">
        <v>292</v>
      </c>
      <c r="H45" s="8">
        <v>770000</v>
      </c>
      <c r="I45" s="8">
        <v>770000</v>
      </c>
      <c r="J45" s="8">
        <v>0</v>
      </c>
      <c r="K45" s="8">
        <v>0</v>
      </c>
      <c r="L45" s="8">
        <v>0</v>
      </c>
      <c r="M45" s="9">
        <v>100</v>
      </c>
      <c r="N45" s="9">
        <v>0</v>
      </c>
      <c r="O45" s="9">
        <v>0</v>
      </c>
      <c r="P45" s="9">
        <v>0</v>
      </c>
      <c r="Q45" s="8">
        <v>770000</v>
      </c>
      <c r="R45" s="8">
        <v>770000</v>
      </c>
      <c r="S45" s="8">
        <v>0</v>
      </c>
      <c r="T45" s="8">
        <v>0</v>
      </c>
      <c r="U45" s="8">
        <v>0</v>
      </c>
      <c r="V45" s="9">
        <v>100</v>
      </c>
      <c r="W45" s="9">
        <v>0</v>
      </c>
      <c r="X45" s="9">
        <v>0</v>
      </c>
      <c r="Y45" s="9">
        <v>0</v>
      </c>
    </row>
    <row r="46" spans="1:25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257</v>
      </c>
      <c r="G46" s="53" t="s">
        <v>293</v>
      </c>
      <c r="H46" s="8">
        <v>2890000</v>
      </c>
      <c r="I46" s="8">
        <v>2890000</v>
      </c>
      <c r="J46" s="8">
        <v>0</v>
      </c>
      <c r="K46" s="8">
        <v>0</v>
      </c>
      <c r="L46" s="8">
        <v>0</v>
      </c>
      <c r="M46" s="9">
        <v>100</v>
      </c>
      <c r="N46" s="9">
        <v>0</v>
      </c>
      <c r="O46" s="9">
        <v>0</v>
      </c>
      <c r="P46" s="9">
        <v>0</v>
      </c>
      <c r="Q46" s="8">
        <v>2890000</v>
      </c>
      <c r="R46" s="8">
        <v>2890000</v>
      </c>
      <c r="S46" s="8">
        <v>0</v>
      </c>
      <c r="T46" s="8">
        <v>0</v>
      </c>
      <c r="U46" s="8">
        <v>0</v>
      </c>
      <c r="V46" s="9">
        <v>100</v>
      </c>
      <c r="W46" s="9">
        <v>0</v>
      </c>
      <c r="X46" s="9">
        <v>0</v>
      </c>
      <c r="Y46" s="9">
        <v>0</v>
      </c>
    </row>
    <row r="47" spans="1:25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257</v>
      </c>
      <c r="G47" s="53" t="s">
        <v>294</v>
      </c>
      <c r="H47" s="8">
        <v>476143.68</v>
      </c>
      <c r="I47" s="8">
        <v>476143.68</v>
      </c>
      <c r="J47" s="8">
        <v>0</v>
      </c>
      <c r="K47" s="8">
        <v>0</v>
      </c>
      <c r="L47" s="8">
        <v>0</v>
      </c>
      <c r="M47" s="9">
        <v>100</v>
      </c>
      <c r="N47" s="9">
        <v>0</v>
      </c>
      <c r="O47" s="9">
        <v>0</v>
      </c>
      <c r="P47" s="9">
        <v>0</v>
      </c>
      <c r="Q47" s="8">
        <v>476143.68</v>
      </c>
      <c r="R47" s="8">
        <v>476143.68</v>
      </c>
      <c r="S47" s="8">
        <v>0</v>
      </c>
      <c r="T47" s="8">
        <v>0</v>
      </c>
      <c r="U47" s="8">
        <v>0</v>
      </c>
      <c r="V47" s="9">
        <v>100</v>
      </c>
      <c r="W47" s="9">
        <v>0</v>
      </c>
      <c r="X47" s="9">
        <v>0</v>
      </c>
      <c r="Y47" s="9">
        <v>0</v>
      </c>
    </row>
    <row r="48" spans="1:25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257</v>
      </c>
      <c r="G48" s="53" t="s">
        <v>295</v>
      </c>
      <c r="H48" s="8">
        <v>180000</v>
      </c>
      <c r="I48" s="8">
        <v>180000</v>
      </c>
      <c r="J48" s="8">
        <v>0</v>
      </c>
      <c r="K48" s="8">
        <v>0</v>
      </c>
      <c r="L48" s="8">
        <v>0</v>
      </c>
      <c r="M48" s="9">
        <v>100</v>
      </c>
      <c r="N48" s="9">
        <v>0</v>
      </c>
      <c r="O48" s="9">
        <v>0</v>
      </c>
      <c r="P48" s="9">
        <v>0</v>
      </c>
      <c r="Q48" s="8">
        <v>180000</v>
      </c>
      <c r="R48" s="8">
        <v>180000</v>
      </c>
      <c r="S48" s="8">
        <v>0</v>
      </c>
      <c r="T48" s="8">
        <v>0</v>
      </c>
      <c r="U48" s="8">
        <v>0</v>
      </c>
      <c r="V48" s="9">
        <v>100</v>
      </c>
      <c r="W48" s="9">
        <v>0</v>
      </c>
      <c r="X48" s="9">
        <v>0</v>
      </c>
      <c r="Y48" s="9">
        <v>0</v>
      </c>
    </row>
    <row r="49" spans="1:25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257</v>
      </c>
      <c r="G49" s="53" t="s">
        <v>296</v>
      </c>
      <c r="H49" s="8">
        <v>1070510.13</v>
      </c>
      <c r="I49" s="8">
        <v>989498.52</v>
      </c>
      <c r="J49" s="8">
        <v>81011.61</v>
      </c>
      <c r="K49" s="8">
        <v>0</v>
      </c>
      <c r="L49" s="8">
        <v>0</v>
      </c>
      <c r="M49" s="9">
        <v>92.43</v>
      </c>
      <c r="N49" s="9">
        <v>7.56</v>
      </c>
      <c r="O49" s="9">
        <v>0</v>
      </c>
      <c r="P49" s="9">
        <v>0</v>
      </c>
      <c r="Q49" s="8">
        <v>1064201.64</v>
      </c>
      <c r="R49" s="8">
        <v>983190.03</v>
      </c>
      <c r="S49" s="8">
        <v>81011.61</v>
      </c>
      <c r="T49" s="8">
        <v>0</v>
      </c>
      <c r="U49" s="8">
        <v>0</v>
      </c>
      <c r="V49" s="9">
        <v>92.38</v>
      </c>
      <c r="W49" s="9">
        <v>7.61</v>
      </c>
      <c r="X49" s="9">
        <v>0</v>
      </c>
      <c r="Y49" s="9">
        <v>0</v>
      </c>
    </row>
    <row r="50" spans="1:25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257</v>
      </c>
      <c r="G50" s="53" t="s">
        <v>297</v>
      </c>
      <c r="H50" s="8">
        <v>296800</v>
      </c>
      <c r="I50" s="8">
        <v>296800</v>
      </c>
      <c r="J50" s="8">
        <v>0</v>
      </c>
      <c r="K50" s="8">
        <v>0</v>
      </c>
      <c r="L50" s="8">
        <v>0</v>
      </c>
      <c r="M50" s="9">
        <v>100</v>
      </c>
      <c r="N50" s="9">
        <v>0</v>
      </c>
      <c r="O50" s="9">
        <v>0</v>
      </c>
      <c r="P50" s="9">
        <v>0</v>
      </c>
      <c r="Q50" s="8">
        <v>296800</v>
      </c>
      <c r="R50" s="8">
        <v>296800</v>
      </c>
      <c r="S50" s="8">
        <v>0</v>
      </c>
      <c r="T50" s="8">
        <v>0</v>
      </c>
      <c r="U50" s="8">
        <v>0</v>
      </c>
      <c r="V50" s="9">
        <v>100</v>
      </c>
      <c r="W50" s="9">
        <v>0</v>
      </c>
      <c r="X50" s="9">
        <v>0</v>
      </c>
      <c r="Y50" s="9">
        <v>0</v>
      </c>
    </row>
    <row r="51" spans="1:25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257</v>
      </c>
      <c r="G51" s="53" t="s">
        <v>298</v>
      </c>
      <c r="H51" s="8">
        <v>836000</v>
      </c>
      <c r="I51" s="8">
        <v>836000</v>
      </c>
      <c r="J51" s="8">
        <v>0</v>
      </c>
      <c r="K51" s="8">
        <v>0</v>
      </c>
      <c r="L51" s="8">
        <v>0</v>
      </c>
      <c r="M51" s="9">
        <v>100</v>
      </c>
      <c r="N51" s="9">
        <v>0</v>
      </c>
      <c r="O51" s="9">
        <v>0</v>
      </c>
      <c r="P51" s="9">
        <v>0</v>
      </c>
      <c r="Q51" s="8">
        <v>836000</v>
      </c>
      <c r="R51" s="8">
        <v>836000</v>
      </c>
      <c r="S51" s="8">
        <v>0</v>
      </c>
      <c r="T51" s="8">
        <v>0</v>
      </c>
      <c r="U51" s="8">
        <v>0</v>
      </c>
      <c r="V51" s="9">
        <v>100</v>
      </c>
      <c r="W51" s="9">
        <v>0</v>
      </c>
      <c r="X51" s="9">
        <v>0</v>
      </c>
      <c r="Y51" s="9">
        <v>0</v>
      </c>
    </row>
    <row r="52" spans="1:25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257</v>
      </c>
      <c r="G52" s="53" t="s">
        <v>299</v>
      </c>
      <c r="H52" s="8">
        <v>50000</v>
      </c>
      <c r="I52" s="8">
        <v>0</v>
      </c>
      <c r="J52" s="8">
        <v>50000</v>
      </c>
      <c r="K52" s="8">
        <v>0</v>
      </c>
      <c r="L52" s="8">
        <v>0</v>
      </c>
      <c r="M52" s="9">
        <v>0</v>
      </c>
      <c r="N52" s="9">
        <v>100</v>
      </c>
      <c r="O52" s="9">
        <v>0</v>
      </c>
      <c r="P52" s="9">
        <v>0</v>
      </c>
      <c r="Q52" s="8">
        <v>49623.19</v>
      </c>
      <c r="R52" s="8">
        <v>0</v>
      </c>
      <c r="S52" s="8">
        <v>49623.19</v>
      </c>
      <c r="T52" s="8">
        <v>0</v>
      </c>
      <c r="U52" s="8">
        <v>0</v>
      </c>
      <c r="V52" s="9">
        <v>0</v>
      </c>
      <c r="W52" s="9">
        <v>100</v>
      </c>
      <c r="X52" s="9">
        <v>0</v>
      </c>
      <c r="Y52" s="9">
        <v>0</v>
      </c>
    </row>
    <row r="53" spans="1:25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257</v>
      </c>
      <c r="G53" s="53" t="s">
        <v>300</v>
      </c>
      <c r="H53" s="8">
        <v>2367600</v>
      </c>
      <c r="I53" s="8">
        <v>2367600</v>
      </c>
      <c r="J53" s="8">
        <v>0</v>
      </c>
      <c r="K53" s="8">
        <v>0</v>
      </c>
      <c r="L53" s="8">
        <v>0</v>
      </c>
      <c r="M53" s="9">
        <v>100</v>
      </c>
      <c r="N53" s="9">
        <v>0</v>
      </c>
      <c r="O53" s="9">
        <v>0</v>
      </c>
      <c r="P53" s="9">
        <v>0</v>
      </c>
      <c r="Q53" s="8">
        <v>2367600</v>
      </c>
      <c r="R53" s="8">
        <v>2367600</v>
      </c>
      <c r="S53" s="8">
        <v>0</v>
      </c>
      <c r="T53" s="8">
        <v>0</v>
      </c>
      <c r="U53" s="8">
        <v>0</v>
      </c>
      <c r="V53" s="9">
        <v>100</v>
      </c>
      <c r="W53" s="9">
        <v>0</v>
      </c>
      <c r="X53" s="9">
        <v>0</v>
      </c>
      <c r="Y53" s="9">
        <v>0</v>
      </c>
    </row>
    <row r="54" spans="1:25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257</v>
      </c>
      <c r="G54" s="53" t="s">
        <v>301</v>
      </c>
      <c r="H54" s="8">
        <v>2595361</v>
      </c>
      <c r="I54" s="8">
        <v>2595361</v>
      </c>
      <c r="J54" s="8">
        <v>0</v>
      </c>
      <c r="K54" s="8">
        <v>0</v>
      </c>
      <c r="L54" s="8">
        <v>0</v>
      </c>
      <c r="M54" s="9">
        <v>100</v>
      </c>
      <c r="N54" s="9">
        <v>0</v>
      </c>
      <c r="O54" s="9">
        <v>0</v>
      </c>
      <c r="P54" s="9">
        <v>0</v>
      </c>
      <c r="Q54" s="8">
        <v>2677430.68</v>
      </c>
      <c r="R54" s="8">
        <v>2677430.68</v>
      </c>
      <c r="S54" s="8">
        <v>0</v>
      </c>
      <c r="T54" s="8">
        <v>0</v>
      </c>
      <c r="U54" s="8">
        <v>0</v>
      </c>
      <c r="V54" s="9">
        <v>100</v>
      </c>
      <c r="W54" s="9">
        <v>0</v>
      </c>
      <c r="X54" s="9">
        <v>0</v>
      </c>
      <c r="Y54" s="9">
        <v>0</v>
      </c>
    </row>
    <row r="55" spans="1:25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257</v>
      </c>
      <c r="G55" s="53" t="s">
        <v>302</v>
      </c>
      <c r="H55" s="8">
        <v>1324734</v>
      </c>
      <c r="I55" s="8">
        <v>1324734</v>
      </c>
      <c r="J55" s="8">
        <v>0</v>
      </c>
      <c r="K55" s="8">
        <v>0</v>
      </c>
      <c r="L55" s="8">
        <v>0</v>
      </c>
      <c r="M55" s="9">
        <v>100</v>
      </c>
      <c r="N55" s="9">
        <v>0</v>
      </c>
      <c r="O55" s="9">
        <v>0</v>
      </c>
      <c r="P55" s="9">
        <v>0</v>
      </c>
      <c r="Q55" s="8">
        <v>1324734</v>
      </c>
      <c r="R55" s="8">
        <v>1324734</v>
      </c>
      <c r="S55" s="8">
        <v>0</v>
      </c>
      <c r="T55" s="8">
        <v>0</v>
      </c>
      <c r="U55" s="8">
        <v>0</v>
      </c>
      <c r="V55" s="9">
        <v>100</v>
      </c>
      <c r="W55" s="9">
        <v>0</v>
      </c>
      <c r="X55" s="9">
        <v>0</v>
      </c>
      <c r="Y55" s="9">
        <v>0</v>
      </c>
    </row>
    <row r="56" spans="1:25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257</v>
      </c>
      <c r="G56" s="53" t="s">
        <v>303</v>
      </c>
      <c r="H56" s="8">
        <v>50740</v>
      </c>
      <c r="I56" s="8">
        <v>50740</v>
      </c>
      <c r="J56" s="8">
        <v>0</v>
      </c>
      <c r="K56" s="8">
        <v>0</v>
      </c>
      <c r="L56" s="8">
        <v>0</v>
      </c>
      <c r="M56" s="9">
        <v>100</v>
      </c>
      <c r="N56" s="9">
        <v>0</v>
      </c>
      <c r="O56" s="9">
        <v>0</v>
      </c>
      <c r="P56" s="9">
        <v>0</v>
      </c>
      <c r="Q56" s="8">
        <v>50740</v>
      </c>
      <c r="R56" s="8">
        <v>50740</v>
      </c>
      <c r="S56" s="8">
        <v>0</v>
      </c>
      <c r="T56" s="8">
        <v>0</v>
      </c>
      <c r="U56" s="8">
        <v>0</v>
      </c>
      <c r="V56" s="9">
        <v>100</v>
      </c>
      <c r="W56" s="9">
        <v>0</v>
      </c>
      <c r="X56" s="9">
        <v>0</v>
      </c>
      <c r="Y56" s="9">
        <v>0</v>
      </c>
    </row>
    <row r="57" spans="1:25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257</v>
      </c>
      <c r="G57" s="53" t="s">
        <v>304</v>
      </c>
      <c r="H57" s="8">
        <v>830000</v>
      </c>
      <c r="I57" s="8">
        <v>830000</v>
      </c>
      <c r="J57" s="8">
        <v>0</v>
      </c>
      <c r="K57" s="8">
        <v>0</v>
      </c>
      <c r="L57" s="8">
        <v>0</v>
      </c>
      <c r="M57" s="9">
        <v>100</v>
      </c>
      <c r="N57" s="9">
        <v>0</v>
      </c>
      <c r="O57" s="9">
        <v>0</v>
      </c>
      <c r="P57" s="9">
        <v>0</v>
      </c>
      <c r="Q57" s="8">
        <v>830000</v>
      </c>
      <c r="R57" s="8">
        <v>830000</v>
      </c>
      <c r="S57" s="8">
        <v>0</v>
      </c>
      <c r="T57" s="8">
        <v>0</v>
      </c>
      <c r="U57" s="8">
        <v>0</v>
      </c>
      <c r="V57" s="9">
        <v>100</v>
      </c>
      <c r="W57" s="9">
        <v>0</v>
      </c>
      <c r="X57" s="9">
        <v>0</v>
      </c>
      <c r="Y57" s="9">
        <v>0</v>
      </c>
    </row>
    <row r="58" spans="1:25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257</v>
      </c>
      <c r="G58" s="53" t="s">
        <v>305</v>
      </c>
      <c r="H58" s="8">
        <v>359400</v>
      </c>
      <c r="I58" s="8">
        <v>359400</v>
      </c>
      <c r="J58" s="8">
        <v>0</v>
      </c>
      <c r="K58" s="8">
        <v>0</v>
      </c>
      <c r="L58" s="8">
        <v>0</v>
      </c>
      <c r="M58" s="9">
        <v>100</v>
      </c>
      <c r="N58" s="9">
        <v>0</v>
      </c>
      <c r="O58" s="9">
        <v>0</v>
      </c>
      <c r="P58" s="9">
        <v>0</v>
      </c>
      <c r="Q58" s="8">
        <v>359400</v>
      </c>
      <c r="R58" s="8">
        <v>359400</v>
      </c>
      <c r="S58" s="8">
        <v>0</v>
      </c>
      <c r="T58" s="8">
        <v>0</v>
      </c>
      <c r="U58" s="8">
        <v>0</v>
      </c>
      <c r="V58" s="9">
        <v>100</v>
      </c>
      <c r="W58" s="9">
        <v>0</v>
      </c>
      <c r="X58" s="9">
        <v>0</v>
      </c>
      <c r="Y58" s="9">
        <v>0</v>
      </c>
    </row>
    <row r="59" spans="1:25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257</v>
      </c>
      <c r="G59" s="53" t="s">
        <v>306</v>
      </c>
      <c r="H59" s="8">
        <v>534248.76</v>
      </c>
      <c r="I59" s="8">
        <v>534248.76</v>
      </c>
      <c r="J59" s="8">
        <v>0</v>
      </c>
      <c r="K59" s="8">
        <v>0</v>
      </c>
      <c r="L59" s="8">
        <v>0</v>
      </c>
      <c r="M59" s="9">
        <v>100</v>
      </c>
      <c r="N59" s="9">
        <v>0</v>
      </c>
      <c r="O59" s="9">
        <v>0</v>
      </c>
      <c r="P59" s="9">
        <v>0</v>
      </c>
      <c r="Q59" s="8">
        <v>534248.76</v>
      </c>
      <c r="R59" s="8">
        <v>534248.76</v>
      </c>
      <c r="S59" s="8">
        <v>0</v>
      </c>
      <c r="T59" s="8">
        <v>0</v>
      </c>
      <c r="U59" s="8">
        <v>0</v>
      </c>
      <c r="V59" s="9">
        <v>100</v>
      </c>
      <c r="W59" s="9">
        <v>0</v>
      </c>
      <c r="X59" s="9">
        <v>0</v>
      </c>
      <c r="Y59" s="9">
        <v>0</v>
      </c>
    </row>
    <row r="60" spans="1:25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257</v>
      </c>
      <c r="G60" s="53" t="s">
        <v>307</v>
      </c>
      <c r="H60" s="8">
        <v>2119230</v>
      </c>
      <c r="I60" s="8">
        <v>2112510</v>
      </c>
      <c r="J60" s="8">
        <v>6720</v>
      </c>
      <c r="K60" s="8">
        <v>0</v>
      </c>
      <c r="L60" s="8">
        <v>0</v>
      </c>
      <c r="M60" s="9">
        <v>99.68</v>
      </c>
      <c r="N60" s="9">
        <v>0.31</v>
      </c>
      <c r="O60" s="9">
        <v>0</v>
      </c>
      <c r="P60" s="9">
        <v>0</v>
      </c>
      <c r="Q60" s="8">
        <v>2119230</v>
      </c>
      <c r="R60" s="8">
        <v>2112510</v>
      </c>
      <c r="S60" s="8">
        <v>6720</v>
      </c>
      <c r="T60" s="8">
        <v>0</v>
      </c>
      <c r="U60" s="8">
        <v>0</v>
      </c>
      <c r="V60" s="9">
        <v>99.68</v>
      </c>
      <c r="W60" s="9">
        <v>0.31</v>
      </c>
      <c r="X60" s="9">
        <v>0</v>
      </c>
      <c r="Y60" s="9">
        <v>0</v>
      </c>
    </row>
    <row r="61" spans="1:25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257</v>
      </c>
      <c r="G61" s="53" t="s">
        <v>308</v>
      </c>
      <c r="H61" s="8">
        <v>711770.77</v>
      </c>
      <c r="I61" s="8">
        <v>711770.77</v>
      </c>
      <c r="J61" s="8">
        <v>0</v>
      </c>
      <c r="K61" s="8">
        <v>0</v>
      </c>
      <c r="L61" s="8">
        <v>0</v>
      </c>
      <c r="M61" s="9">
        <v>100</v>
      </c>
      <c r="N61" s="9">
        <v>0</v>
      </c>
      <c r="O61" s="9">
        <v>0</v>
      </c>
      <c r="P61" s="9">
        <v>0</v>
      </c>
      <c r="Q61" s="8">
        <v>711770.77</v>
      </c>
      <c r="R61" s="8">
        <v>711770.77</v>
      </c>
      <c r="S61" s="8">
        <v>0</v>
      </c>
      <c r="T61" s="8">
        <v>0</v>
      </c>
      <c r="U61" s="8">
        <v>0</v>
      </c>
      <c r="V61" s="9">
        <v>100</v>
      </c>
      <c r="W61" s="9">
        <v>0</v>
      </c>
      <c r="X61" s="9">
        <v>0</v>
      </c>
      <c r="Y61" s="9">
        <v>0</v>
      </c>
    </row>
    <row r="62" spans="1:25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257</v>
      </c>
      <c r="G62" s="53" t="s">
        <v>260</v>
      </c>
      <c r="H62" s="8">
        <v>1376049</v>
      </c>
      <c r="I62" s="8">
        <v>1376049</v>
      </c>
      <c r="J62" s="8">
        <v>0</v>
      </c>
      <c r="K62" s="8">
        <v>0</v>
      </c>
      <c r="L62" s="8">
        <v>0</v>
      </c>
      <c r="M62" s="9">
        <v>100</v>
      </c>
      <c r="N62" s="9">
        <v>0</v>
      </c>
      <c r="O62" s="9">
        <v>0</v>
      </c>
      <c r="P62" s="9">
        <v>0</v>
      </c>
      <c r="Q62" s="8">
        <v>1376048.05</v>
      </c>
      <c r="R62" s="8">
        <v>1376048.05</v>
      </c>
      <c r="S62" s="8">
        <v>0</v>
      </c>
      <c r="T62" s="8">
        <v>0</v>
      </c>
      <c r="U62" s="8">
        <v>0</v>
      </c>
      <c r="V62" s="9">
        <v>100</v>
      </c>
      <c r="W62" s="9">
        <v>0</v>
      </c>
      <c r="X62" s="9">
        <v>0</v>
      </c>
      <c r="Y62" s="9">
        <v>0</v>
      </c>
    </row>
    <row r="63" spans="1:25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257</v>
      </c>
      <c r="G63" s="53" t="s">
        <v>309</v>
      </c>
      <c r="H63" s="8">
        <v>1843585.37</v>
      </c>
      <c r="I63" s="8">
        <v>1843585.37</v>
      </c>
      <c r="J63" s="8">
        <v>0</v>
      </c>
      <c r="K63" s="8">
        <v>0</v>
      </c>
      <c r="L63" s="8">
        <v>0</v>
      </c>
      <c r="M63" s="9">
        <v>100</v>
      </c>
      <c r="N63" s="9">
        <v>0</v>
      </c>
      <c r="O63" s="9">
        <v>0</v>
      </c>
      <c r="P63" s="9">
        <v>0</v>
      </c>
      <c r="Q63" s="8">
        <v>1843585.37</v>
      </c>
      <c r="R63" s="8">
        <v>1843585.37</v>
      </c>
      <c r="S63" s="8">
        <v>0</v>
      </c>
      <c r="T63" s="8">
        <v>0</v>
      </c>
      <c r="U63" s="8">
        <v>0</v>
      </c>
      <c r="V63" s="9">
        <v>100</v>
      </c>
      <c r="W63" s="9">
        <v>0</v>
      </c>
      <c r="X63" s="9">
        <v>0</v>
      </c>
      <c r="Y63" s="9">
        <v>0</v>
      </c>
    </row>
    <row r="64" spans="1:25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257</v>
      </c>
      <c r="G64" s="53" t="s">
        <v>310</v>
      </c>
      <c r="H64" s="8">
        <v>2000000</v>
      </c>
      <c r="I64" s="8">
        <v>2000000</v>
      </c>
      <c r="J64" s="8">
        <v>0</v>
      </c>
      <c r="K64" s="8">
        <v>0</v>
      </c>
      <c r="L64" s="8">
        <v>0</v>
      </c>
      <c r="M64" s="9">
        <v>100</v>
      </c>
      <c r="N64" s="9">
        <v>0</v>
      </c>
      <c r="O64" s="9">
        <v>0</v>
      </c>
      <c r="P64" s="9">
        <v>0</v>
      </c>
      <c r="Q64" s="8">
        <v>1956910</v>
      </c>
      <c r="R64" s="8">
        <v>1956910</v>
      </c>
      <c r="S64" s="8">
        <v>0</v>
      </c>
      <c r="T64" s="8">
        <v>0</v>
      </c>
      <c r="U64" s="8">
        <v>0</v>
      </c>
      <c r="V64" s="9">
        <v>100</v>
      </c>
      <c r="W64" s="9">
        <v>0</v>
      </c>
      <c r="X64" s="9">
        <v>0</v>
      </c>
      <c r="Y64" s="9">
        <v>0</v>
      </c>
    </row>
    <row r="65" spans="1:25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257</v>
      </c>
      <c r="G65" s="53" t="s">
        <v>311</v>
      </c>
      <c r="H65" s="8">
        <v>95880</v>
      </c>
      <c r="I65" s="8">
        <v>95880</v>
      </c>
      <c r="J65" s="8">
        <v>0</v>
      </c>
      <c r="K65" s="8">
        <v>0</v>
      </c>
      <c r="L65" s="8">
        <v>0</v>
      </c>
      <c r="M65" s="9">
        <v>100</v>
      </c>
      <c r="N65" s="9">
        <v>0</v>
      </c>
      <c r="O65" s="9">
        <v>0</v>
      </c>
      <c r="P65" s="9">
        <v>0</v>
      </c>
      <c r="Q65" s="8">
        <v>95880</v>
      </c>
      <c r="R65" s="8">
        <v>95880</v>
      </c>
      <c r="S65" s="8">
        <v>0</v>
      </c>
      <c r="T65" s="8">
        <v>0</v>
      </c>
      <c r="U65" s="8">
        <v>0</v>
      </c>
      <c r="V65" s="9">
        <v>100</v>
      </c>
      <c r="W65" s="9">
        <v>0</v>
      </c>
      <c r="X65" s="9">
        <v>0</v>
      </c>
      <c r="Y65" s="9">
        <v>0</v>
      </c>
    </row>
    <row r="66" spans="1:25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257</v>
      </c>
      <c r="G66" s="53" t="s">
        <v>312</v>
      </c>
      <c r="H66" s="8">
        <v>879700</v>
      </c>
      <c r="I66" s="8">
        <v>854700</v>
      </c>
      <c r="J66" s="8">
        <v>25000</v>
      </c>
      <c r="K66" s="8">
        <v>0</v>
      </c>
      <c r="L66" s="8">
        <v>0</v>
      </c>
      <c r="M66" s="9">
        <v>97.15</v>
      </c>
      <c r="N66" s="9">
        <v>2.84</v>
      </c>
      <c r="O66" s="9">
        <v>0</v>
      </c>
      <c r="P66" s="9">
        <v>0</v>
      </c>
      <c r="Q66" s="8">
        <v>879690</v>
      </c>
      <c r="R66" s="8">
        <v>854700</v>
      </c>
      <c r="S66" s="8">
        <v>24990</v>
      </c>
      <c r="T66" s="8">
        <v>0</v>
      </c>
      <c r="U66" s="8">
        <v>0</v>
      </c>
      <c r="V66" s="9">
        <v>97.15</v>
      </c>
      <c r="W66" s="9">
        <v>2.84</v>
      </c>
      <c r="X66" s="9">
        <v>0</v>
      </c>
      <c r="Y66" s="9">
        <v>0</v>
      </c>
    </row>
    <row r="67" spans="1:25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257</v>
      </c>
      <c r="G67" s="53" t="s">
        <v>313</v>
      </c>
      <c r="H67" s="8">
        <v>425864</v>
      </c>
      <c r="I67" s="8">
        <v>425864</v>
      </c>
      <c r="J67" s="8">
        <v>0</v>
      </c>
      <c r="K67" s="8">
        <v>0</v>
      </c>
      <c r="L67" s="8">
        <v>0</v>
      </c>
      <c r="M67" s="9">
        <v>100</v>
      </c>
      <c r="N67" s="9">
        <v>0</v>
      </c>
      <c r="O67" s="9">
        <v>0</v>
      </c>
      <c r="P67" s="9">
        <v>0</v>
      </c>
      <c r="Q67" s="8">
        <v>425844.86</v>
      </c>
      <c r="R67" s="8">
        <v>425844.86</v>
      </c>
      <c r="S67" s="8">
        <v>0</v>
      </c>
      <c r="T67" s="8">
        <v>0</v>
      </c>
      <c r="U67" s="8">
        <v>0</v>
      </c>
      <c r="V67" s="9">
        <v>100</v>
      </c>
      <c r="W67" s="9">
        <v>0</v>
      </c>
      <c r="X67" s="9">
        <v>0</v>
      </c>
      <c r="Y67" s="9">
        <v>0</v>
      </c>
    </row>
    <row r="68" spans="1:25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257</v>
      </c>
      <c r="G68" s="53" t="s">
        <v>314</v>
      </c>
      <c r="H68" s="8">
        <v>443890.5</v>
      </c>
      <c r="I68" s="8">
        <v>443890.5</v>
      </c>
      <c r="J68" s="8">
        <v>0</v>
      </c>
      <c r="K68" s="8">
        <v>0</v>
      </c>
      <c r="L68" s="8">
        <v>0</v>
      </c>
      <c r="M68" s="9">
        <v>100</v>
      </c>
      <c r="N68" s="9">
        <v>0</v>
      </c>
      <c r="O68" s="9">
        <v>0</v>
      </c>
      <c r="P68" s="9">
        <v>0</v>
      </c>
      <c r="Q68" s="8">
        <v>443890.5</v>
      </c>
      <c r="R68" s="8">
        <v>443890.5</v>
      </c>
      <c r="S68" s="8">
        <v>0</v>
      </c>
      <c r="T68" s="8">
        <v>0</v>
      </c>
      <c r="U68" s="8">
        <v>0</v>
      </c>
      <c r="V68" s="9">
        <v>100</v>
      </c>
      <c r="W68" s="9">
        <v>0</v>
      </c>
      <c r="X68" s="9">
        <v>0</v>
      </c>
      <c r="Y68" s="9">
        <v>0</v>
      </c>
    </row>
    <row r="69" spans="1:25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257</v>
      </c>
      <c r="G69" s="53" t="s">
        <v>315</v>
      </c>
      <c r="H69" s="8">
        <v>1323824.85</v>
      </c>
      <c r="I69" s="8">
        <v>1323824.85</v>
      </c>
      <c r="J69" s="8">
        <v>0</v>
      </c>
      <c r="K69" s="8">
        <v>0</v>
      </c>
      <c r="L69" s="8">
        <v>0</v>
      </c>
      <c r="M69" s="9">
        <v>100</v>
      </c>
      <c r="N69" s="9">
        <v>0</v>
      </c>
      <c r="O69" s="9">
        <v>0</v>
      </c>
      <c r="P69" s="9">
        <v>0</v>
      </c>
      <c r="Q69" s="8">
        <v>1323824.85</v>
      </c>
      <c r="R69" s="8">
        <v>1323824.85</v>
      </c>
      <c r="S69" s="8">
        <v>0</v>
      </c>
      <c r="T69" s="8">
        <v>0</v>
      </c>
      <c r="U69" s="8">
        <v>0</v>
      </c>
      <c r="V69" s="9">
        <v>100</v>
      </c>
      <c r="W69" s="9">
        <v>0</v>
      </c>
      <c r="X69" s="9">
        <v>0</v>
      </c>
      <c r="Y69" s="9">
        <v>0</v>
      </c>
    </row>
    <row r="70" spans="1:25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257</v>
      </c>
      <c r="G70" s="53" t="s">
        <v>316</v>
      </c>
      <c r="H70" s="8">
        <v>288721.55</v>
      </c>
      <c r="I70" s="8">
        <v>288721.55</v>
      </c>
      <c r="J70" s="8">
        <v>0</v>
      </c>
      <c r="K70" s="8">
        <v>0</v>
      </c>
      <c r="L70" s="8">
        <v>0</v>
      </c>
      <c r="M70" s="9">
        <v>100</v>
      </c>
      <c r="N70" s="9">
        <v>0</v>
      </c>
      <c r="O70" s="9">
        <v>0</v>
      </c>
      <c r="P70" s="9">
        <v>0</v>
      </c>
      <c r="Q70" s="8">
        <v>288721.55</v>
      </c>
      <c r="R70" s="8">
        <v>288721.55</v>
      </c>
      <c r="S70" s="8">
        <v>0</v>
      </c>
      <c r="T70" s="8">
        <v>0</v>
      </c>
      <c r="U70" s="8">
        <v>0</v>
      </c>
      <c r="V70" s="9">
        <v>100</v>
      </c>
      <c r="W70" s="9">
        <v>0</v>
      </c>
      <c r="X70" s="9">
        <v>0</v>
      </c>
      <c r="Y70" s="9">
        <v>0</v>
      </c>
    </row>
    <row r="71" spans="1:25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257</v>
      </c>
      <c r="G71" s="53" t="s">
        <v>317</v>
      </c>
      <c r="H71" s="8">
        <v>150000</v>
      </c>
      <c r="I71" s="8">
        <v>150000</v>
      </c>
      <c r="J71" s="8">
        <v>0</v>
      </c>
      <c r="K71" s="8">
        <v>0</v>
      </c>
      <c r="L71" s="8">
        <v>0</v>
      </c>
      <c r="M71" s="9">
        <v>100</v>
      </c>
      <c r="N71" s="9">
        <v>0</v>
      </c>
      <c r="O71" s="9">
        <v>0</v>
      </c>
      <c r="P71" s="9">
        <v>0</v>
      </c>
      <c r="Q71" s="8">
        <v>140000</v>
      </c>
      <c r="R71" s="8">
        <v>140000</v>
      </c>
      <c r="S71" s="8">
        <v>0</v>
      </c>
      <c r="T71" s="8">
        <v>0</v>
      </c>
      <c r="U71" s="8">
        <v>0</v>
      </c>
      <c r="V71" s="9">
        <v>100</v>
      </c>
      <c r="W71" s="9">
        <v>0</v>
      </c>
      <c r="X71" s="9">
        <v>0</v>
      </c>
      <c r="Y71" s="9">
        <v>0</v>
      </c>
    </row>
    <row r="72" spans="1:25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257</v>
      </c>
      <c r="G72" s="53" t="s">
        <v>318</v>
      </c>
      <c r="H72" s="8">
        <v>916145</v>
      </c>
      <c r="I72" s="8">
        <v>916145</v>
      </c>
      <c r="J72" s="8">
        <v>0</v>
      </c>
      <c r="K72" s="8">
        <v>0</v>
      </c>
      <c r="L72" s="8">
        <v>0</v>
      </c>
      <c r="M72" s="9">
        <v>100</v>
      </c>
      <c r="N72" s="9">
        <v>0</v>
      </c>
      <c r="O72" s="9">
        <v>0</v>
      </c>
      <c r="P72" s="9">
        <v>0</v>
      </c>
      <c r="Q72" s="8">
        <v>916145</v>
      </c>
      <c r="R72" s="8">
        <v>916145</v>
      </c>
      <c r="S72" s="8">
        <v>0</v>
      </c>
      <c r="T72" s="8">
        <v>0</v>
      </c>
      <c r="U72" s="8">
        <v>0</v>
      </c>
      <c r="V72" s="9">
        <v>100</v>
      </c>
      <c r="W72" s="9">
        <v>0</v>
      </c>
      <c r="X72" s="9">
        <v>0</v>
      </c>
      <c r="Y72" s="9">
        <v>0</v>
      </c>
    </row>
    <row r="73" spans="1:25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257</v>
      </c>
      <c r="G73" s="53" t="s">
        <v>319</v>
      </c>
      <c r="H73" s="8">
        <v>632203</v>
      </c>
      <c r="I73" s="8">
        <v>632203</v>
      </c>
      <c r="J73" s="8">
        <v>0</v>
      </c>
      <c r="K73" s="8">
        <v>0</v>
      </c>
      <c r="L73" s="8">
        <v>0</v>
      </c>
      <c r="M73" s="9">
        <v>100</v>
      </c>
      <c r="N73" s="9">
        <v>0</v>
      </c>
      <c r="O73" s="9">
        <v>0</v>
      </c>
      <c r="P73" s="9">
        <v>0</v>
      </c>
      <c r="Q73" s="8">
        <v>1621203</v>
      </c>
      <c r="R73" s="8">
        <v>632203</v>
      </c>
      <c r="S73" s="8">
        <v>0</v>
      </c>
      <c r="T73" s="8">
        <v>0</v>
      </c>
      <c r="U73" s="8">
        <v>989000</v>
      </c>
      <c r="V73" s="9">
        <v>38.99</v>
      </c>
      <c r="W73" s="9">
        <v>0</v>
      </c>
      <c r="X73" s="9">
        <v>0</v>
      </c>
      <c r="Y73" s="9">
        <v>61</v>
      </c>
    </row>
    <row r="74" spans="1:25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257</v>
      </c>
      <c r="G74" s="53" t="s">
        <v>320</v>
      </c>
      <c r="H74" s="8">
        <v>2228310.76</v>
      </c>
      <c r="I74" s="8">
        <v>2228310.76</v>
      </c>
      <c r="J74" s="8">
        <v>0</v>
      </c>
      <c r="K74" s="8">
        <v>0</v>
      </c>
      <c r="L74" s="8">
        <v>0</v>
      </c>
      <c r="M74" s="9">
        <v>100</v>
      </c>
      <c r="N74" s="9">
        <v>0</v>
      </c>
      <c r="O74" s="9">
        <v>0</v>
      </c>
      <c r="P74" s="9">
        <v>0</v>
      </c>
      <c r="Q74" s="8">
        <v>2228310.76</v>
      </c>
      <c r="R74" s="8">
        <v>2228310.76</v>
      </c>
      <c r="S74" s="8">
        <v>0</v>
      </c>
      <c r="T74" s="8">
        <v>0</v>
      </c>
      <c r="U74" s="8">
        <v>0</v>
      </c>
      <c r="V74" s="9">
        <v>100</v>
      </c>
      <c r="W74" s="9">
        <v>0</v>
      </c>
      <c r="X74" s="9">
        <v>0</v>
      </c>
      <c r="Y74" s="9">
        <v>0</v>
      </c>
    </row>
    <row r="75" spans="1:25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257</v>
      </c>
      <c r="G75" s="53" t="s">
        <v>321</v>
      </c>
      <c r="H75" s="8">
        <v>2425500</v>
      </c>
      <c r="I75" s="8">
        <v>2425500</v>
      </c>
      <c r="J75" s="8">
        <v>0</v>
      </c>
      <c r="K75" s="8">
        <v>0</v>
      </c>
      <c r="L75" s="8">
        <v>0</v>
      </c>
      <c r="M75" s="9">
        <v>100</v>
      </c>
      <c r="N75" s="9">
        <v>0</v>
      </c>
      <c r="O75" s="9">
        <v>0</v>
      </c>
      <c r="P75" s="9">
        <v>0</v>
      </c>
      <c r="Q75" s="8">
        <v>2425500</v>
      </c>
      <c r="R75" s="8">
        <v>2425500</v>
      </c>
      <c r="S75" s="8">
        <v>0</v>
      </c>
      <c r="T75" s="8">
        <v>0</v>
      </c>
      <c r="U75" s="8">
        <v>0</v>
      </c>
      <c r="V75" s="9">
        <v>100</v>
      </c>
      <c r="W75" s="9">
        <v>0</v>
      </c>
      <c r="X75" s="9">
        <v>0</v>
      </c>
      <c r="Y75" s="9">
        <v>0</v>
      </c>
    </row>
    <row r="76" spans="1:25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257</v>
      </c>
      <c r="G76" s="53" t="s">
        <v>322</v>
      </c>
      <c r="H76" s="8">
        <v>927536</v>
      </c>
      <c r="I76" s="8">
        <v>927536</v>
      </c>
      <c r="J76" s="8">
        <v>0</v>
      </c>
      <c r="K76" s="8">
        <v>0</v>
      </c>
      <c r="L76" s="8">
        <v>0</v>
      </c>
      <c r="M76" s="9">
        <v>100</v>
      </c>
      <c r="N76" s="9">
        <v>0</v>
      </c>
      <c r="O76" s="9">
        <v>0</v>
      </c>
      <c r="P76" s="9">
        <v>0</v>
      </c>
      <c r="Q76" s="8">
        <v>927536</v>
      </c>
      <c r="R76" s="8">
        <v>927536</v>
      </c>
      <c r="S76" s="8">
        <v>0</v>
      </c>
      <c r="T76" s="8">
        <v>0</v>
      </c>
      <c r="U76" s="8">
        <v>0</v>
      </c>
      <c r="V76" s="9">
        <v>100</v>
      </c>
      <c r="W76" s="9">
        <v>0</v>
      </c>
      <c r="X76" s="9">
        <v>0</v>
      </c>
      <c r="Y76" s="9">
        <v>0</v>
      </c>
    </row>
    <row r="77" spans="1:25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257</v>
      </c>
      <c r="G77" s="53" t="s">
        <v>323</v>
      </c>
      <c r="H77" s="8">
        <v>1119954</v>
      </c>
      <c r="I77" s="8">
        <v>1119954</v>
      </c>
      <c r="J77" s="8">
        <v>0</v>
      </c>
      <c r="K77" s="8">
        <v>0</v>
      </c>
      <c r="L77" s="8">
        <v>0</v>
      </c>
      <c r="M77" s="9">
        <v>100</v>
      </c>
      <c r="N77" s="9">
        <v>0</v>
      </c>
      <c r="O77" s="9">
        <v>0</v>
      </c>
      <c r="P77" s="9">
        <v>0</v>
      </c>
      <c r="Q77" s="8">
        <v>1104677</v>
      </c>
      <c r="R77" s="8">
        <v>1104677</v>
      </c>
      <c r="S77" s="8">
        <v>0</v>
      </c>
      <c r="T77" s="8">
        <v>0</v>
      </c>
      <c r="U77" s="8">
        <v>0</v>
      </c>
      <c r="V77" s="9">
        <v>100</v>
      </c>
      <c r="W77" s="9">
        <v>0</v>
      </c>
      <c r="X77" s="9">
        <v>0</v>
      </c>
      <c r="Y77" s="9">
        <v>0</v>
      </c>
    </row>
    <row r="78" spans="1:25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257</v>
      </c>
      <c r="G78" s="53" t="s">
        <v>324</v>
      </c>
      <c r="H78" s="8">
        <v>811060</v>
      </c>
      <c r="I78" s="8">
        <v>811060</v>
      </c>
      <c r="J78" s="8">
        <v>0</v>
      </c>
      <c r="K78" s="8">
        <v>0</v>
      </c>
      <c r="L78" s="8">
        <v>0</v>
      </c>
      <c r="M78" s="9">
        <v>100</v>
      </c>
      <c r="N78" s="9">
        <v>0</v>
      </c>
      <c r="O78" s="9">
        <v>0</v>
      </c>
      <c r="P78" s="9">
        <v>0</v>
      </c>
      <c r="Q78" s="8">
        <v>811066</v>
      </c>
      <c r="R78" s="8">
        <v>811066</v>
      </c>
      <c r="S78" s="8">
        <v>0</v>
      </c>
      <c r="T78" s="8">
        <v>0</v>
      </c>
      <c r="U78" s="8">
        <v>0</v>
      </c>
      <c r="V78" s="9">
        <v>100</v>
      </c>
      <c r="W78" s="9">
        <v>0</v>
      </c>
      <c r="X78" s="9">
        <v>0</v>
      </c>
      <c r="Y78" s="9">
        <v>0</v>
      </c>
    </row>
    <row r="79" spans="1:25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257</v>
      </c>
      <c r="G79" s="53" t="s">
        <v>325</v>
      </c>
      <c r="H79" s="8">
        <v>1338240</v>
      </c>
      <c r="I79" s="8">
        <v>1338240</v>
      </c>
      <c r="J79" s="8">
        <v>0</v>
      </c>
      <c r="K79" s="8">
        <v>0</v>
      </c>
      <c r="L79" s="8">
        <v>0</v>
      </c>
      <c r="M79" s="9">
        <v>100</v>
      </c>
      <c r="N79" s="9">
        <v>0</v>
      </c>
      <c r="O79" s="9">
        <v>0</v>
      </c>
      <c r="P79" s="9">
        <v>0</v>
      </c>
      <c r="Q79" s="8">
        <v>1338240</v>
      </c>
      <c r="R79" s="8">
        <v>1338240</v>
      </c>
      <c r="S79" s="8">
        <v>0</v>
      </c>
      <c r="T79" s="8">
        <v>0</v>
      </c>
      <c r="U79" s="8">
        <v>0</v>
      </c>
      <c r="V79" s="9">
        <v>100</v>
      </c>
      <c r="W79" s="9">
        <v>0</v>
      </c>
      <c r="X79" s="9">
        <v>0</v>
      </c>
      <c r="Y79" s="9">
        <v>0</v>
      </c>
    </row>
    <row r="80" spans="1:25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257</v>
      </c>
      <c r="G80" s="53" t="s">
        <v>326</v>
      </c>
      <c r="H80" s="8">
        <v>1768192</v>
      </c>
      <c r="I80" s="8">
        <v>1768192</v>
      </c>
      <c r="J80" s="8">
        <v>0</v>
      </c>
      <c r="K80" s="8">
        <v>0</v>
      </c>
      <c r="L80" s="8">
        <v>0</v>
      </c>
      <c r="M80" s="9">
        <v>100</v>
      </c>
      <c r="N80" s="9">
        <v>0</v>
      </c>
      <c r="O80" s="9">
        <v>0</v>
      </c>
      <c r="P80" s="9">
        <v>0</v>
      </c>
      <c r="Q80" s="8">
        <v>1768192</v>
      </c>
      <c r="R80" s="8">
        <v>1768192</v>
      </c>
      <c r="S80" s="8">
        <v>0</v>
      </c>
      <c r="T80" s="8">
        <v>0</v>
      </c>
      <c r="U80" s="8">
        <v>0</v>
      </c>
      <c r="V80" s="9">
        <v>100</v>
      </c>
      <c r="W80" s="9">
        <v>0</v>
      </c>
      <c r="X80" s="9">
        <v>0</v>
      </c>
      <c r="Y80" s="9">
        <v>0</v>
      </c>
    </row>
    <row r="81" spans="1:25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257</v>
      </c>
      <c r="G81" s="53" t="s">
        <v>327</v>
      </c>
      <c r="H81" s="8">
        <v>1306430</v>
      </c>
      <c r="I81" s="8">
        <v>1306430</v>
      </c>
      <c r="J81" s="8">
        <v>0</v>
      </c>
      <c r="K81" s="8">
        <v>0</v>
      </c>
      <c r="L81" s="8">
        <v>0</v>
      </c>
      <c r="M81" s="9">
        <v>100</v>
      </c>
      <c r="N81" s="9">
        <v>0</v>
      </c>
      <c r="O81" s="9">
        <v>0</v>
      </c>
      <c r="P81" s="9">
        <v>0</v>
      </c>
      <c r="Q81" s="8">
        <v>1306430</v>
      </c>
      <c r="R81" s="8">
        <v>1306430</v>
      </c>
      <c r="S81" s="8">
        <v>0</v>
      </c>
      <c r="T81" s="8">
        <v>0</v>
      </c>
      <c r="U81" s="8">
        <v>0</v>
      </c>
      <c r="V81" s="9">
        <v>100</v>
      </c>
      <c r="W81" s="9">
        <v>0</v>
      </c>
      <c r="X81" s="9">
        <v>0</v>
      </c>
      <c r="Y81" s="9">
        <v>0</v>
      </c>
    </row>
    <row r="82" spans="1:25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257</v>
      </c>
      <c r="G82" s="53" t="s">
        <v>328</v>
      </c>
      <c r="H82" s="8">
        <v>1012499</v>
      </c>
      <c r="I82" s="8">
        <v>1012499</v>
      </c>
      <c r="J82" s="8">
        <v>0</v>
      </c>
      <c r="K82" s="8">
        <v>0</v>
      </c>
      <c r="L82" s="8">
        <v>0</v>
      </c>
      <c r="M82" s="9">
        <v>100</v>
      </c>
      <c r="N82" s="9">
        <v>0</v>
      </c>
      <c r="O82" s="9">
        <v>0</v>
      </c>
      <c r="P82" s="9">
        <v>0</v>
      </c>
      <c r="Q82" s="8">
        <v>1012499</v>
      </c>
      <c r="R82" s="8">
        <v>1012499</v>
      </c>
      <c r="S82" s="8">
        <v>0</v>
      </c>
      <c r="T82" s="8">
        <v>0</v>
      </c>
      <c r="U82" s="8">
        <v>0</v>
      </c>
      <c r="V82" s="9">
        <v>100</v>
      </c>
      <c r="W82" s="9">
        <v>0</v>
      </c>
      <c r="X82" s="9">
        <v>0</v>
      </c>
      <c r="Y82" s="9">
        <v>0</v>
      </c>
    </row>
    <row r="83" spans="1:25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257</v>
      </c>
      <c r="G83" s="53" t="s">
        <v>261</v>
      </c>
      <c r="H83" s="8">
        <v>2367100</v>
      </c>
      <c r="I83" s="8">
        <v>2367100</v>
      </c>
      <c r="J83" s="8">
        <v>0</v>
      </c>
      <c r="K83" s="8">
        <v>0</v>
      </c>
      <c r="L83" s="8">
        <v>0</v>
      </c>
      <c r="M83" s="9">
        <v>100</v>
      </c>
      <c r="N83" s="9">
        <v>0</v>
      </c>
      <c r="O83" s="9">
        <v>0</v>
      </c>
      <c r="P83" s="9">
        <v>0</v>
      </c>
      <c r="Q83" s="8">
        <v>2363925</v>
      </c>
      <c r="R83" s="8">
        <v>2363925</v>
      </c>
      <c r="S83" s="8">
        <v>0</v>
      </c>
      <c r="T83" s="8">
        <v>0</v>
      </c>
      <c r="U83" s="8">
        <v>0</v>
      </c>
      <c r="V83" s="9">
        <v>100</v>
      </c>
      <c r="W83" s="9">
        <v>0</v>
      </c>
      <c r="X83" s="9">
        <v>0</v>
      </c>
      <c r="Y83" s="9">
        <v>0</v>
      </c>
    </row>
    <row r="84" spans="1:25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257</v>
      </c>
      <c r="G84" s="53" t="s">
        <v>329</v>
      </c>
      <c r="H84" s="8">
        <v>634000</v>
      </c>
      <c r="I84" s="8">
        <v>634000</v>
      </c>
      <c r="J84" s="8">
        <v>0</v>
      </c>
      <c r="K84" s="8">
        <v>0</v>
      </c>
      <c r="L84" s="8">
        <v>0</v>
      </c>
      <c r="M84" s="9">
        <v>100</v>
      </c>
      <c r="N84" s="9">
        <v>0</v>
      </c>
      <c r="O84" s="9">
        <v>0</v>
      </c>
      <c r="P84" s="9">
        <v>0</v>
      </c>
      <c r="Q84" s="8">
        <v>633999.76</v>
      </c>
      <c r="R84" s="8">
        <v>633999.76</v>
      </c>
      <c r="S84" s="8">
        <v>0</v>
      </c>
      <c r="T84" s="8">
        <v>0</v>
      </c>
      <c r="U84" s="8">
        <v>0</v>
      </c>
      <c r="V84" s="9">
        <v>100</v>
      </c>
      <c r="W84" s="9">
        <v>0</v>
      </c>
      <c r="X84" s="9">
        <v>0</v>
      </c>
      <c r="Y84" s="9">
        <v>0</v>
      </c>
    </row>
    <row r="85" spans="1:25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257</v>
      </c>
      <c r="G85" s="53" t="s">
        <v>262</v>
      </c>
      <c r="H85" s="8">
        <v>1136992</v>
      </c>
      <c r="I85" s="8">
        <v>1136992</v>
      </c>
      <c r="J85" s="8">
        <v>0</v>
      </c>
      <c r="K85" s="8">
        <v>0</v>
      </c>
      <c r="L85" s="8">
        <v>0</v>
      </c>
      <c r="M85" s="9">
        <v>100</v>
      </c>
      <c r="N85" s="9">
        <v>0</v>
      </c>
      <c r="O85" s="9">
        <v>0</v>
      </c>
      <c r="P85" s="9">
        <v>0</v>
      </c>
      <c r="Q85" s="8">
        <v>1136992</v>
      </c>
      <c r="R85" s="8">
        <v>1136992</v>
      </c>
      <c r="S85" s="8">
        <v>0</v>
      </c>
      <c r="T85" s="8">
        <v>0</v>
      </c>
      <c r="U85" s="8">
        <v>0</v>
      </c>
      <c r="V85" s="9">
        <v>100</v>
      </c>
      <c r="W85" s="9">
        <v>0</v>
      </c>
      <c r="X85" s="9">
        <v>0</v>
      </c>
      <c r="Y85" s="9">
        <v>0</v>
      </c>
    </row>
    <row r="86" spans="1:25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257</v>
      </c>
      <c r="G86" s="53" t="s">
        <v>330</v>
      </c>
      <c r="H86" s="8">
        <v>385184.51</v>
      </c>
      <c r="I86" s="8">
        <v>385184.51</v>
      </c>
      <c r="J86" s="8">
        <v>0</v>
      </c>
      <c r="K86" s="8">
        <v>0</v>
      </c>
      <c r="L86" s="8">
        <v>0</v>
      </c>
      <c r="M86" s="9">
        <v>100</v>
      </c>
      <c r="N86" s="9">
        <v>0</v>
      </c>
      <c r="O86" s="9">
        <v>0</v>
      </c>
      <c r="P86" s="9">
        <v>0</v>
      </c>
      <c r="Q86" s="8">
        <v>385184.51</v>
      </c>
      <c r="R86" s="8">
        <v>385184.51</v>
      </c>
      <c r="S86" s="8">
        <v>0</v>
      </c>
      <c r="T86" s="8">
        <v>0</v>
      </c>
      <c r="U86" s="8">
        <v>0</v>
      </c>
      <c r="V86" s="9">
        <v>100</v>
      </c>
      <c r="W86" s="9">
        <v>0</v>
      </c>
      <c r="X86" s="9">
        <v>0</v>
      </c>
      <c r="Y86" s="9">
        <v>0</v>
      </c>
    </row>
    <row r="87" spans="1:25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257</v>
      </c>
      <c r="G87" s="53" t="s">
        <v>331</v>
      </c>
      <c r="H87" s="8">
        <v>536620</v>
      </c>
      <c r="I87" s="8">
        <v>536620</v>
      </c>
      <c r="J87" s="8">
        <v>0</v>
      </c>
      <c r="K87" s="8">
        <v>0</v>
      </c>
      <c r="L87" s="8">
        <v>0</v>
      </c>
      <c r="M87" s="9">
        <v>100</v>
      </c>
      <c r="N87" s="9">
        <v>0</v>
      </c>
      <c r="O87" s="9">
        <v>0</v>
      </c>
      <c r="P87" s="9">
        <v>0</v>
      </c>
      <c r="Q87" s="8">
        <v>536620</v>
      </c>
      <c r="R87" s="8">
        <v>536620</v>
      </c>
      <c r="S87" s="8">
        <v>0</v>
      </c>
      <c r="T87" s="8">
        <v>0</v>
      </c>
      <c r="U87" s="8">
        <v>0</v>
      </c>
      <c r="V87" s="9">
        <v>100</v>
      </c>
      <c r="W87" s="9">
        <v>0</v>
      </c>
      <c r="X87" s="9">
        <v>0</v>
      </c>
      <c r="Y87" s="9">
        <v>0</v>
      </c>
    </row>
    <row r="88" spans="1:25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257</v>
      </c>
      <c r="G88" s="53" t="s">
        <v>332</v>
      </c>
      <c r="H88" s="8">
        <v>2250124.52</v>
      </c>
      <c r="I88" s="8">
        <v>2250124.52</v>
      </c>
      <c r="J88" s="8">
        <v>0</v>
      </c>
      <c r="K88" s="8">
        <v>0</v>
      </c>
      <c r="L88" s="8">
        <v>0</v>
      </c>
      <c r="M88" s="9">
        <v>100</v>
      </c>
      <c r="N88" s="9">
        <v>0</v>
      </c>
      <c r="O88" s="9">
        <v>0</v>
      </c>
      <c r="P88" s="9">
        <v>0</v>
      </c>
      <c r="Q88" s="8">
        <v>2250124.52</v>
      </c>
      <c r="R88" s="8">
        <v>2250124.52</v>
      </c>
      <c r="S88" s="8">
        <v>0</v>
      </c>
      <c r="T88" s="8">
        <v>0</v>
      </c>
      <c r="U88" s="8">
        <v>0</v>
      </c>
      <c r="V88" s="9">
        <v>100</v>
      </c>
      <c r="W88" s="9">
        <v>0</v>
      </c>
      <c r="X88" s="9">
        <v>0</v>
      </c>
      <c r="Y88" s="9">
        <v>0</v>
      </c>
    </row>
    <row r="89" spans="1:25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257</v>
      </c>
      <c r="G89" s="53" t="s">
        <v>333</v>
      </c>
      <c r="H89" s="8">
        <v>624500</v>
      </c>
      <c r="I89" s="8">
        <v>624500</v>
      </c>
      <c r="J89" s="8">
        <v>0</v>
      </c>
      <c r="K89" s="8">
        <v>0</v>
      </c>
      <c r="L89" s="8">
        <v>0</v>
      </c>
      <c r="M89" s="9">
        <v>100</v>
      </c>
      <c r="N89" s="9">
        <v>0</v>
      </c>
      <c r="O89" s="9">
        <v>0</v>
      </c>
      <c r="P89" s="9">
        <v>0</v>
      </c>
      <c r="Q89" s="8">
        <v>600000</v>
      </c>
      <c r="R89" s="8">
        <v>600000</v>
      </c>
      <c r="S89" s="8">
        <v>0</v>
      </c>
      <c r="T89" s="8">
        <v>0</v>
      </c>
      <c r="U89" s="8">
        <v>0</v>
      </c>
      <c r="V89" s="9">
        <v>100</v>
      </c>
      <c r="W89" s="9">
        <v>0</v>
      </c>
      <c r="X89" s="9">
        <v>0</v>
      </c>
      <c r="Y89" s="9">
        <v>0</v>
      </c>
    </row>
    <row r="90" spans="1:25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257</v>
      </c>
      <c r="G90" s="53" t="s">
        <v>334</v>
      </c>
      <c r="H90" s="8">
        <v>2025000</v>
      </c>
      <c r="I90" s="8">
        <v>2025000</v>
      </c>
      <c r="J90" s="8">
        <v>0</v>
      </c>
      <c r="K90" s="8">
        <v>0</v>
      </c>
      <c r="L90" s="8">
        <v>0</v>
      </c>
      <c r="M90" s="9">
        <v>100</v>
      </c>
      <c r="N90" s="9">
        <v>0</v>
      </c>
      <c r="O90" s="9">
        <v>0</v>
      </c>
      <c r="P90" s="9">
        <v>0</v>
      </c>
      <c r="Q90" s="8">
        <v>2370881.13</v>
      </c>
      <c r="R90" s="8">
        <v>2370881.13</v>
      </c>
      <c r="S90" s="8">
        <v>0</v>
      </c>
      <c r="T90" s="8">
        <v>0</v>
      </c>
      <c r="U90" s="8">
        <v>0</v>
      </c>
      <c r="V90" s="9">
        <v>100</v>
      </c>
      <c r="W90" s="9">
        <v>0</v>
      </c>
      <c r="X90" s="9">
        <v>0</v>
      </c>
      <c r="Y90" s="9">
        <v>0</v>
      </c>
    </row>
    <row r="91" spans="1:25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257</v>
      </c>
      <c r="G91" s="53" t="s">
        <v>335</v>
      </c>
      <c r="H91" s="8">
        <v>1384200</v>
      </c>
      <c r="I91" s="8">
        <v>1384200</v>
      </c>
      <c r="J91" s="8">
        <v>0</v>
      </c>
      <c r="K91" s="8">
        <v>0</v>
      </c>
      <c r="L91" s="8">
        <v>0</v>
      </c>
      <c r="M91" s="9">
        <v>100</v>
      </c>
      <c r="N91" s="9">
        <v>0</v>
      </c>
      <c r="O91" s="9">
        <v>0</v>
      </c>
      <c r="P91" s="9">
        <v>0</v>
      </c>
      <c r="Q91" s="8">
        <v>1357200</v>
      </c>
      <c r="R91" s="8">
        <v>1357200</v>
      </c>
      <c r="S91" s="8">
        <v>0</v>
      </c>
      <c r="T91" s="8">
        <v>0</v>
      </c>
      <c r="U91" s="8">
        <v>0</v>
      </c>
      <c r="V91" s="9">
        <v>100</v>
      </c>
      <c r="W91" s="9">
        <v>0</v>
      </c>
      <c r="X91" s="9">
        <v>0</v>
      </c>
      <c r="Y91" s="9">
        <v>0</v>
      </c>
    </row>
    <row r="92" spans="1:25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257</v>
      </c>
      <c r="G92" s="53" t="s">
        <v>336</v>
      </c>
      <c r="H92" s="8">
        <v>570000</v>
      </c>
      <c r="I92" s="8">
        <v>570000</v>
      </c>
      <c r="J92" s="8">
        <v>0</v>
      </c>
      <c r="K92" s="8">
        <v>0</v>
      </c>
      <c r="L92" s="8">
        <v>0</v>
      </c>
      <c r="M92" s="9">
        <v>100</v>
      </c>
      <c r="N92" s="9">
        <v>0</v>
      </c>
      <c r="O92" s="9">
        <v>0</v>
      </c>
      <c r="P92" s="9">
        <v>0</v>
      </c>
      <c r="Q92" s="8">
        <v>570000</v>
      </c>
      <c r="R92" s="8">
        <v>570000</v>
      </c>
      <c r="S92" s="8">
        <v>0</v>
      </c>
      <c r="T92" s="8">
        <v>0</v>
      </c>
      <c r="U92" s="8">
        <v>0</v>
      </c>
      <c r="V92" s="9">
        <v>100</v>
      </c>
      <c r="W92" s="9">
        <v>0</v>
      </c>
      <c r="X92" s="9">
        <v>0</v>
      </c>
      <c r="Y92" s="9">
        <v>0</v>
      </c>
    </row>
    <row r="93" spans="1:25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257</v>
      </c>
      <c r="G93" s="53" t="s">
        <v>263</v>
      </c>
      <c r="H93" s="8">
        <v>2651113.11</v>
      </c>
      <c r="I93" s="8">
        <v>2651113.11</v>
      </c>
      <c r="J93" s="8">
        <v>0</v>
      </c>
      <c r="K93" s="8">
        <v>0</v>
      </c>
      <c r="L93" s="8">
        <v>0</v>
      </c>
      <c r="M93" s="9">
        <v>100</v>
      </c>
      <c r="N93" s="9">
        <v>0</v>
      </c>
      <c r="O93" s="9">
        <v>0</v>
      </c>
      <c r="P93" s="9">
        <v>0</v>
      </c>
      <c r="Q93" s="8">
        <v>2182893.88</v>
      </c>
      <c r="R93" s="8">
        <v>2182893.88</v>
      </c>
      <c r="S93" s="8">
        <v>0</v>
      </c>
      <c r="T93" s="8">
        <v>0</v>
      </c>
      <c r="U93" s="8">
        <v>0</v>
      </c>
      <c r="V93" s="9">
        <v>100</v>
      </c>
      <c r="W93" s="9">
        <v>0</v>
      </c>
      <c r="X93" s="9">
        <v>0</v>
      </c>
      <c r="Y93" s="9">
        <v>0</v>
      </c>
    </row>
    <row r="94" spans="1:25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257</v>
      </c>
      <c r="G94" s="53" t="s">
        <v>337</v>
      </c>
      <c r="H94" s="8">
        <v>1393796</v>
      </c>
      <c r="I94" s="8">
        <v>1393796</v>
      </c>
      <c r="J94" s="8">
        <v>0</v>
      </c>
      <c r="K94" s="8">
        <v>0</v>
      </c>
      <c r="L94" s="8">
        <v>0</v>
      </c>
      <c r="M94" s="9">
        <v>100</v>
      </c>
      <c r="N94" s="9">
        <v>0</v>
      </c>
      <c r="O94" s="9">
        <v>0</v>
      </c>
      <c r="P94" s="9">
        <v>0</v>
      </c>
      <c r="Q94" s="8">
        <v>1393796</v>
      </c>
      <c r="R94" s="8">
        <v>1393796</v>
      </c>
      <c r="S94" s="8">
        <v>0</v>
      </c>
      <c r="T94" s="8">
        <v>0</v>
      </c>
      <c r="U94" s="8">
        <v>0</v>
      </c>
      <c r="V94" s="9">
        <v>100</v>
      </c>
      <c r="W94" s="9">
        <v>0</v>
      </c>
      <c r="X94" s="9">
        <v>0</v>
      </c>
      <c r="Y94" s="9">
        <v>0</v>
      </c>
    </row>
    <row r="95" spans="1:25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257</v>
      </c>
      <c r="G95" s="53" t="s">
        <v>338</v>
      </c>
      <c r="H95" s="8">
        <v>567600</v>
      </c>
      <c r="I95" s="8">
        <v>567600</v>
      </c>
      <c r="J95" s="8">
        <v>0</v>
      </c>
      <c r="K95" s="8">
        <v>0</v>
      </c>
      <c r="L95" s="8">
        <v>0</v>
      </c>
      <c r="M95" s="9">
        <v>100</v>
      </c>
      <c r="N95" s="9">
        <v>0</v>
      </c>
      <c r="O95" s="9">
        <v>0</v>
      </c>
      <c r="P95" s="9">
        <v>0</v>
      </c>
      <c r="Q95" s="8">
        <v>567727</v>
      </c>
      <c r="R95" s="8">
        <v>567727</v>
      </c>
      <c r="S95" s="8">
        <v>0</v>
      </c>
      <c r="T95" s="8">
        <v>0</v>
      </c>
      <c r="U95" s="8">
        <v>0</v>
      </c>
      <c r="V95" s="9">
        <v>100</v>
      </c>
      <c r="W95" s="9">
        <v>0</v>
      </c>
      <c r="X95" s="9">
        <v>0</v>
      </c>
      <c r="Y95" s="9">
        <v>0</v>
      </c>
    </row>
    <row r="96" spans="1:25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257</v>
      </c>
      <c r="G96" s="53" t="s">
        <v>339</v>
      </c>
      <c r="H96" s="8">
        <v>923035</v>
      </c>
      <c r="I96" s="8">
        <v>852870.16</v>
      </c>
      <c r="J96" s="8">
        <v>0</v>
      </c>
      <c r="K96" s="8">
        <v>0</v>
      </c>
      <c r="L96" s="8">
        <v>70164.84</v>
      </c>
      <c r="M96" s="9">
        <v>92.39</v>
      </c>
      <c r="N96" s="9">
        <v>0</v>
      </c>
      <c r="O96" s="9">
        <v>0</v>
      </c>
      <c r="P96" s="9">
        <v>7.6</v>
      </c>
      <c r="Q96" s="8">
        <v>852870.16</v>
      </c>
      <c r="R96" s="8">
        <v>852870.16</v>
      </c>
      <c r="S96" s="8">
        <v>0</v>
      </c>
      <c r="T96" s="8">
        <v>0</v>
      </c>
      <c r="U96" s="8">
        <v>0</v>
      </c>
      <c r="V96" s="9">
        <v>100</v>
      </c>
      <c r="W96" s="9">
        <v>0</v>
      </c>
      <c r="X96" s="9">
        <v>0</v>
      </c>
      <c r="Y96" s="9">
        <v>0</v>
      </c>
    </row>
    <row r="97" spans="1:25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257</v>
      </c>
      <c r="G97" s="53" t="s">
        <v>340</v>
      </c>
      <c r="H97" s="8">
        <v>2036241</v>
      </c>
      <c r="I97" s="8">
        <v>2036241</v>
      </c>
      <c r="J97" s="8">
        <v>0</v>
      </c>
      <c r="K97" s="8">
        <v>0</v>
      </c>
      <c r="L97" s="8">
        <v>0</v>
      </c>
      <c r="M97" s="9">
        <v>100</v>
      </c>
      <c r="N97" s="9">
        <v>0</v>
      </c>
      <c r="O97" s="9">
        <v>0</v>
      </c>
      <c r="P97" s="9">
        <v>0</v>
      </c>
      <c r="Q97" s="8">
        <v>2256209.23</v>
      </c>
      <c r="R97" s="8">
        <v>2256209.23</v>
      </c>
      <c r="S97" s="8">
        <v>0</v>
      </c>
      <c r="T97" s="8">
        <v>0</v>
      </c>
      <c r="U97" s="8">
        <v>0</v>
      </c>
      <c r="V97" s="9">
        <v>100</v>
      </c>
      <c r="W97" s="9">
        <v>0</v>
      </c>
      <c r="X97" s="9">
        <v>0</v>
      </c>
      <c r="Y97" s="9">
        <v>0</v>
      </c>
    </row>
    <row r="98" spans="1:25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257</v>
      </c>
      <c r="G98" s="53" t="s">
        <v>341</v>
      </c>
      <c r="H98" s="8">
        <v>345693</v>
      </c>
      <c r="I98" s="8">
        <v>345693</v>
      </c>
      <c r="J98" s="8">
        <v>0</v>
      </c>
      <c r="K98" s="8">
        <v>0</v>
      </c>
      <c r="L98" s="8">
        <v>0</v>
      </c>
      <c r="M98" s="9">
        <v>100</v>
      </c>
      <c r="N98" s="9">
        <v>0</v>
      </c>
      <c r="O98" s="9">
        <v>0</v>
      </c>
      <c r="P98" s="9">
        <v>0</v>
      </c>
      <c r="Q98" s="8">
        <v>345692.88</v>
      </c>
      <c r="R98" s="8">
        <v>345692.88</v>
      </c>
      <c r="S98" s="8">
        <v>0</v>
      </c>
      <c r="T98" s="8">
        <v>0</v>
      </c>
      <c r="U98" s="8">
        <v>0</v>
      </c>
      <c r="V98" s="9">
        <v>100</v>
      </c>
      <c r="W98" s="9">
        <v>0</v>
      </c>
      <c r="X98" s="9">
        <v>0</v>
      </c>
      <c r="Y98" s="9">
        <v>0</v>
      </c>
    </row>
    <row r="99" spans="1:25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257</v>
      </c>
      <c r="G99" s="53" t="s">
        <v>342</v>
      </c>
      <c r="H99" s="8">
        <v>480000</v>
      </c>
      <c r="I99" s="8">
        <v>480000</v>
      </c>
      <c r="J99" s="8">
        <v>0</v>
      </c>
      <c r="K99" s="8">
        <v>0</v>
      </c>
      <c r="L99" s="8">
        <v>0</v>
      </c>
      <c r="M99" s="9">
        <v>100</v>
      </c>
      <c r="N99" s="9">
        <v>0</v>
      </c>
      <c r="O99" s="9">
        <v>0</v>
      </c>
      <c r="P99" s="9">
        <v>0</v>
      </c>
      <c r="Q99" s="8">
        <v>480000</v>
      </c>
      <c r="R99" s="8">
        <v>480000</v>
      </c>
      <c r="S99" s="8">
        <v>0</v>
      </c>
      <c r="T99" s="8">
        <v>0</v>
      </c>
      <c r="U99" s="8">
        <v>0</v>
      </c>
      <c r="V99" s="9">
        <v>100</v>
      </c>
      <c r="W99" s="9">
        <v>0</v>
      </c>
      <c r="X99" s="9">
        <v>0</v>
      </c>
      <c r="Y99" s="9">
        <v>0</v>
      </c>
    </row>
    <row r="100" spans="1:25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257</v>
      </c>
      <c r="G100" s="53" t="s">
        <v>264</v>
      </c>
      <c r="H100" s="8">
        <v>1943412</v>
      </c>
      <c r="I100" s="8">
        <v>1943412</v>
      </c>
      <c r="J100" s="8">
        <v>0</v>
      </c>
      <c r="K100" s="8">
        <v>0</v>
      </c>
      <c r="L100" s="8">
        <v>0</v>
      </c>
      <c r="M100" s="9">
        <v>100</v>
      </c>
      <c r="N100" s="9">
        <v>0</v>
      </c>
      <c r="O100" s="9">
        <v>0</v>
      </c>
      <c r="P100" s="9">
        <v>0</v>
      </c>
      <c r="Q100" s="8">
        <v>1943412</v>
      </c>
      <c r="R100" s="8">
        <v>1943412</v>
      </c>
      <c r="S100" s="8">
        <v>0</v>
      </c>
      <c r="T100" s="8">
        <v>0</v>
      </c>
      <c r="U100" s="8">
        <v>0</v>
      </c>
      <c r="V100" s="9">
        <v>100</v>
      </c>
      <c r="W100" s="9">
        <v>0</v>
      </c>
      <c r="X100" s="9">
        <v>0</v>
      </c>
      <c r="Y100" s="9">
        <v>0</v>
      </c>
    </row>
    <row r="101" spans="1:25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257</v>
      </c>
      <c r="G101" s="53" t="s">
        <v>343</v>
      </c>
      <c r="H101" s="8">
        <v>421600</v>
      </c>
      <c r="I101" s="8">
        <v>421600</v>
      </c>
      <c r="J101" s="8">
        <v>0</v>
      </c>
      <c r="K101" s="8">
        <v>0</v>
      </c>
      <c r="L101" s="8">
        <v>0</v>
      </c>
      <c r="M101" s="9">
        <v>100</v>
      </c>
      <c r="N101" s="9">
        <v>0</v>
      </c>
      <c r="O101" s="9">
        <v>0</v>
      </c>
      <c r="P101" s="9">
        <v>0</v>
      </c>
      <c r="Q101" s="8">
        <v>421599.05</v>
      </c>
      <c r="R101" s="8">
        <v>421599.05</v>
      </c>
      <c r="S101" s="8">
        <v>0</v>
      </c>
      <c r="T101" s="8">
        <v>0</v>
      </c>
      <c r="U101" s="8">
        <v>0</v>
      </c>
      <c r="V101" s="9">
        <v>100</v>
      </c>
      <c r="W101" s="9">
        <v>0</v>
      </c>
      <c r="X101" s="9">
        <v>0</v>
      </c>
      <c r="Y101" s="9">
        <v>0</v>
      </c>
    </row>
    <row r="102" spans="1:25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257</v>
      </c>
      <c r="G102" s="53" t="s">
        <v>344</v>
      </c>
      <c r="H102" s="8">
        <v>1166000</v>
      </c>
      <c r="I102" s="8">
        <v>1166000</v>
      </c>
      <c r="J102" s="8">
        <v>0</v>
      </c>
      <c r="K102" s="8">
        <v>0</v>
      </c>
      <c r="L102" s="8">
        <v>0</v>
      </c>
      <c r="M102" s="9">
        <v>100</v>
      </c>
      <c r="N102" s="9">
        <v>0</v>
      </c>
      <c r="O102" s="9">
        <v>0</v>
      </c>
      <c r="P102" s="9">
        <v>0</v>
      </c>
      <c r="Q102" s="8">
        <v>1181000</v>
      </c>
      <c r="R102" s="8">
        <v>1166000</v>
      </c>
      <c r="S102" s="8">
        <v>15000</v>
      </c>
      <c r="T102" s="8">
        <v>0</v>
      </c>
      <c r="U102" s="8">
        <v>0</v>
      </c>
      <c r="V102" s="9">
        <v>98.72</v>
      </c>
      <c r="W102" s="9">
        <v>1.27</v>
      </c>
      <c r="X102" s="9">
        <v>0</v>
      </c>
      <c r="Y102" s="9">
        <v>0</v>
      </c>
    </row>
    <row r="103" spans="1:25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257</v>
      </c>
      <c r="G103" s="53" t="s">
        <v>345</v>
      </c>
      <c r="H103" s="8">
        <v>175000</v>
      </c>
      <c r="I103" s="8">
        <v>175000</v>
      </c>
      <c r="J103" s="8">
        <v>0</v>
      </c>
      <c r="K103" s="8">
        <v>0</v>
      </c>
      <c r="L103" s="8">
        <v>0</v>
      </c>
      <c r="M103" s="9">
        <v>100</v>
      </c>
      <c r="N103" s="9">
        <v>0</v>
      </c>
      <c r="O103" s="9">
        <v>0</v>
      </c>
      <c r="P103" s="9">
        <v>0</v>
      </c>
      <c r="Q103" s="8">
        <v>175000</v>
      </c>
      <c r="R103" s="8">
        <v>175000</v>
      </c>
      <c r="S103" s="8">
        <v>0</v>
      </c>
      <c r="T103" s="8">
        <v>0</v>
      </c>
      <c r="U103" s="8">
        <v>0</v>
      </c>
      <c r="V103" s="9">
        <v>100</v>
      </c>
      <c r="W103" s="9">
        <v>0</v>
      </c>
      <c r="X103" s="9">
        <v>0</v>
      </c>
      <c r="Y103" s="9">
        <v>0</v>
      </c>
    </row>
    <row r="104" spans="1:25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257</v>
      </c>
      <c r="G104" s="53" t="s">
        <v>346</v>
      </c>
      <c r="H104" s="8">
        <v>168000</v>
      </c>
      <c r="I104" s="8">
        <v>168000</v>
      </c>
      <c r="J104" s="8">
        <v>0</v>
      </c>
      <c r="K104" s="8">
        <v>0</v>
      </c>
      <c r="L104" s="8">
        <v>0</v>
      </c>
      <c r="M104" s="9">
        <v>100</v>
      </c>
      <c r="N104" s="9">
        <v>0</v>
      </c>
      <c r="O104" s="9">
        <v>0</v>
      </c>
      <c r="P104" s="9">
        <v>0</v>
      </c>
      <c r="Q104" s="8">
        <v>168000</v>
      </c>
      <c r="R104" s="8">
        <v>168000</v>
      </c>
      <c r="S104" s="8">
        <v>0</v>
      </c>
      <c r="T104" s="8">
        <v>0</v>
      </c>
      <c r="U104" s="8">
        <v>0</v>
      </c>
      <c r="V104" s="9">
        <v>100</v>
      </c>
      <c r="W104" s="9">
        <v>0</v>
      </c>
      <c r="X104" s="9">
        <v>0</v>
      </c>
      <c r="Y104" s="9">
        <v>0</v>
      </c>
    </row>
    <row r="105" spans="1:25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257</v>
      </c>
      <c r="G105" s="53" t="s">
        <v>265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9"/>
      <c r="N105" s="9"/>
      <c r="O105" s="9"/>
      <c r="P105" s="9"/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9"/>
      <c r="W105" s="9"/>
      <c r="X105" s="9"/>
      <c r="Y105" s="9"/>
    </row>
    <row r="106" spans="1:25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257</v>
      </c>
      <c r="G106" s="53" t="s">
        <v>347</v>
      </c>
      <c r="H106" s="8">
        <v>2865156.92</v>
      </c>
      <c r="I106" s="8">
        <v>2865156.92</v>
      </c>
      <c r="J106" s="8">
        <v>0</v>
      </c>
      <c r="K106" s="8">
        <v>0</v>
      </c>
      <c r="L106" s="8">
        <v>0</v>
      </c>
      <c r="M106" s="9">
        <v>100</v>
      </c>
      <c r="N106" s="9">
        <v>0</v>
      </c>
      <c r="O106" s="9">
        <v>0</v>
      </c>
      <c r="P106" s="9">
        <v>0</v>
      </c>
      <c r="Q106" s="8">
        <v>2865156.92</v>
      </c>
      <c r="R106" s="8">
        <v>2865156.92</v>
      </c>
      <c r="S106" s="8">
        <v>0</v>
      </c>
      <c r="T106" s="8">
        <v>0</v>
      </c>
      <c r="U106" s="8">
        <v>0</v>
      </c>
      <c r="V106" s="9">
        <v>100</v>
      </c>
      <c r="W106" s="9">
        <v>0</v>
      </c>
      <c r="X106" s="9">
        <v>0</v>
      </c>
      <c r="Y106" s="9">
        <v>0</v>
      </c>
    </row>
    <row r="107" spans="1:25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257</v>
      </c>
      <c r="G107" s="53" t="s">
        <v>348</v>
      </c>
      <c r="H107" s="8">
        <v>2100000</v>
      </c>
      <c r="I107" s="8">
        <v>2000000</v>
      </c>
      <c r="J107" s="8">
        <v>100000</v>
      </c>
      <c r="K107" s="8">
        <v>0</v>
      </c>
      <c r="L107" s="8">
        <v>0</v>
      </c>
      <c r="M107" s="9">
        <v>95.23</v>
      </c>
      <c r="N107" s="9">
        <v>4.76</v>
      </c>
      <c r="O107" s="9">
        <v>0</v>
      </c>
      <c r="P107" s="9">
        <v>0</v>
      </c>
      <c r="Q107" s="8">
        <v>2063650</v>
      </c>
      <c r="R107" s="8">
        <v>2000000</v>
      </c>
      <c r="S107" s="8">
        <v>63650</v>
      </c>
      <c r="T107" s="8">
        <v>0</v>
      </c>
      <c r="U107" s="8">
        <v>0</v>
      </c>
      <c r="V107" s="9">
        <v>96.91</v>
      </c>
      <c r="W107" s="9">
        <v>3.08</v>
      </c>
      <c r="X107" s="9">
        <v>0</v>
      </c>
      <c r="Y107" s="9">
        <v>0</v>
      </c>
    </row>
    <row r="108" spans="1:25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257</v>
      </c>
      <c r="G108" s="53" t="s">
        <v>349</v>
      </c>
      <c r="H108" s="8">
        <v>4906204</v>
      </c>
      <c r="I108" s="8">
        <v>4906204</v>
      </c>
      <c r="J108" s="8">
        <v>0</v>
      </c>
      <c r="K108" s="8">
        <v>0</v>
      </c>
      <c r="L108" s="8">
        <v>0</v>
      </c>
      <c r="M108" s="9">
        <v>100</v>
      </c>
      <c r="N108" s="9">
        <v>0</v>
      </c>
      <c r="O108" s="9">
        <v>0</v>
      </c>
      <c r="P108" s="9">
        <v>0</v>
      </c>
      <c r="Q108" s="8">
        <v>4906204</v>
      </c>
      <c r="R108" s="8">
        <v>4906204</v>
      </c>
      <c r="S108" s="8">
        <v>0</v>
      </c>
      <c r="T108" s="8">
        <v>0</v>
      </c>
      <c r="U108" s="8">
        <v>0</v>
      </c>
      <c r="V108" s="9">
        <v>100</v>
      </c>
      <c r="W108" s="9">
        <v>0</v>
      </c>
      <c r="X108" s="9">
        <v>0</v>
      </c>
      <c r="Y108" s="9">
        <v>0</v>
      </c>
    </row>
    <row r="109" spans="1:25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257</v>
      </c>
      <c r="G109" s="53" t="s">
        <v>350</v>
      </c>
      <c r="H109" s="8">
        <v>2083619.81</v>
      </c>
      <c r="I109" s="8">
        <v>1049391</v>
      </c>
      <c r="J109" s="8">
        <v>0</v>
      </c>
      <c r="K109" s="8">
        <v>0</v>
      </c>
      <c r="L109" s="8">
        <v>1034228.81</v>
      </c>
      <c r="M109" s="9">
        <v>50.36</v>
      </c>
      <c r="N109" s="9">
        <v>0</v>
      </c>
      <c r="O109" s="9">
        <v>0</v>
      </c>
      <c r="P109" s="9">
        <v>49.63</v>
      </c>
      <c r="Q109" s="8">
        <v>2083619.81</v>
      </c>
      <c r="R109" s="8">
        <v>1049391</v>
      </c>
      <c r="S109" s="8">
        <v>0</v>
      </c>
      <c r="T109" s="8">
        <v>0</v>
      </c>
      <c r="U109" s="8">
        <v>1034228.81</v>
      </c>
      <c r="V109" s="9">
        <v>50.36</v>
      </c>
      <c r="W109" s="9">
        <v>0</v>
      </c>
      <c r="X109" s="9">
        <v>0</v>
      </c>
      <c r="Y109" s="9">
        <v>49.63</v>
      </c>
    </row>
    <row r="110" spans="1:25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257</v>
      </c>
      <c r="G110" s="53" t="s">
        <v>351</v>
      </c>
      <c r="H110" s="8">
        <v>373279.92</v>
      </c>
      <c r="I110" s="8">
        <v>373279.92</v>
      </c>
      <c r="J110" s="8">
        <v>0</v>
      </c>
      <c r="K110" s="8">
        <v>0</v>
      </c>
      <c r="L110" s="8">
        <v>0</v>
      </c>
      <c r="M110" s="9">
        <v>100</v>
      </c>
      <c r="N110" s="9">
        <v>0</v>
      </c>
      <c r="O110" s="9">
        <v>0</v>
      </c>
      <c r="P110" s="9">
        <v>0</v>
      </c>
      <c r="Q110" s="8">
        <v>373279.92</v>
      </c>
      <c r="R110" s="8">
        <v>373279.92</v>
      </c>
      <c r="S110" s="8">
        <v>0</v>
      </c>
      <c r="T110" s="8">
        <v>0</v>
      </c>
      <c r="U110" s="8">
        <v>0</v>
      </c>
      <c r="V110" s="9">
        <v>100</v>
      </c>
      <c r="W110" s="9">
        <v>0</v>
      </c>
      <c r="X110" s="9">
        <v>0</v>
      </c>
      <c r="Y110" s="9">
        <v>0</v>
      </c>
    </row>
    <row r="111" spans="1:25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257</v>
      </c>
      <c r="G111" s="53" t="s">
        <v>352</v>
      </c>
      <c r="H111" s="8">
        <v>550000</v>
      </c>
      <c r="I111" s="8">
        <v>550000</v>
      </c>
      <c r="J111" s="8">
        <v>0</v>
      </c>
      <c r="K111" s="8">
        <v>0</v>
      </c>
      <c r="L111" s="8">
        <v>0</v>
      </c>
      <c r="M111" s="9">
        <v>100</v>
      </c>
      <c r="N111" s="9">
        <v>0</v>
      </c>
      <c r="O111" s="9">
        <v>0</v>
      </c>
      <c r="P111" s="9">
        <v>0</v>
      </c>
      <c r="Q111" s="8">
        <v>550000</v>
      </c>
      <c r="R111" s="8">
        <v>550000</v>
      </c>
      <c r="S111" s="8">
        <v>0</v>
      </c>
      <c r="T111" s="8">
        <v>0</v>
      </c>
      <c r="U111" s="8">
        <v>0</v>
      </c>
      <c r="V111" s="9">
        <v>100</v>
      </c>
      <c r="W111" s="9">
        <v>0</v>
      </c>
      <c r="X111" s="9">
        <v>0</v>
      </c>
      <c r="Y111" s="9">
        <v>0</v>
      </c>
    </row>
    <row r="112" spans="1:25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257</v>
      </c>
      <c r="G112" s="53" t="s">
        <v>353</v>
      </c>
      <c r="H112" s="8">
        <v>3048453.24</v>
      </c>
      <c r="I112" s="8">
        <v>3013081.24</v>
      </c>
      <c r="J112" s="8">
        <v>35372</v>
      </c>
      <c r="K112" s="8">
        <v>0</v>
      </c>
      <c r="L112" s="8">
        <v>0</v>
      </c>
      <c r="M112" s="9">
        <v>98.83</v>
      </c>
      <c r="N112" s="9">
        <v>1.16</v>
      </c>
      <c r="O112" s="9">
        <v>0</v>
      </c>
      <c r="P112" s="9">
        <v>0</v>
      </c>
      <c r="Q112" s="8">
        <v>3048453.24</v>
      </c>
      <c r="R112" s="8">
        <v>3013081.24</v>
      </c>
      <c r="S112" s="8">
        <v>35372</v>
      </c>
      <c r="T112" s="8">
        <v>0</v>
      </c>
      <c r="U112" s="8">
        <v>0</v>
      </c>
      <c r="V112" s="9">
        <v>98.83</v>
      </c>
      <c r="W112" s="9">
        <v>1.16</v>
      </c>
      <c r="X112" s="9">
        <v>0</v>
      </c>
      <c r="Y112" s="9">
        <v>0</v>
      </c>
    </row>
    <row r="113" spans="1:25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257</v>
      </c>
      <c r="G113" s="53" t="s">
        <v>354</v>
      </c>
      <c r="H113" s="8">
        <v>680000</v>
      </c>
      <c r="I113" s="8">
        <v>680000</v>
      </c>
      <c r="J113" s="8">
        <v>0</v>
      </c>
      <c r="K113" s="8">
        <v>0</v>
      </c>
      <c r="L113" s="8">
        <v>0</v>
      </c>
      <c r="M113" s="9">
        <v>100</v>
      </c>
      <c r="N113" s="9">
        <v>0</v>
      </c>
      <c r="O113" s="9">
        <v>0</v>
      </c>
      <c r="P113" s="9">
        <v>0</v>
      </c>
      <c r="Q113" s="8">
        <v>680000</v>
      </c>
      <c r="R113" s="8">
        <v>680000</v>
      </c>
      <c r="S113" s="8">
        <v>0</v>
      </c>
      <c r="T113" s="8">
        <v>0</v>
      </c>
      <c r="U113" s="8">
        <v>0</v>
      </c>
      <c r="V113" s="9">
        <v>100</v>
      </c>
      <c r="W113" s="9">
        <v>0</v>
      </c>
      <c r="X113" s="9">
        <v>0</v>
      </c>
      <c r="Y113" s="9">
        <v>0</v>
      </c>
    </row>
    <row r="114" spans="1:25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257</v>
      </c>
      <c r="G114" s="53" t="s">
        <v>355</v>
      </c>
      <c r="H114" s="8">
        <v>1036500</v>
      </c>
      <c r="I114" s="8">
        <v>1036500</v>
      </c>
      <c r="J114" s="8">
        <v>0</v>
      </c>
      <c r="K114" s="8">
        <v>0</v>
      </c>
      <c r="L114" s="8">
        <v>0</v>
      </c>
      <c r="M114" s="9">
        <v>100</v>
      </c>
      <c r="N114" s="9">
        <v>0</v>
      </c>
      <c r="O114" s="9">
        <v>0</v>
      </c>
      <c r="P114" s="9">
        <v>0</v>
      </c>
      <c r="Q114" s="8">
        <v>1036500</v>
      </c>
      <c r="R114" s="8">
        <v>1036500</v>
      </c>
      <c r="S114" s="8">
        <v>0</v>
      </c>
      <c r="T114" s="8">
        <v>0</v>
      </c>
      <c r="U114" s="8">
        <v>0</v>
      </c>
      <c r="V114" s="9">
        <v>100</v>
      </c>
      <c r="W114" s="9">
        <v>0</v>
      </c>
      <c r="X114" s="9">
        <v>0</v>
      </c>
      <c r="Y114" s="9">
        <v>0</v>
      </c>
    </row>
    <row r="115" spans="1:25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257</v>
      </c>
      <c r="G115" s="53" t="s">
        <v>356</v>
      </c>
      <c r="H115" s="8">
        <v>277750</v>
      </c>
      <c r="I115" s="8">
        <v>277750</v>
      </c>
      <c r="J115" s="8">
        <v>0</v>
      </c>
      <c r="K115" s="8">
        <v>0</v>
      </c>
      <c r="L115" s="8">
        <v>0</v>
      </c>
      <c r="M115" s="9">
        <v>100</v>
      </c>
      <c r="N115" s="9">
        <v>0</v>
      </c>
      <c r="O115" s="9">
        <v>0</v>
      </c>
      <c r="P115" s="9">
        <v>0</v>
      </c>
      <c r="Q115" s="8">
        <v>277750</v>
      </c>
      <c r="R115" s="8">
        <v>277750</v>
      </c>
      <c r="S115" s="8">
        <v>0</v>
      </c>
      <c r="T115" s="8">
        <v>0</v>
      </c>
      <c r="U115" s="8">
        <v>0</v>
      </c>
      <c r="V115" s="9">
        <v>100</v>
      </c>
      <c r="W115" s="9">
        <v>0</v>
      </c>
      <c r="X115" s="9">
        <v>0</v>
      </c>
      <c r="Y115" s="9">
        <v>0</v>
      </c>
    </row>
    <row r="116" spans="1:25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257</v>
      </c>
      <c r="G116" s="53" t="s">
        <v>357</v>
      </c>
      <c r="H116" s="8">
        <v>1001280</v>
      </c>
      <c r="I116" s="8">
        <v>1001280</v>
      </c>
      <c r="J116" s="8">
        <v>0</v>
      </c>
      <c r="K116" s="8">
        <v>0</v>
      </c>
      <c r="L116" s="8">
        <v>0</v>
      </c>
      <c r="M116" s="9">
        <v>100</v>
      </c>
      <c r="N116" s="9">
        <v>0</v>
      </c>
      <c r="O116" s="9">
        <v>0</v>
      </c>
      <c r="P116" s="9">
        <v>0</v>
      </c>
      <c r="Q116" s="8">
        <v>1001280</v>
      </c>
      <c r="R116" s="8">
        <v>1001280</v>
      </c>
      <c r="S116" s="8">
        <v>0</v>
      </c>
      <c r="T116" s="8">
        <v>0</v>
      </c>
      <c r="U116" s="8">
        <v>0</v>
      </c>
      <c r="V116" s="9">
        <v>100</v>
      </c>
      <c r="W116" s="9">
        <v>0</v>
      </c>
      <c r="X116" s="9">
        <v>0</v>
      </c>
      <c r="Y116" s="9">
        <v>0</v>
      </c>
    </row>
    <row r="117" spans="1:25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257</v>
      </c>
      <c r="G117" s="53" t="s">
        <v>358</v>
      </c>
      <c r="H117" s="8">
        <v>295800</v>
      </c>
      <c r="I117" s="8">
        <v>295800</v>
      </c>
      <c r="J117" s="8">
        <v>0</v>
      </c>
      <c r="K117" s="8">
        <v>0</v>
      </c>
      <c r="L117" s="8">
        <v>0</v>
      </c>
      <c r="M117" s="9">
        <v>100</v>
      </c>
      <c r="N117" s="9">
        <v>0</v>
      </c>
      <c r="O117" s="9">
        <v>0</v>
      </c>
      <c r="P117" s="9">
        <v>0</v>
      </c>
      <c r="Q117" s="8">
        <v>295800</v>
      </c>
      <c r="R117" s="8">
        <v>295800</v>
      </c>
      <c r="S117" s="8">
        <v>0</v>
      </c>
      <c r="T117" s="8">
        <v>0</v>
      </c>
      <c r="U117" s="8">
        <v>0</v>
      </c>
      <c r="V117" s="9">
        <v>100</v>
      </c>
      <c r="W117" s="9">
        <v>0</v>
      </c>
      <c r="X117" s="9">
        <v>0</v>
      </c>
      <c r="Y117" s="9">
        <v>0</v>
      </c>
    </row>
    <row r="118" spans="1:25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257</v>
      </c>
      <c r="G118" s="53" t="s">
        <v>359</v>
      </c>
      <c r="H118" s="8">
        <v>790000</v>
      </c>
      <c r="I118" s="8">
        <v>790000</v>
      </c>
      <c r="J118" s="8">
        <v>0</v>
      </c>
      <c r="K118" s="8">
        <v>0</v>
      </c>
      <c r="L118" s="8">
        <v>0</v>
      </c>
      <c r="M118" s="9">
        <v>100</v>
      </c>
      <c r="N118" s="9">
        <v>0</v>
      </c>
      <c r="O118" s="9">
        <v>0</v>
      </c>
      <c r="P118" s="9">
        <v>0</v>
      </c>
      <c r="Q118" s="8">
        <v>790000</v>
      </c>
      <c r="R118" s="8">
        <v>790000</v>
      </c>
      <c r="S118" s="8">
        <v>0</v>
      </c>
      <c r="T118" s="8">
        <v>0</v>
      </c>
      <c r="U118" s="8">
        <v>0</v>
      </c>
      <c r="V118" s="9">
        <v>100</v>
      </c>
      <c r="W118" s="9">
        <v>0</v>
      </c>
      <c r="X118" s="9">
        <v>0</v>
      </c>
      <c r="Y118" s="9">
        <v>0</v>
      </c>
    </row>
    <row r="119" spans="1:25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257</v>
      </c>
      <c r="G119" s="53" t="s">
        <v>360</v>
      </c>
      <c r="H119" s="8">
        <v>1309624</v>
      </c>
      <c r="I119" s="8">
        <v>1309624</v>
      </c>
      <c r="J119" s="8">
        <v>0</v>
      </c>
      <c r="K119" s="8">
        <v>0</v>
      </c>
      <c r="L119" s="8">
        <v>0</v>
      </c>
      <c r="M119" s="9">
        <v>100</v>
      </c>
      <c r="N119" s="9">
        <v>0</v>
      </c>
      <c r="O119" s="9">
        <v>0</v>
      </c>
      <c r="P119" s="9">
        <v>0</v>
      </c>
      <c r="Q119" s="8">
        <v>1309624</v>
      </c>
      <c r="R119" s="8">
        <v>1309624</v>
      </c>
      <c r="S119" s="8">
        <v>0</v>
      </c>
      <c r="T119" s="8">
        <v>0</v>
      </c>
      <c r="U119" s="8">
        <v>0</v>
      </c>
      <c r="V119" s="9">
        <v>100</v>
      </c>
      <c r="W119" s="9">
        <v>0</v>
      </c>
      <c r="X119" s="9">
        <v>0</v>
      </c>
      <c r="Y119" s="9">
        <v>0</v>
      </c>
    </row>
    <row r="120" spans="1:25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257</v>
      </c>
      <c r="G120" s="53" t="s">
        <v>361</v>
      </c>
      <c r="H120" s="8">
        <v>1337500</v>
      </c>
      <c r="I120" s="8">
        <v>1337500</v>
      </c>
      <c r="J120" s="8">
        <v>0</v>
      </c>
      <c r="K120" s="8">
        <v>0</v>
      </c>
      <c r="L120" s="8">
        <v>0</v>
      </c>
      <c r="M120" s="9">
        <v>100</v>
      </c>
      <c r="N120" s="9">
        <v>0</v>
      </c>
      <c r="O120" s="9">
        <v>0</v>
      </c>
      <c r="P120" s="9">
        <v>0</v>
      </c>
      <c r="Q120" s="8">
        <v>1335942.54</v>
      </c>
      <c r="R120" s="8">
        <v>1335942.54</v>
      </c>
      <c r="S120" s="8">
        <v>0</v>
      </c>
      <c r="T120" s="8">
        <v>0</v>
      </c>
      <c r="U120" s="8">
        <v>0</v>
      </c>
      <c r="V120" s="9">
        <v>100</v>
      </c>
      <c r="W120" s="9">
        <v>0</v>
      </c>
      <c r="X120" s="9">
        <v>0</v>
      </c>
      <c r="Y120" s="9">
        <v>0</v>
      </c>
    </row>
    <row r="121" spans="1:25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257</v>
      </c>
      <c r="G121" s="53" t="s">
        <v>266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9"/>
      <c r="N121" s="9"/>
      <c r="O121" s="9"/>
      <c r="P121" s="9"/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9"/>
      <c r="W121" s="9"/>
      <c r="X121" s="9"/>
      <c r="Y121" s="9"/>
    </row>
    <row r="122" spans="1:25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257</v>
      </c>
      <c r="G122" s="53" t="s">
        <v>362</v>
      </c>
      <c r="H122" s="8">
        <v>873080</v>
      </c>
      <c r="I122" s="8">
        <v>873080</v>
      </c>
      <c r="J122" s="8">
        <v>0</v>
      </c>
      <c r="K122" s="8">
        <v>0</v>
      </c>
      <c r="L122" s="8">
        <v>0</v>
      </c>
      <c r="M122" s="9">
        <v>100</v>
      </c>
      <c r="N122" s="9">
        <v>0</v>
      </c>
      <c r="O122" s="9">
        <v>0</v>
      </c>
      <c r="P122" s="9">
        <v>0</v>
      </c>
      <c r="Q122" s="8">
        <v>873080</v>
      </c>
      <c r="R122" s="8">
        <v>873080</v>
      </c>
      <c r="S122" s="8">
        <v>0</v>
      </c>
      <c r="T122" s="8">
        <v>0</v>
      </c>
      <c r="U122" s="8">
        <v>0</v>
      </c>
      <c r="V122" s="9">
        <v>100</v>
      </c>
      <c r="W122" s="9">
        <v>0</v>
      </c>
      <c r="X122" s="9">
        <v>0</v>
      </c>
      <c r="Y122" s="9">
        <v>0</v>
      </c>
    </row>
    <row r="123" spans="1:25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257</v>
      </c>
      <c r="G123" s="53" t="s">
        <v>363</v>
      </c>
      <c r="H123" s="8">
        <v>78141.44</v>
      </c>
      <c r="I123" s="8">
        <v>0</v>
      </c>
      <c r="J123" s="8">
        <v>0</v>
      </c>
      <c r="K123" s="8">
        <v>0</v>
      </c>
      <c r="L123" s="8">
        <v>78141.44</v>
      </c>
      <c r="M123" s="9">
        <v>0</v>
      </c>
      <c r="N123" s="9">
        <v>0</v>
      </c>
      <c r="O123" s="9">
        <v>0</v>
      </c>
      <c r="P123" s="9">
        <v>100</v>
      </c>
      <c r="Q123" s="8">
        <v>78141.44</v>
      </c>
      <c r="R123" s="8">
        <v>0</v>
      </c>
      <c r="S123" s="8">
        <v>0</v>
      </c>
      <c r="T123" s="8">
        <v>0</v>
      </c>
      <c r="U123" s="8">
        <v>78141.44</v>
      </c>
      <c r="V123" s="9">
        <v>0</v>
      </c>
      <c r="W123" s="9">
        <v>0</v>
      </c>
      <c r="X123" s="9">
        <v>0</v>
      </c>
      <c r="Y123" s="9">
        <v>100</v>
      </c>
    </row>
    <row r="124" spans="1:25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257</v>
      </c>
      <c r="G124" s="53" t="s">
        <v>267</v>
      </c>
      <c r="H124" s="8">
        <v>10000</v>
      </c>
      <c r="I124" s="8">
        <v>0</v>
      </c>
      <c r="J124" s="8">
        <v>0</v>
      </c>
      <c r="K124" s="8">
        <v>0</v>
      </c>
      <c r="L124" s="8">
        <v>10000</v>
      </c>
      <c r="M124" s="9">
        <v>0</v>
      </c>
      <c r="N124" s="9">
        <v>0</v>
      </c>
      <c r="O124" s="9">
        <v>0</v>
      </c>
      <c r="P124" s="9">
        <v>100</v>
      </c>
      <c r="Q124" s="8">
        <v>10000</v>
      </c>
      <c r="R124" s="8">
        <v>0</v>
      </c>
      <c r="S124" s="8">
        <v>0</v>
      </c>
      <c r="T124" s="8">
        <v>0</v>
      </c>
      <c r="U124" s="8">
        <v>10000</v>
      </c>
      <c r="V124" s="9">
        <v>0</v>
      </c>
      <c r="W124" s="9">
        <v>0</v>
      </c>
      <c r="X124" s="9">
        <v>0</v>
      </c>
      <c r="Y124" s="9">
        <v>100</v>
      </c>
    </row>
    <row r="125" spans="1:25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257</v>
      </c>
      <c r="G125" s="53" t="s">
        <v>268</v>
      </c>
      <c r="H125" s="8">
        <v>315558</v>
      </c>
      <c r="I125" s="8">
        <v>315558</v>
      </c>
      <c r="J125" s="8">
        <v>0</v>
      </c>
      <c r="K125" s="8">
        <v>0</v>
      </c>
      <c r="L125" s="8">
        <v>0</v>
      </c>
      <c r="M125" s="9">
        <v>100</v>
      </c>
      <c r="N125" s="9">
        <v>0</v>
      </c>
      <c r="O125" s="9">
        <v>0</v>
      </c>
      <c r="P125" s="9">
        <v>0</v>
      </c>
      <c r="Q125" s="8">
        <v>315557.13</v>
      </c>
      <c r="R125" s="8">
        <v>315557.13</v>
      </c>
      <c r="S125" s="8">
        <v>0</v>
      </c>
      <c r="T125" s="8">
        <v>0</v>
      </c>
      <c r="U125" s="8">
        <v>0</v>
      </c>
      <c r="V125" s="9">
        <v>100</v>
      </c>
      <c r="W125" s="9">
        <v>0</v>
      </c>
      <c r="X125" s="9">
        <v>0</v>
      </c>
      <c r="Y125" s="9">
        <v>0</v>
      </c>
    </row>
    <row r="126" spans="1:25" ht="12.75">
      <c r="A126" s="34">
        <v>6</v>
      </c>
      <c r="B126" s="34">
        <v>3</v>
      </c>
      <c r="C126" s="34">
        <v>15</v>
      </c>
      <c r="D126" s="35">
        <v>2</v>
      </c>
      <c r="E126" s="36"/>
      <c r="F126" s="7" t="s">
        <v>257</v>
      </c>
      <c r="G126" s="53" t="s">
        <v>364</v>
      </c>
      <c r="H126" s="8">
        <v>810200</v>
      </c>
      <c r="I126" s="8">
        <v>810200</v>
      </c>
      <c r="J126" s="8">
        <v>0</v>
      </c>
      <c r="K126" s="8">
        <v>0</v>
      </c>
      <c r="L126" s="8">
        <v>0</v>
      </c>
      <c r="M126" s="9">
        <v>100</v>
      </c>
      <c r="N126" s="9">
        <v>0</v>
      </c>
      <c r="O126" s="9">
        <v>0</v>
      </c>
      <c r="P126" s="9">
        <v>0</v>
      </c>
      <c r="Q126" s="8">
        <v>810200</v>
      </c>
      <c r="R126" s="8">
        <v>810200</v>
      </c>
      <c r="S126" s="8">
        <v>0</v>
      </c>
      <c r="T126" s="8">
        <v>0</v>
      </c>
      <c r="U126" s="8">
        <v>0</v>
      </c>
      <c r="V126" s="9">
        <v>100</v>
      </c>
      <c r="W126" s="9">
        <v>0</v>
      </c>
      <c r="X126" s="9">
        <v>0</v>
      </c>
      <c r="Y126" s="9">
        <v>0</v>
      </c>
    </row>
    <row r="127" spans="1:25" ht="12.75">
      <c r="A127" s="34">
        <v>6</v>
      </c>
      <c r="B127" s="34">
        <v>1</v>
      </c>
      <c r="C127" s="34">
        <v>12</v>
      </c>
      <c r="D127" s="35">
        <v>2</v>
      </c>
      <c r="E127" s="36"/>
      <c r="F127" s="7" t="s">
        <v>257</v>
      </c>
      <c r="G127" s="53" t="s">
        <v>365</v>
      </c>
      <c r="H127" s="8">
        <v>402400</v>
      </c>
      <c r="I127" s="8">
        <v>402400</v>
      </c>
      <c r="J127" s="8">
        <v>0</v>
      </c>
      <c r="K127" s="8">
        <v>0</v>
      </c>
      <c r="L127" s="8">
        <v>0</v>
      </c>
      <c r="M127" s="9">
        <v>100</v>
      </c>
      <c r="N127" s="9">
        <v>0</v>
      </c>
      <c r="O127" s="9">
        <v>0</v>
      </c>
      <c r="P127" s="9">
        <v>0</v>
      </c>
      <c r="Q127" s="8">
        <v>402400</v>
      </c>
      <c r="R127" s="8">
        <v>402400</v>
      </c>
      <c r="S127" s="8">
        <v>0</v>
      </c>
      <c r="T127" s="8">
        <v>0</v>
      </c>
      <c r="U127" s="8">
        <v>0</v>
      </c>
      <c r="V127" s="9">
        <v>100</v>
      </c>
      <c r="W127" s="9">
        <v>0</v>
      </c>
      <c r="X127" s="9">
        <v>0</v>
      </c>
      <c r="Y127" s="9">
        <v>0</v>
      </c>
    </row>
    <row r="128" spans="1:25" ht="12.75">
      <c r="A128" s="34">
        <v>6</v>
      </c>
      <c r="B128" s="34">
        <v>1</v>
      </c>
      <c r="C128" s="34">
        <v>13</v>
      </c>
      <c r="D128" s="35">
        <v>2</v>
      </c>
      <c r="E128" s="36"/>
      <c r="F128" s="7" t="s">
        <v>257</v>
      </c>
      <c r="G128" s="53" t="s">
        <v>366</v>
      </c>
      <c r="H128" s="8">
        <v>400000</v>
      </c>
      <c r="I128" s="8">
        <v>400000</v>
      </c>
      <c r="J128" s="8">
        <v>0</v>
      </c>
      <c r="K128" s="8">
        <v>0</v>
      </c>
      <c r="L128" s="8">
        <v>0</v>
      </c>
      <c r="M128" s="9">
        <v>100</v>
      </c>
      <c r="N128" s="9">
        <v>0</v>
      </c>
      <c r="O128" s="9">
        <v>0</v>
      </c>
      <c r="P128" s="9">
        <v>0</v>
      </c>
      <c r="Q128" s="8">
        <v>400000</v>
      </c>
      <c r="R128" s="8">
        <v>400000</v>
      </c>
      <c r="S128" s="8">
        <v>0</v>
      </c>
      <c r="T128" s="8">
        <v>0</v>
      </c>
      <c r="U128" s="8">
        <v>0</v>
      </c>
      <c r="V128" s="9">
        <v>100</v>
      </c>
      <c r="W128" s="9">
        <v>0</v>
      </c>
      <c r="X128" s="9">
        <v>0</v>
      </c>
      <c r="Y128" s="9">
        <v>0</v>
      </c>
    </row>
    <row r="129" spans="1:25" ht="12.75">
      <c r="A129" s="34">
        <v>6</v>
      </c>
      <c r="B129" s="34">
        <v>3</v>
      </c>
      <c r="C129" s="34">
        <v>9</v>
      </c>
      <c r="D129" s="35">
        <v>2</v>
      </c>
      <c r="E129" s="36"/>
      <c r="F129" s="7" t="s">
        <v>257</v>
      </c>
      <c r="G129" s="53" t="s">
        <v>367</v>
      </c>
      <c r="H129" s="8">
        <v>1311299</v>
      </c>
      <c r="I129" s="8">
        <v>1311299</v>
      </c>
      <c r="J129" s="8">
        <v>0</v>
      </c>
      <c r="K129" s="8">
        <v>0</v>
      </c>
      <c r="L129" s="8">
        <v>0</v>
      </c>
      <c r="M129" s="9">
        <v>100</v>
      </c>
      <c r="N129" s="9">
        <v>0</v>
      </c>
      <c r="O129" s="9">
        <v>0</v>
      </c>
      <c r="P129" s="9">
        <v>0</v>
      </c>
      <c r="Q129" s="8">
        <v>1311299</v>
      </c>
      <c r="R129" s="8">
        <v>1311299</v>
      </c>
      <c r="S129" s="8">
        <v>0</v>
      </c>
      <c r="T129" s="8">
        <v>0</v>
      </c>
      <c r="U129" s="8">
        <v>0</v>
      </c>
      <c r="V129" s="9">
        <v>100</v>
      </c>
      <c r="W129" s="9">
        <v>0</v>
      </c>
      <c r="X129" s="9">
        <v>0</v>
      </c>
      <c r="Y129" s="9">
        <v>0</v>
      </c>
    </row>
    <row r="130" spans="1:25" ht="12.75">
      <c r="A130" s="34">
        <v>6</v>
      </c>
      <c r="B130" s="34">
        <v>6</v>
      </c>
      <c r="C130" s="34">
        <v>9</v>
      </c>
      <c r="D130" s="35">
        <v>2</v>
      </c>
      <c r="E130" s="36"/>
      <c r="F130" s="7" t="s">
        <v>257</v>
      </c>
      <c r="G130" s="53" t="s">
        <v>368</v>
      </c>
      <c r="H130" s="8">
        <v>125000</v>
      </c>
      <c r="I130" s="8">
        <v>125000</v>
      </c>
      <c r="J130" s="8">
        <v>0</v>
      </c>
      <c r="K130" s="8">
        <v>0</v>
      </c>
      <c r="L130" s="8">
        <v>0</v>
      </c>
      <c r="M130" s="9">
        <v>100</v>
      </c>
      <c r="N130" s="9">
        <v>0</v>
      </c>
      <c r="O130" s="9">
        <v>0</v>
      </c>
      <c r="P130" s="9">
        <v>0</v>
      </c>
      <c r="Q130" s="8">
        <v>125000</v>
      </c>
      <c r="R130" s="8">
        <v>125000</v>
      </c>
      <c r="S130" s="8">
        <v>0</v>
      </c>
      <c r="T130" s="8">
        <v>0</v>
      </c>
      <c r="U130" s="8">
        <v>0</v>
      </c>
      <c r="V130" s="9">
        <v>100</v>
      </c>
      <c r="W130" s="9">
        <v>0</v>
      </c>
      <c r="X130" s="9">
        <v>0</v>
      </c>
      <c r="Y130" s="9">
        <v>0</v>
      </c>
    </row>
    <row r="131" spans="1:25" ht="12.75">
      <c r="A131" s="34">
        <v>6</v>
      </c>
      <c r="B131" s="34">
        <v>17</v>
      </c>
      <c r="C131" s="34">
        <v>4</v>
      </c>
      <c r="D131" s="35">
        <v>2</v>
      </c>
      <c r="E131" s="36"/>
      <c r="F131" s="7" t="s">
        <v>257</v>
      </c>
      <c r="G131" s="53" t="s">
        <v>369</v>
      </c>
      <c r="H131" s="8">
        <v>677600</v>
      </c>
      <c r="I131" s="8">
        <v>677600</v>
      </c>
      <c r="J131" s="8">
        <v>0</v>
      </c>
      <c r="K131" s="8">
        <v>0</v>
      </c>
      <c r="L131" s="8">
        <v>0</v>
      </c>
      <c r="M131" s="9">
        <v>100</v>
      </c>
      <c r="N131" s="9">
        <v>0</v>
      </c>
      <c r="O131" s="9">
        <v>0</v>
      </c>
      <c r="P131" s="9">
        <v>0</v>
      </c>
      <c r="Q131" s="8">
        <v>677600</v>
      </c>
      <c r="R131" s="8">
        <v>677600</v>
      </c>
      <c r="S131" s="8">
        <v>0</v>
      </c>
      <c r="T131" s="8">
        <v>0</v>
      </c>
      <c r="U131" s="8">
        <v>0</v>
      </c>
      <c r="V131" s="9">
        <v>100</v>
      </c>
      <c r="W131" s="9">
        <v>0</v>
      </c>
      <c r="X131" s="9">
        <v>0</v>
      </c>
      <c r="Y131" s="9">
        <v>0</v>
      </c>
    </row>
    <row r="132" spans="1:25" ht="12.75">
      <c r="A132" s="34">
        <v>6</v>
      </c>
      <c r="B132" s="34">
        <v>3</v>
      </c>
      <c r="C132" s="34">
        <v>10</v>
      </c>
      <c r="D132" s="35">
        <v>2</v>
      </c>
      <c r="E132" s="36"/>
      <c r="F132" s="7" t="s">
        <v>257</v>
      </c>
      <c r="G132" s="53" t="s">
        <v>370</v>
      </c>
      <c r="H132" s="8">
        <v>531998</v>
      </c>
      <c r="I132" s="8">
        <v>531998</v>
      </c>
      <c r="J132" s="8">
        <v>0</v>
      </c>
      <c r="K132" s="8">
        <v>0</v>
      </c>
      <c r="L132" s="8">
        <v>0</v>
      </c>
      <c r="M132" s="9">
        <v>100</v>
      </c>
      <c r="N132" s="9">
        <v>0</v>
      </c>
      <c r="O132" s="9">
        <v>0</v>
      </c>
      <c r="P132" s="9">
        <v>0</v>
      </c>
      <c r="Q132" s="8">
        <v>311462</v>
      </c>
      <c r="R132" s="8">
        <v>311462</v>
      </c>
      <c r="S132" s="8">
        <v>0</v>
      </c>
      <c r="T132" s="8">
        <v>0</v>
      </c>
      <c r="U132" s="8">
        <v>0</v>
      </c>
      <c r="V132" s="9">
        <v>100</v>
      </c>
      <c r="W132" s="9">
        <v>0</v>
      </c>
      <c r="X132" s="9">
        <v>0</v>
      </c>
      <c r="Y132" s="9">
        <v>0</v>
      </c>
    </row>
    <row r="133" spans="1:25" ht="12.75">
      <c r="A133" s="34">
        <v>6</v>
      </c>
      <c r="B133" s="34">
        <v>8</v>
      </c>
      <c r="C133" s="34">
        <v>12</v>
      </c>
      <c r="D133" s="35">
        <v>2</v>
      </c>
      <c r="E133" s="36"/>
      <c r="F133" s="7" t="s">
        <v>257</v>
      </c>
      <c r="G133" s="53" t="s">
        <v>371</v>
      </c>
      <c r="H133" s="8">
        <v>110000</v>
      </c>
      <c r="I133" s="8">
        <v>110000</v>
      </c>
      <c r="J133" s="8">
        <v>0</v>
      </c>
      <c r="K133" s="8">
        <v>0</v>
      </c>
      <c r="L133" s="8">
        <v>0</v>
      </c>
      <c r="M133" s="9">
        <v>100</v>
      </c>
      <c r="N133" s="9">
        <v>0</v>
      </c>
      <c r="O133" s="9">
        <v>0</v>
      </c>
      <c r="P133" s="9">
        <v>0</v>
      </c>
      <c r="Q133" s="8">
        <v>110000</v>
      </c>
      <c r="R133" s="8">
        <v>110000</v>
      </c>
      <c r="S133" s="8">
        <v>0</v>
      </c>
      <c r="T133" s="8">
        <v>0</v>
      </c>
      <c r="U133" s="8">
        <v>0</v>
      </c>
      <c r="V133" s="9">
        <v>100</v>
      </c>
      <c r="W133" s="9">
        <v>0</v>
      </c>
      <c r="X133" s="9">
        <v>0</v>
      </c>
      <c r="Y133" s="9">
        <v>0</v>
      </c>
    </row>
    <row r="134" spans="1:25" ht="12.75">
      <c r="A134" s="34">
        <v>6</v>
      </c>
      <c r="B134" s="34">
        <v>11</v>
      </c>
      <c r="C134" s="34">
        <v>6</v>
      </c>
      <c r="D134" s="35">
        <v>2</v>
      </c>
      <c r="E134" s="36"/>
      <c r="F134" s="7" t="s">
        <v>257</v>
      </c>
      <c r="G134" s="53" t="s">
        <v>372</v>
      </c>
      <c r="H134" s="8">
        <v>1005921.63</v>
      </c>
      <c r="I134" s="8">
        <v>1005921.63</v>
      </c>
      <c r="J134" s="8">
        <v>0</v>
      </c>
      <c r="K134" s="8">
        <v>0</v>
      </c>
      <c r="L134" s="8">
        <v>0</v>
      </c>
      <c r="M134" s="9">
        <v>100</v>
      </c>
      <c r="N134" s="9">
        <v>0</v>
      </c>
      <c r="O134" s="9">
        <v>0</v>
      </c>
      <c r="P134" s="9">
        <v>0</v>
      </c>
      <c r="Q134" s="8">
        <v>655921.63</v>
      </c>
      <c r="R134" s="8">
        <v>655921.63</v>
      </c>
      <c r="S134" s="8">
        <v>0</v>
      </c>
      <c r="T134" s="8">
        <v>0</v>
      </c>
      <c r="U134" s="8">
        <v>0</v>
      </c>
      <c r="V134" s="9">
        <v>100</v>
      </c>
      <c r="W134" s="9">
        <v>0</v>
      </c>
      <c r="X134" s="9">
        <v>0</v>
      </c>
      <c r="Y134" s="9">
        <v>0</v>
      </c>
    </row>
    <row r="135" spans="1:25" ht="12.75">
      <c r="A135" s="34">
        <v>6</v>
      </c>
      <c r="B135" s="34">
        <v>13</v>
      </c>
      <c r="C135" s="34">
        <v>6</v>
      </c>
      <c r="D135" s="35">
        <v>2</v>
      </c>
      <c r="E135" s="36"/>
      <c r="F135" s="7" t="s">
        <v>257</v>
      </c>
      <c r="G135" s="53" t="s">
        <v>373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9"/>
      <c r="N135" s="9"/>
      <c r="O135" s="9"/>
      <c r="P135" s="9"/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9"/>
      <c r="W135" s="9"/>
      <c r="X135" s="9"/>
      <c r="Y135" s="9"/>
    </row>
    <row r="136" spans="1:25" ht="12.75">
      <c r="A136" s="34">
        <v>6</v>
      </c>
      <c r="B136" s="34">
        <v>6</v>
      </c>
      <c r="C136" s="34">
        <v>10</v>
      </c>
      <c r="D136" s="35">
        <v>2</v>
      </c>
      <c r="E136" s="36"/>
      <c r="F136" s="7" t="s">
        <v>257</v>
      </c>
      <c r="G136" s="53" t="s">
        <v>374</v>
      </c>
      <c r="H136" s="8">
        <v>350000</v>
      </c>
      <c r="I136" s="8">
        <v>350000</v>
      </c>
      <c r="J136" s="8">
        <v>0</v>
      </c>
      <c r="K136" s="8">
        <v>0</v>
      </c>
      <c r="L136" s="8">
        <v>0</v>
      </c>
      <c r="M136" s="9">
        <v>100</v>
      </c>
      <c r="N136" s="9">
        <v>0</v>
      </c>
      <c r="O136" s="9">
        <v>0</v>
      </c>
      <c r="P136" s="9">
        <v>0</v>
      </c>
      <c r="Q136" s="8">
        <v>350000</v>
      </c>
      <c r="R136" s="8">
        <v>350000</v>
      </c>
      <c r="S136" s="8">
        <v>0</v>
      </c>
      <c r="T136" s="8">
        <v>0</v>
      </c>
      <c r="U136" s="8">
        <v>0</v>
      </c>
      <c r="V136" s="9">
        <v>100</v>
      </c>
      <c r="W136" s="9">
        <v>0</v>
      </c>
      <c r="X136" s="9">
        <v>0</v>
      </c>
      <c r="Y136" s="9">
        <v>0</v>
      </c>
    </row>
    <row r="137" spans="1:25" ht="12.75">
      <c r="A137" s="34">
        <v>6</v>
      </c>
      <c r="B137" s="34">
        <v>20</v>
      </c>
      <c r="C137" s="34">
        <v>9</v>
      </c>
      <c r="D137" s="35">
        <v>2</v>
      </c>
      <c r="E137" s="36"/>
      <c r="F137" s="7" t="s">
        <v>257</v>
      </c>
      <c r="G137" s="53" t="s">
        <v>375</v>
      </c>
      <c r="H137" s="8">
        <v>792400</v>
      </c>
      <c r="I137" s="8">
        <v>792400</v>
      </c>
      <c r="J137" s="8">
        <v>0</v>
      </c>
      <c r="K137" s="8">
        <v>0</v>
      </c>
      <c r="L137" s="8">
        <v>0</v>
      </c>
      <c r="M137" s="9">
        <v>100</v>
      </c>
      <c r="N137" s="9">
        <v>0</v>
      </c>
      <c r="O137" s="9">
        <v>0</v>
      </c>
      <c r="P137" s="9">
        <v>0</v>
      </c>
      <c r="Q137" s="8">
        <v>792400</v>
      </c>
      <c r="R137" s="8">
        <v>792400</v>
      </c>
      <c r="S137" s="8">
        <v>0</v>
      </c>
      <c r="T137" s="8">
        <v>0</v>
      </c>
      <c r="U137" s="8">
        <v>0</v>
      </c>
      <c r="V137" s="9">
        <v>100</v>
      </c>
      <c r="W137" s="9">
        <v>0</v>
      </c>
      <c r="X137" s="9">
        <v>0</v>
      </c>
      <c r="Y137" s="9">
        <v>0</v>
      </c>
    </row>
    <row r="138" spans="1:25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7" t="s">
        <v>257</v>
      </c>
      <c r="G138" s="53" t="s">
        <v>376</v>
      </c>
      <c r="H138" s="8">
        <v>1343750</v>
      </c>
      <c r="I138" s="8">
        <v>643750</v>
      </c>
      <c r="J138" s="8">
        <v>0</v>
      </c>
      <c r="K138" s="8">
        <v>0</v>
      </c>
      <c r="L138" s="8">
        <v>700000</v>
      </c>
      <c r="M138" s="9">
        <v>47.9</v>
      </c>
      <c r="N138" s="9">
        <v>0</v>
      </c>
      <c r="O138" s="9">
        <v>0</v>
      </c>
      <c r="P138" s="9">
        <v>52.09</v>
      </c>
      <c r="Q138" s="8">
        <v>1343750</v>
      </c>
      <c r="R138" s="8">
        <v>643750</v>
      </c>
      <c r="S138" s="8">
        <v>0</v>
      </c>
      <c r="T138" s="8">
        <v>0</v>
      </c>
      <c r="U138" s="8">
        <v>700000</v>
      </c>
      <c r="V138" s="9">
        <v>47.9</v>
      </c>
      <c r="W138" s="9">
        <v>0</v>
      </c>
      <c r="X138" s="9">
        <v>0</v>
      </c>
      <c r="Y138" s="9">
        <v>52.09</v>
      </c>
    </row>
    <row r="139" spans="1:25" ht="12.75">
      <c r="A139" s="34">
        <v>6</v>
      </c>
      <c r="B139" s="34">
        <v>1</v>
      </c>
      <c r="C139" s="34">
        <v>14</v>
      </c>
      <c r="D139" s="35">
        <v>2</v>
      </c>
      <c r="E139" s="36"/>
      <c r="F139" s="7" t="s">
        <v>257</v>
      </c>
      <c r="G139" s="53" t="s">
        <v>377</v>
      </c>
      <c r="H139" s="8">
        <v>297400</v>
      </c>
      <c r="I139" s="8">
        <v>297400</v>
      </c>
      <c r="J139" s="8">
        <v>0</v>
      </c>
      <c r="K139" s="8">
        <v>0</v>
      </c>
      <c r="L139" s="8">
        <v>0</v>
      </c>
      <c r="M139" s="9">
        <v>100</v>
      </c>
      <c r="N139" s="9">
        <v>0</v>
      </c>
      <c r="O139" s="9">
        <v>0</v>
      </c>
      <c r="P139" s="9">
        <v>0</v>
      </c>
      <c r="Q139" s="8">
        <v>256400</v>
      </c>
      <c r="R139" s="8">
        <v>256400</v>
      </c>
      <c r="S139" s="8">
        <v>0</v>
      </c>
      <c r="T139" s="8">
        <v>0</v>
      </c>
      <c r="U139" s="8">
        <v>0</v>
      </c>
      <c r="V139" s="9">
        <v>100</v>
      </c>
      <c r="W139" s="9">
        <v>0</v>
      </c>
      <c r="X139" s="9">
        <v>0</v>
      </c>
      <c r="Y139" s="9">
        <v>0</v>
      </c>
    </row>
    <row r="140" spans="1:25" ht="12.75">
      <c r="A140" s="34">
        <v>6</v>
      </c>
      <c r="B140" s="34">
        <v>13</v>
      </c>
      <c r="C140" s="34">
        <v>7</v>
      </c>
      <c r="D140" s="35">
        <v>2</v>
      </c>
      <c r="E140" s="36"/>
      <c r="F140" s="7" t="s">
        <v>257</v>
      </c>
      <c r="G140" s="53" t="s">
        <v>378</v>
      </c>
      <c r="H140" s="8">
        <v>1015153</v>
      </c>
      <c r="I140" s="8">
        <v>1015153</v>
      </c>
      <c r="J140" s="8">
        <v>0</v>
      </c>
      <c r="K140" s="8">
        <v>0</v>
      </c>
      <c r="L140" s="8">
        <v>0</v>
      </c>
      <c r="M140" s="9">
        <v>100</v>
      </c>
      <c r="N140" s="9">
        <v>0</v>
      </c>
      <c r="O140" s="9">
        <v>0</v>
      </c>
      <c r="P140" s="9">
        <v>0</v>
      </c>
      <c r="Q140" s="8">
        <v>1014947.55</v>
      </c>
      <c r="R140" s="8">
        <v>1014947.55</v>
      </c>
      <c r="S140" s="8">
        <v>0</v>
      </c>
      <c r="T140" s="8">
        <v>0</v>
      </c>
      <c r="U140" s="8">
        <v>0</v>
      </c>
      <c r="V140" s="9">
        <v>100</v>
      </c>
      <c r="W140" s="9">
        <v>0</v>
      </c>
      <c r="X140" s="9">
        <v>0</v>
      </c>
      <c r="Y140" s="9">
        <v>0</v>
      </c>
    </row>
    <row r="141" spans="1:25" ht="12.75">
      <c r="A141" s="34">
        <v>6</v>
      </c>
      <c r="B141" s="34">
        <v>1</v>
      </c>
      <c r="C141" s="34">
        <v>15</v>
      </c>
      <c r="D141" s="35">
        <v>2</v>
      </c>
      <c r="E141" s="36"/>
      <c r="F141" s="7" t="s">
        <v>257</v>
      </c>
      <c r="G141" s="53" t="s">
        <v>379</v>
      </c>
      <c r="H141" s="8">
        <v>342244</v>
      </c>
      <c r="I141" s="8">
        <v>342244</v>
      </c>
      <c r="J141" s="8">
        <v>0</v>
      </c>
      <c r="K141" s="8">
        <v>0</v>
      </c>
      <c r="L141" s="8">
        <v>0</v>
      </c>
      <c r="M141" s="9">
        <v>100</v>
      </c>
      <c r="N141" s="9">
        <v>0</v>
      </c>
      <c r="O141" s="9">
        <v>0</v>
      </c>
      <c r="P141" s="9">
        <v>0</v>
      </c>
      <c r="Q141" s="8">
        <v>342244</v>
      </c>
      <c r="R141" s="8">
        <v>342244</v>
      </c>
      <c r="S141" s="8">
        <v>0</v>
      </c>
      <c r="T141" s="8">
        <v>0</v>
      </c>
      <c r="U141" s="8">
        <v>0</v>
      </c>
      <c r="V141" s="9">
        <v>100</v>
      </c>
      <c r="W141" s="9">
        <v>0</v>
      </c>
      <c r="X141" s="9">
        <v>0</v>
      </c>
      <c r="Y141" s="9">
        <v>0</v>
      </c>
    </row>
    <row r="142" spans="1:25" ht="12.75">
      <c r="A142" s="34">
        <v>6</v>
      </c>
      <c r="B142" s="34">
        <v>10</v>
      </c>
      <c r="C142" s="34">
        <v>6</v>
      </c>
      <c r="D142" s="35">
        <v>2</v>
      </c>
      <c r="E142" s="36"/>
      <c r="F142" s="7" t="s">
        <v>257</v>
      </c>
      <c r="G142" s="53" t="s">
        <v>380</v>
      </c>
      <c r="H142" s="8">
        <v>475000</v>
      </c>
      <c r="I142" s="8">
        <v>475000</v>
      </c>
      <c r="J142" s="8">
        <v>0</v>
      </c>
      <c r="K142" s="8">
        <v>0</v>
      </c>
      <c r="L142" s="8">
        <v>0</v>
      </c>
      <c r="M142" s="9">
        <v>100</v>
      </c>
      <c r="N142" s="9">
        <v>0</v>
      </c>
      <c r="O142" s="9">
        <v>0</v>
      </c>
      <c r="P142" s="9">
        <v>0</v>
      </c>
      <c r="Q142" s="8">
        <v>475000</v>
      </c>
      <c r="R142" s="8">
        <v>475000</v>
      </c>
      <c r="S142" s="8">
        <v>0</v>
      </c>
      <c r="T142" s="8">
        <v>0</v>
      </c>
      <c r="U142" s="8">
        <v>0</v>
      </c>
      <c r="V142" s="9">
        <v>100</v>
      </c>
      <c r="W142" s="9">
        <v>0</v>
      </c>
      <c r="X142" s="9">
        <v>0</v>
      </c>
      <c r="Y142" s="9">
        <v>0</v>
      </c>
    </row>
    <row r="143" spans="1:25" ht="12.75">
      <c r="A143" s="34">
        <v>6</v>
      </c>
      <c r="B143" s="34">
        <v>11</v>
      </c>
      <c r="C143" s="34">
        <v>7</v>
      </c>
      <c r="D143" s="35">
        <v>2</v>
      </c>
      <c r="E143" s="36"/>
      <c r="F143" s="7" t="s">
        <v>257</v>
      </c>
      <c r="G143" s="53" t="s">
        <v>381</v>
      </c>
      <c r="H143" s="8">
        <v>442500</v>
      </c>
      <c r="I143" s="8">
        <v>442500</v>
      </c>
      <c r="J143" s="8">
        <v>0</v>
      </c>
      <c r="K143" s="8">
        <v>0</v>
      </c>
      <c r="L143" s="8">
        <v>0</v>
      </c>
      <c r="M143" s="9">
        <v>100</v>
      </c>
      <c r="N143" s="9">
        <v>0</v>
      </c>
      <c r="O143" s="9">
        <v>0</v>
      </c>
      <c r="P143" s="9">
        <v>0</v>
      </c>
      <c r="Q143" s="8">
        <v>442500</v>
      </c>
      <c r="R143" s="8">
        <v>442500</v>
      </c>
      <c r="S143" s="8">
        <v>0</v>
      </c>
      <c r="T143" s="8">
        <v>0</v>
      </c>
      <c r="U143" s="8">
        <v>0</v>
      </c>
      <c r="V143" s="9">
        <v>100</v>
      </c>
      <c r="W143" s="9">
        <v>0</v>
      </c>
      <c r="X143" s="9">
        <v>0</v>
      </c>
      <c r="Y143" s="9">
        <v>0</v>
      </c>
    </row>
    <row r="144" spans="1:25" ht="12.75">
      <c r="A144" s="34">
        <v>6</v>
      </c>
      <c r="B144" s="34">
        <v>19</v>
      </c>
      <c r="C144" s="34">
        <v>4</v>
      </c>
      <c r="D144" s="35">
        <v>2</v>
      </c>
      <c r="E144" s="36"/>
      <c r="F144" s="7" t="s">
        <v>257</v>
      </c>
      <c r="G144" s="53" t="s">
        <v>382</v>
      </c>
      <c r="H144" s="8">
        <v>148710</v>
      </c>
      <c r="I144" s="8">
        <v>148710</v>
      </c>
      <c r="J144" s="8">
        <v>0</v>
      </c>
      <c r="K144" s="8">
        <v>0</v>
      </c>
      <c r="L144" s="8">
        <v>0</v>
      </c>
      <c r="M144" s="9">
        <v>100</v>
      </c>
      <c r="N144" s="9">
        <v>0</v>
      </c>
      <c r="O144" s="9">
        <v>0</v>
      </c>
      <c r="P144" s="9">
        <v>0</v>
      </c>
      <c r="Q144" s="8">
        <v>148710</v>
      </c>
      <c r="R144" s="8">
        <v>148710</v>
      </c>
      <c r="S144" s="8">
        <v>0</v>
      </c>
      <c r="T144" s="8">
        <v>0</v>
      </c>
      <c r="U144" s="8">
        <v>0</v>
      </c>
      <c r="V144" s="9">
        <v>100</v>
      </c>
      <c r="W144" s="9">
        <v>0</v>
      </c>
      <c r="X144" s="9">
        <v>0</v>
      </c>
      <c r="Y144" s="9">
        <v>0</v>
      </c>
    </row>
    <row r="145" spans="1:25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7" t="s">
        <v>257</v>
      </c>
      <c r="G145" s="53" t="s">
        <v>383</v>
      </c>
      <c r="H145" s="8">
        <v>200000</v>
      </c>
      <c r="I145" s="8">
        <v>200000</v>
      </c>
      <c r="J145" s="8">
        <v>0</v>
      </c>
      <c r="K145" s="8">
        <v>0</v>
      </c>
      <c r="L145" s="8">
        <v>0</v>
      </c>
      <c r="M145" s="9">
        <v>100</v>
      </c>
      <c r="N145" s="9">
        <v>0</v>
      </c>
      <c r="O145" s="9">
        <v>0</v>
      </c>
      <c r="P145" s="9">
        <v>0</v>
      </c>
      <c r="Q145" s="8">
        <v>200000</v>
      </c>
      <c r="R145" s="8">
        <v>200000</v>
      </c>
      <c r="S145" s="8">
        <v>0</v>
      </c>
      <c r="T145" s="8">
        <v>0</v>
      </c>
      <c r="U145" s="8">
        <v>0</v>
      </c>
      <c r="V145" s="9">
        <v>100</v>
      </c>
      <c r="W145" s="9">
        <v>0</v>
      </c>
      <c r="X145" s="9">
        <v>0</v>
      </c>
      <c r="Y145" s="9">
        <v>0</v>
      </c>
    </row>
    <row r="146" spans="1:25" ht="12.75">
      <c r="A146" s="34">
        <v>6</v>
      </c>
      <c r="B146" s="34">
        <v>16</v>
      </c>
      <c r="C146" s="34">
        <v>5</v>
      </c>
      <c r="D146" s="35">
        <v>2</v>
      </c>
      <c r="E146" s="36"/>
      <c r="F146" s="7" t="s">
        <v>257</v>
      </c>
      <c r="G146" s="53" t="s">
        <v>384</v>
      </c>
      <c r="H146" s="8">
        <v>1176579</v>
      </c>
      <c r="I146" s="8">
        <v>1176579</v>
      </c>
      <c r="J146" s="8">
        <v>0</v>
      </c>
      <c r="K146" s="8">
        <v>0</v>
      </c>
      <c r="L146" s="8">
        <v>0</v>
      </c>
      <c r="M146" s="9">
        <v>100</v>
      </c>
      <c r="N146" s="9">
        <v>0</v>
      </c>
      <c r="O146" s="9">
        <v>0</v>
      </c>
      <c r="P146" s="9">
        <v>0</v>
      </c>
      <c r="Q146" s="8">
        <v>1176579</v>
      </c>
      <c r="R146" s="8">
        <v>1176579</v>
      </c>
      <c r="S146" s="8">
        <v>0</v>
      </c>
      <c r="T146" s="8">
        <v>0</v>
      </c>
      <c r="U146" s="8">
        <v>0</v>
      </c>
      <c r="V146" s="9">
        <v>100</v>
      </c>
      <c r="W146" s="9">
        <v>0</v>
      </c>
      <c r="X146" s="9">
        <v>0</v>
      </c>
      <c r="Y146" s="9">
        <v>0</v>
      </c>
    </row>
    <row r="147" spans="1:25" ht="12.75">
      <c r="A147" s="34">
        <v>6</v>
      </c>
      <c r="B147" s="34">
        <v>11</v>
      </c>
      <c r="C147" s="34">
        <v>8</v>
      </c>
      <c r="D147" s="35">
        <v>2</v>
      </c>
      <c r="E147" s="36"/>
      <c r="F147" s="7" t="s">
        <v>257</v>
      </c>
      <c r="G147" s="53" t="s">
        <v>269</v>
      </c>
      <c r="H147" s="8">
        <v>1106181</v>
      </c>
      <c r="I147" s="8">
        <v>1106181</v>
      </c>
      <c r="J147" s="8">
        <v>0</v>
      </c>
      <c r="K147" s="8">
        <v>0</v>
      </c>
      <c r="L147" s="8">
        <v>0</v>
      </c>
      <c r="M147" s="9">
        <v>100</v>
      </c>
      <c r="N147" s="9">
        <v>0</v>
      </c>
      <c r="O147" s="9">
        <v>0</v>
      </c>
      <c r="P147" s="9">
        <v>0</v>
      </c>
      <c r="Q147" s="8">
        <v>1073381</v>
      </c>
      <c r="R147" s="8">
        <v>1073381</v>
      </c>
      <c r="S147" s="8">
        <v>0</v>
      </c>
      <c r="T147" s="8">
        <v>0</v>
      </c>
      <c r="U147" s="8">
        <v>0</v>
      </c>
      <c r="V147" s="9">
        <v>100</v>
      </c>
      <c r="W147" s="9">
        <v>0</v>
      </c>
      <c r="X147" s="9">
        <v>0</v>
      </c>
      <c r="Y147" s="9">
        <v>0</v>
      </c>
    </row>
    <row r="148" spans="1:25" ht="12.75">
      <c r="A148" s="34">
        <v>6</v>
      </c>
      <c r="B148" s="34">
        <v>9</v>
      </c>
      <c r="C148" s="34">
        <v>12</v>
      </c>
      <c r="D148" s="35">
        <v>2</v>
      </c>
      <c r="E148" s="36"/>
      <c r="F148" s="7" t="s">
        <v>257</v>
      </c>
      <c r="G148" s="53" t="s">
        <v>385</v>
      </c>
      <c r="H148" s="8">
        <v>1114956</v>
      </c>
      <c r="I148" s="8">
        <v>1100000</v>
      </c>
      <c r="J148" s="8">
        <v>14956</v>
      </c>
      <c r="K148" s="8">
        <v>0</v>
      </c>
      <c r="L148" s="8">
        <v>0</v>
      </c>
      <c r="M148" s="9">
        <v>98.65</v>
      </c>
      <c r="N148" s="9">
        <v>1.34</v>
      </c>
      <c r="O148" s="9">
        <v>0</v>
      </c>
      <c r="P148" s="9">
        <v>0</v>
      </c>
      <c r="Q148" s="8">
        <v>1114956</v>
      </c>
      <c r="R148" s="8">
        <v>1100000</v>
      </c>
      <c r="S148" s="8">
        <v>14956</v>
      </c>
      <c r="T148" s="8">
        <v>0</v>
      </c>
      <c r="U148" s="8">
        <v>0</v>
      </c>
      <c r="V148" s="9">
        <v>98.65</v>
      </c>
      <c r="W148" s="9">
        <v>1.34</v>
      </c>
      <c r="X148" s="9">
        <v>0</v>
      </c>
      <c r="Y148" s="9">
        <v>0</v>
      </c>
    </row>
    <row r="149" spans="1:25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7" t="s">
        <v>257</v>
      </c>
      <c r="G149" s="53" t="s">
        <v>386</v>
      </c>
      <c r="H149" s="8">
        <v>102100</v>
      </c>
      <c r="I149" s="8">
        <v>90000</v>
      </c>
      <c r="J149" s="8">
        <v>12100</v>
      </c>
      <c r="K149" s="8">
        <v>0</v>
      </c>
      <c r="L149" s="8">
        <v>0</v>
      </c>
      <c r="M149" s="9">
        <v>88.14</v>
      </c>
      <c r="N149" s="9">
        <v>11.85</v>
      </c>
      <c r="O149" s="9">
        <v>0</v>
      </c>
      <c r="P149" s="9">
        <v>0</v>
      </c>
      <c r="Q149" s="8">
        <v>90000</v>
      </c>
      <c r="R149" s="8">
        <v>90000</v>
      </c>
      <c r="S149" s="8">
        <v>0</v>
      </c>
      <c r="T149" s="8">
        <v>0</v>
      </c>
      <c r="U149" s="8">
        <v>0</v>
      </c>
      <c r="V149" s="9">
        <v>100</v>
      </c>
      <c r="W149" s="9">
        <v>0</v>
      </c>
      <c r="X149" s="9">
        <v>0</v>
      </c>
      <c r="Y149" s="9">
        <v>0</v>
      </c>
    </row>
    <row r="150" spans="1:25" ht="12.75">
      <c r="A150" s="34">
        <v>6</v>
      </c>
      <c r="B150" s="34">
        <v>18</v>
      </c>
      <c r="C150" s="34">
        <v>8</v>
      </c>
      <c r="D150" s="35">
        <v>2</v>
      </c>
      <c r="E150" s="36"/>
      <c r="F150" s="7" t="s">
        <v>257</v>
      </c>
      <c r="G150" s="53" t="s">
        <v>387</v>
      </c>
      <c r="H150" s="8">
        <v>1650436</v>
      </c>
      <c r="I150" s="8">
        <v>1650436</v>
      </c>
      <c r="J150" s="8">
        <v>0</v>
      </c>
      <c r="K150" s="8">
        <v>0</v>
      </c>
      <c r="L150" s="8">
        <v>0</v>
      </c>
      <c r="M150" s="9">
        <v>100</v>
      </c>
      <c r="N150" s="9">
        <v>0</v>
      </c>
      <c r="O150" s="9">
        <v>0</v>
      </c>
      <c r="P150" s="9">
        <v>0</v>
      </c>
      <c r="Q150" s="8">
        <v>1632136</v>
      </c>
      <c r="R150" s="8">
        <v>1632136</v>
      </c>
      <c r="S150" s="8">
        <v>0</v>
      </c>
      <c r="T150" s="8">
        <v>0</v>
      </c>
      <c r="U150" s="8">
        <v>0</v>
      </c>
      <c r="V150" s="9">
        <v>100</v>
      </c>
      <c r="W150" s="9">
        <v>0</v>
      </c>
      <c r="X150" s="9">
        <v>0</v>
      </c>
      <c r="Y150" s="9">
        <v>0</v>
      </c>
    </row>
    <row r="151" spans="1:25" ht="12.75">
      <c r="A151" s="34">
        <v>6</v>
      </c>
      <c r="B151" s="34">
        <v>7</v>
      </c>
      <c r="C151" s="34">
        <v>6</v>
      </c>
      <c r="D151" s="35">
        <v>2</v>
      </c>
      <c r="E151" s="36"/>
      <c r="F151" s="7" t="s">
        <v>257</v>
      </c>
      <c r="G151" s="53" t="s">
        <v>388</v>
      </c>
      <c r="H151" s="8">
        <v>512261.19</v>
      </c>
      <c r="I151" s="8">
        <v>512261.19</v>
      </c>
      <c r="J151" s="8">
        <v>0</v>
      </c>
      <c r="K151" s="8">
        <v>0</v>
      </c>
      <c r="L151" s="8">
        <v>0</v>
      </c>
      <c r="M151" s="9">
        <v>100</v>
      </c>
      <c r="N151" s="9">
        <v>0</v>
      </c>
      <c r="O151" s="9">
        <v>0</v>
      </c>
      <c r="P151" s="9">
        <v>0</v>
      </c>
      <c r="Q151" s="8">
        <v>512261.19</v>
      </c>
      <c r="R151" s="8">
        <v>512261.19</v>
      </c>
      <c r="S151" s="8">
        <v>0</v>
      </c>
      <c r="T151" s="8">
        <v>0</v>
      </c>
      <c r="U151" s="8">
        <v>0</v>
      </c>
      <c r="V151" s="9">
        <v>100</v>
      </c>
      <c r="W151" s="9">
        <v>0</v>
      </c>
      <c r="X151" s="9">
        <v>0</v>
      </c>
      <c r="Y151" s="9">
        <v>0</v>
      </c>
    </row>
    <row r="152" spans="1:25" ht="12.75">
      <c r="A152" s="34">
        <v>6</v>
      </c>
      <c r="B152" s="34">
        <v>18</v>
      </c>
      <c r="C152" s="34">
        <v>9</v>
      </c>
      <c r="D152" s="35">
        <v>2</v>
      </c>
      <c r="E152" s="36"/>
      <c r="F152" s="7" t="s">
        <v>257</v>
      </c>
      <c r="G152" s="53" t="s">
        <v>389</v>
      </c>
      <c r="H152" s="8">
        <v>1076000</v>
      </c>
      <c r="I152" s="8">
        <v>1076000</v>
      </c>
      <c r="J152" s="8">
        <v>0</v>
      </c>
      <c r="K152" s="8">
        <v>0</v>
      </c>
      <c r="L152" s="8">
        <v>0</v>
      </c>
      <c r="M152" s="9">
        <v>100</v>
      </c>
      <c r="N152" s="9">
        <v>0</v>
      </c>
      <c r="O152" s="9">
        <v>0</v>
      </c>
      <c r="P152" s="9">
        <v>0</v>
      </c>
      <c r="Q152" s="8">
        <v>1076000</v>
      </c>
      <c r="R152" s="8">
        <v>1076000</v>
      </c>
      <c r="S152" s="8">
        <v>0</v>
      </c>
      <c r="T152" s="8">
        <v>0</v>
      </c>
      <c r="U152" s="8">
        <v>0</v>
      </c>
      <c r="V152" s="9">
        <v>100</v>
      </c>
      <c r="W152" s="9">
        <v>0</v>
      </c>
      <c r="X152" s="9">
        <v>0</v>
      </c>
      <c r="Y152" s="9">
        <v>0</v>
      </c>
    </row>
    <row r="153" spans="1:25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7" t="s">
        <v>257</v>
      </c>
      <c r="G153" s="53" t="s">
        <v>390</v>
      </c>
      <c r="H153" s="8">
        <v>170000</v>
      </c>
      <c r="I153" s="8">
        <v>170000</v>
      </c>
      <c r="J153" s="8">
        <v>0</v>
      </c>
      <c r="K153" s="8">
        <v>0</v>
      </c>
      <c r="L153" s="8">
        <v>0</v>
      </c>
      <c r="M153" s="9">
        <v>100</v>
      </c>
      <c r="N153" s="9">
        <v>0</v>
      </c>
      <c r="O153" s="9">
        <v>0</v>
      </c>
      <c r="P153" s="9">
        <v>0</v>
      </c>
      <c r="Q153" s="8">
        <v>170000</v>
      </c>
      <c r="R153" s="8">
        <v>170000</v>
      </c>
      <c r="S153" s="8">
        <v>0</v>
      </c>
      <c r="T153" s="8">
        <v>0</v>
      </c>
      <c r="U153" s="8">
        <v>0</v>
      </c>
      <c r="V153" s="9">
        <v>100</v>
      </c>
      <c r="W153" s="9">
        <v>0</v>
      </c>
      <c r="X153" s="9">
        <v>0</v>
      </c>
      <c r="Y153" s="9">
        <v>0</v>
      </c>
    </row>
    <row r="154" spans="1:25" ht="12.75">
      <c r="A154" s="34">
        <v>6</v>
      </c>
      <c r="B154" s="34">
        <v>1</v>
      </c>
      <c r="C154" s="34">
        <v>16</v>
      </c>
      <c r="D154" s="35">
        <v>2</v>
      </c>
      <c r="E154" s="36"/>
      <c r="F154" s="7" t="s">
        <v>257</v>
      </c>
      <c r="G154" s="53" t="s">
        <v>271</v>
      </c>
      <c r="H154" s="8">
        <v>1159000</v>
      </c>
      <c r="I154" s="8">
        <v>1159000</v>
      </c>
      <c r="J154" s="8">
        <v>0</v>
      </c>
      <c r="K154" s="8">
        <v>0</v>
      </c>
      <c r="L154" s="8">
        <v>0</v>
      </c>
      <c r="M154" s="9">
        <v>100</v>
      </c>
      <c r="N154" s="9">
        <v>0</v>
      </c>
      <c r="O154" s="9">
        <v>0</v>
      </c>
      <c r="P154" s="9">
        <v>0</v>
      </c>
      <c r="Q154" s="8">
        <v>1159000</v>
      </c>
      <c r="R154" s="8">
        <v>1159000</v>
      </c>
      <c r="S154" s="8">
        <v>0</v>
      </c>
      <c r="T154" s="8">
        <v>0</v>
      </c>
      <c r="U154" s="8">
        <v>0</v>
      </c>
      <c r="V154" s="9">
        <v>100</v>
      </c>
      <c r="W154" s="9">
        <v>0</v>
      </c>
      <c r="X154" s="9">
        <v>0</v>
      </c>
      <c r="Y154" s="9">
        <v>0</v>
      </c>
    </row>
    <row r="155" spans="1:25" ht="12.75">
      <c r="A155" s="34">
        <v>6</v>
      </c>
      <c r="B155" s="34">
        <v>2</v>
      </c>
      <c r="C155" s="34">
        <v>13</v>
      </c>
      <c r="D155" s="35">
        <v>2</v>
      </c>
      <c r="E155" s="36"/>
      <c r="F155" s="7" t="s">
        <v>257</v>
      </c>
      <c r="G155" s="53" t="s">
        <v>391</v>
      </c>
      <c r="H155" s="8">
        <v>241400</v>
      </c>
      <c r="I155" s="8">
        <v>241400</v>
      </c>
      <c r="J155" s="8">
        <v>0</v>
      </c>
      <c r="K155" s="8">
        <v>0</v>
      </c>
      <c r="L155" s="8">
        <v>0</v>
      </c>
      <c r="M155" s="9">
        <v>100</v>
      </c>
      <c r="N155" s="9">
        <v>0</v>
      </c>
      <c r="O155" s="9">
        <v>0</v>
      </c>
      <c r="P155" s="9">
        <v>0</v>
      </c>
      <c r="Q155" s="8">
        <v>241400</v>
      </c>
      <c r="R155" s="8">
        <v>241400</v>
      </c>
      <c r="S155" s="8">
        <v>0</v>
      </c>
      <c r="T155" s="8">
        <v>0</v>
      </c>
      <c r="U155" s="8">
        <v>0</v>
      </c>
      <c r="V155" s="9">
        <v>100</v>
      </c>
      <c r="W155" s="9">
        <v>0</v>
      </c>
      <c r="X155" s="9">
        <v>0</v>
      </c>
      <c r="Y155" s="9">
        <v>0</v>
      </c>
    </row>
    <row r="156" spans="1:25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7" t="s">
        <v>257</v>
      </c>
      <c r="G156" s="53" t="s">
        <v>272</v>
      </c>
      <c r="H156" s="8">
        <v>1100000</v>
      </c>
      <c r="I156" s="8">
        <v>1100000</v>
      </c>
      <c r="J156" s="8">
        <v>0</v>
      </c>
      <c r="K156" s="8">
        <v>0</v>
      </c>
      <c r="L156" s="8">
        <v>0</v>
      </c>
      <c r="M156" s="9">
        <v>100</v>
      </c>
      <c r="N156" s="9">
        <v>0</v>
      </c>
      <c r="O156" s="9">
        <v>0</v>
      </c>
      <c r="P156" s="9">
        <v>0</v>
      </c>
      <c r="Q156" s="8">
        <v>1100000</v>
      </c>
      <c r="R156" s="8">
        <v>1100000</v>
      </c>
      <c r="S156" s="8">
        <v>0</v>
      </c>
      <c r="T156" s="8">
        <v>0</v>
      </c>
      <c r="U156" s="8">
        <v>0</v>
      </c>
      <c r="V156" s="9">
        <v>100</v>
      </c>
      <c r="W156" s="9">
        <v>0</v>
      </c>
      <c r="X156" s="9">
        <v>0</v>
      </c>
      <c r="Y156" s="9">
        <v>0</v>
      </c>
    </row>
    <row r="157" spans="1:25" ht="12.75">
      <c r="A157" s="34">
        <v>6</v>
      </c>
      <c r="B157" s="34">
        <v>17</v>
      </c>
      <c r="C157" s="34">
        <v>5</v>
      </c>
      <c r="D157" s="35">
        <v>2</v>
      </c>
      <c r="E157" s="36"/>
      <c r="F157" s="7" t="s">
        <v>257</v>
      </c>
      <c r="G157" s="53" t="s">
        <v>392</v>
      </c>
      <c r="H157" s="8">
        <v>1000000</v>
      </c>
      <c r="I157" s="8">
        <v>1000000</v>
      </c>
      <c r="J157" s="8">
        <v>0</v>
      </c>
      <c r="K157" s="8">
        <v>0</v>
      </c>
      <c r="L157" s="8">
        <v>0</v>
      </c>
      <c r="M157" s="9">
        <v>100</v>
      </c>
      <c r="N157" s="9">
        <v>0</v>
      </c>
      <c r="O157" s="9">
        <v>0</v>
      </c>
      <c r="P157" s="9">
        <v>0</v>
      </c>
      <c r="Q157" s="8">
        <v>1000000</v>
      </c>
      <c r="R157" s="8">
        <v>1000000</v>
      </c>
      <c r="S157" s="8">
        <v>0</v>
      </c>
      <c r="T157" s="8">
        <v>0</v>
      </c>
      <c r="U157" s="8">
        <v>0</v>
      </c>
      <c r="V157" s="9">
        <v>100</v>
      </c>
      <c r="W157" s="9">
        <v>0</v>
      </c>
      <c r="X157" s="9">
        <v>0</v>
      </c>
      <c r="Y157" s="9">
        <v>0</v>
      </c>
    </row>
    <row r="158" spans="1:25" ht="12.75">
      <c r="A158" s="34">
        <v>6</v>
      </c>
      <c r="B158" s="34">
        <v>11</v>
      </c>
      <c r="C158" s="34">
        <v>9</v>
      </c>
      <c r="D158" s="35">
        <v>2</v>
      </c>
      <c r="E158" s="36"/>
      <c r="F158" s="7" t="s">
        <v>257</v>
      </c>
      <c r="G158" s="53" t="s">
        <v>393</v>
      </c>
      <c r="H158" s="8">
        <v>822931.02</v>
      </c>
      <c r="I158" s="8">
        <v>822931.02</v>
      </c>
      <c r="J158" s="8">
        <v>0</v>
      </c>
      <c r="K158" s="8">
        <v>0</v>
      </c>
      <c r="L158" s="8">
        <v>0</v>
      </c>
      <c r="M158" s="9">
        <v>100</v>
      </c>
      <c r="N158" s="9">
        <v>0</v>
      </c>
      <c r="O158" s="9">
        <v>0</v>
      </c>
      <c r="P158" s="9">
        <v>0</v>
      </c>
      <c r="Q158" s="8">
        <v>822931.02</v>
      </c>
      <c r="R158" s="8">
        <v>822931.02</v>
      </c>
      <c r="S158" s="8">
        <v>0</v>
      </c>
      <c r="T158" s="8">
        <v>0</v>
      </c>
      <c r="U158" s="8">
        <v>0</v>
      </c>
      <c r="V158" s="9">
        <v>100</v>
      </c>
      <c r="W158" s="9">
        <v>0</v>
      </c>
      <c r="X158" s="9">
        <v>0</v>
      </c>
      <c r="Y158" s="9">
        <v>0</v>
      </c>
    </row>
    <row r="159" spans="1:25" ht="12.75">
      <c r="A159" s="34">
        <v>6</v>
      </c>
      <c r="B159" s="34">
        <v>4</v>
      </c>
      <c r="C159" s="34">
        <v>6</v>
      </c>
      <c r="D159" s="35">
        <v>2</v>
      </c>
      <c r="E159" s="36"/>
      <c r="F159" s="7" t="s">
        <v>257</v>
      </c>
      <c r="G159" s="53" t="s">
        <v>394</v>
      </c>
      <c r="H159" s="8">
        <v>414986.21</v>
      </c>
      <c r="I159" s="8">
        <v>414986.21</v>
      </c>
      <c r="J159" s="8">
        <v>0</v>
      </c>
      <c r="K159" s="8">
        <v>0</v>
      </c>
      <c r="L159" s="8">
        <v>0</v>
      </c>
      <c r="M159" s="9">
        <v>100</v>
      </c>
      <c r="N159" s="9">
        <v>0</v>
      </c>
      <c r="O159" s="9">
        <v>0</v>
      </c>
      <c r="P159" s="9">
        <v>0</v>
      </c>
      <c r="Q159" s="8">
        <v>414986.21</v>
      </c>
      <c r="R159" s="8">
        <v>414986.21</v>
      </c>
      <c r="S159" s="8">
        <v>0</v>
      </c>
      <c r="T159" s="8">
        <v>0</v>
      </c>
      <c r="U159" s="8">
        <v>0</v>
      </c>
      <c r="V159" s="9">
        <v>100</v>
      </c>
      <c r="W159" s="9">
        <v>0</v>
      </c>
      <c r="X159" s="9">
        <v>0</v>
      </c>
      <c r="Y159" s="9">
        <v>0</v>
      </c>
    </row>
    <row r="160" spans="1:25" ht="12.75">
      <c r="A160" s="34">
        <v>6</v>
      </c>
      <c r="B160" s="34">
        <v>7</v>
      </c>
      <c r="C160" s="34">
        <v>7</v>
      </c>
      <c r="D160" s="35">
        <v>2</v>
      </c>
      <c r="E160" s="36"/>
      <c r="F160" s="7" t="s">
        <v>257</v>
      </c>
      <c r="G160" s="53" t="s">
        <v>395</v>
      </c>
      <c r="H160" s="8">
        <v>866500</v>
      </c>
      <c r="I160" s="8">
        <v>866500</v>
      </c>
      <c r="J160" s="8">
        <v>0</v>
      </c>
      <c r="K160" s="8">
        <v>0</v>
      </c>
      <c r="L160" s="8">
        <v>0</v>
      </c>
      <c r="M160" s="9">
        <v>100</v>
      </c>
      <c r="N160" s="9">
        <v>0</v>
      </c>
      <c r="O160" s="9">
        <v>0</v>
      </c>
      <c r="P160" s="9">
        <v>0</v>
      </c>
      <c r="Q160" s="8">
        <v>866500</v>
      </c>
      <c r="R160" s="8">
        <v>866500</v>
      </c>
      <c r="S160" s="8">
        <v>0</v>
      </c>
      <c r="T160" s="8">
        <v>0</v>
      </c>
      <c r="U160" s="8">
        <v>0</v>
      </c>
      <c r="V160" s="9">
        <v>100</v>
      </c>
      <c r="W160" s="9">
        <v>0</v>
      </c>
      <c r="X160" s="9">
        <v>0</v>
      </c>
      <c r="Y160" s="9">
        <v>0</v>
      </c>
    </row>
    <row r="161" spans="1:25" ht="12.75">
      <c r="A161" s="34">
        <v>6</v>
      </c>
      <c r="B161" s="34">
        <v>1</v>
      </c>
      <c r="C161" s="34">
        <v>17</v>
      </c>
      <c r="D161" s="35">
        <v>2</v>
      </c>
      <c r="E161" s="36"/>
      <c r="F161" s="7" t="s">
        <v>257</v>
      </c>
      <c r="G161" s="53" t="s">
        <v>396</v>
      </c>
      <c r="H161" s="8">
        <v>508583.42</v>
      </c>
      <c r="I161" s="8">
        <v>508583.42</v>
      </c>
      <c r="J161" s="8">
        <v>0</v>
      </c>
      <c r="K161" s="8">
        <v>0</v>
      </c>
      <c r="L161" s="8">
        <v>0</v>
      </c>
      <c r="M161" s="9">
        <v>100</v>
      </c>
      <c r="N161" s="9">
        <v>0</v>
      </c>
      <c r="O161" s="9">
        <v>0</v>
      </c>
      <c r="P161" s="9">
        <v>0</v>
      </c>
      <c r="Q161" s="8">
        <v>508583.42</v>
      </c>
      <c r="R161" s="8">
        <v>508583.42</v>
      </c>
      <c r="S161" s="8">
        <v>0</v>
      </c>
      <c r="T161" s="8">
        <v>0</v>
      </c>
      <c r="U161" s="8">
        <v>0</v>
      </c>
      <c r="V161" s="9">
        <v>100</v>
      </c>
      <c r="W161" s="9">
        <v>0</v>
      </c>
      <c r="X161" s="9">
        <v>0</v>
      </c>
      <c r="Y161" s="9">
        <v>0</v>
      </c>
    </row>
    <row r="162" spans="1:25" ht="12.75">
      <c r="A162" s="34">
        <v>6</v>
      </c>
      <c r="B162" s="34">
        <v>2</v>
      </c>
      <c r="C162" s="34">
        <v>14</v>
      </c>
      <c r="D162" s="35">
        <v>2</v>
      </c>
      <c r="E162" s="36"/>
      <c r="F162" s="7" t="s">
        <v>257</v>
      </c>
      <c r="G162" s="53" t="s">
        <v>397</v>
      </c>
      <c r="H162" s="8">
        <v>1296672</v>
      </c>
      <c r="I162" s="8">
        <v>996672</v>
      </c>
      <c r="J162" s="8">
        <v>0</v>
      </c>
      <c r="K162" s="8">
        <v>300000</v>
      </c>
      <c r="L162" s="8">
        <v>0</v>
      </c>
      <c r="M162" s="9">
        <v>76.86</v>
      </c>
      <c r="N162" s="9">
        <v>0</v>
      </c>
      <c r="O162" s="9">
        <v>23.13</v>
      </c>
      <c r="P162" s="9">
        <v>0</v>
      </c>
      <c r="Q162" s="8">
        <v>1296672</v>
      </c>
      <c r="R162" s="8">
        <v>996672</v>
      </c>
      <c r="S162" s="8">
        <v>0</v>
      </c>
      <c r="T162" s="8">
        <v>300000</v>
      </c>
      <c r="U162" s="8">
        <v>0</v>
      </c>
      <c r="V162" s="9">
        <v>76.86</v>
      </c>
      <c r="W162" s="9">
        <v>0</v>
      </c>
      <c r="X162" s="9">
        <v>23.13</v>
      </c>
      <c r="Y162" s="9">
        <v>0</v>
      </c>
    </row>
    <row r="163" spans="1:25" ht="12.75">
      <c r="A163" s="34">
        <v>6</v>
      </c>
      <c r="B163" s="34">
        <v>4</v>
      </c>
      <c r="C163" s="34">
        <v>7</v>
      </c>
      <c r="D163" s="35">
        <v>2</v>
      </c>
      <c r="E163" s="36"/>
      <c r="F163" s="7" t="s">
        <v>257</v>
      </c>
      <c r="G163" s="53" t="s">
        <v>398</v>
      </c>
      <c r="H163" s="8">
        <v>220000</v>
      </c>
      <c r="I163" s="8">
        <v>220000</v>
      </c>
      <c r="J163" s="8">
        <v>0</v>
      </c>
      <c r="K163" s="8">
        <v>0</v>
      </c>
      <c r="L163" s="8">
        <v>0</v>
      </c>
      <c r="M163" s="9">
        <v>100</v>
      </c>
      <c r="N163" s="9">
        <v>0</v>
      </c>
      <c r="O163" s="9">
        <v>0</v>
      </c>
      <c r="P163" s="9">
        <v>0</v>
      </c>
      <c r="Q163" s="8">
        <v>220000</v>
      </c>
      <c r="R163" s="8">
        <v>220000</v>
      </c>
      <c r="S163" s="8">
        <v>0</v>
      </c>
      <c r="T163" s="8">
        <v>0</v>
      </c>
      <c r="U163" s="8">
        <v>0</v>
      </c>
      <c r="V163" s="9">
        <v>100</v>
      </c>
      <c r="W163" s="9">
        <v>0</v>
      </c>
      <c r="X163" s="9">
        <v>0</v>
      </c>
      <c r="Y163" s="9">
        <v>0</v>
      </c>
    </row>
    <row r="164" spans="1:25" ht="12.75">
      <c r="A164" s="34">
        <v>6</v>
      </c>
      <c r="B164" s="34">
        <v>15</v>
      </c>
      <c r="C164" s="34">
        <v>7</v>
      </c>
      <c r="D164" s="35">
        <v>2</v>
      </c>
      <c r="E164" s="36"/>
      <c r="F164" s="7" t="s">
        <v>257</v>
      </c>
      <c r="G164" s="53" t="s">
        <v>399</v>
      </c>
      <c r="H164" s="8">
        <v>3014736</v>
      </c>
      <c r="I164" s="8">
        <v>3014736</v>
      </c>
      <c r="J164" s="8">
        <v>0</v>
      </c>
      <c r="K164" s="8">
        <v>0</v>
      </c>
      <c r="L164" s="8">
        <v>0</v>
      </c>
      <c r="M164" s="9">
        <v>100</v>
      </c>
      <c r="N164" s="9">
        <v>0</v>
      </c>
      <c r="O164" s="9">
        <v>0</v>
      </c>
      <c r="P164" s="9">
        <v>0</v>
      </c>
      <c r="Q164" s="8">
        <v>3014736</v>
      </c>
      <c r="R164" s="8">
        <v>3014736</v>
      </c>
      <c r="S164" s="8">
        <v>0</v>
      </c>
      <c r="T164" s="8">
        <v>0</v>
      </c>
      <c r="U164" s="8">
        <v>0</v>
      </c>
      <c r="V164" s="9">
        <v>100</v>
      </c>
      <c r="W164" s="9">
        <v>0</v>
      </c>
      <c r="X164" s="9">
        <v>0</v>
      </c>
      <c r="Y164" s="9">
        <v>0</v>
      </c>
    </row>
    <row r="165" spans="1:25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7" t="s">
        <v>257</v>
      </c>
      <c r="G165" s="53" t="s">
        <v>400</v>
      </c>
      <c r="H165" s="8">
        <v>749954</v>
      </c>
      <c r="I165" s="8">
        <v>749954</v>
      </c>
      <c r="J165" s="8">
        <v>0</v>
      </c>
      <c r="K165" s="8">
        <v>0</v>
      </c>
      <c r="L165" s="8">
        <v>0</v>
      </c>
      <c r="M165" s="9">
        <v>100</v>
      </c>
      <c r="N165" s="9">
        <v>0</v>
      </c>
      <c r="O165" s="9">
        <v>0</v>
      </c>
      <c r="P165" s="9">
        <v>0</v>
      </c>
      <c r="Q165" s="8">
        <v>749952.97</v>
      </c>
      <c r="R165" s="8">
        <v>749952.97</v>
      </c>
      <c r="S165" s="8">
        <v>0</v>
      </c>
      <c r="T165" s="8">
        <v>0</v>
      </c>
      <c r="U165" s="8">
        <v>0</v>
      </c>
      <c r="V165" s="9">
        <v>100</v>
      </c>
      <c r="W165" s="9">
        <v>0</v>
      </c>
      <c r="X165" s="9">
        <v>0</v>
      </c>
      <c r="Y165" s="9">
        <v>0</v>
      </c>
    </row>
    <row r="166" spans="1:25" ht="12.75">
      <c r="A166" s="34">
        <v>6</v>
      </c>
      <c r="B166" s="34">
        <v>16</v>
      </c>
      <c r="C166" s="34">
        <v>6</v>
      </c>
      <c r="D166" s="35">
        <v>2</v>
      </c>
      <c r="E166" s="36"/>
      <c r="F166" s="7" t="s">
        <v>257</v>
      </c>
      <c r="G166" s="53" t="s">
        <v>401</v>
      </c>
      <c r="H166" s="8">
        <v>500000</v>
      </c>
      <c r="I166" s="8">
        <v>500000</v>
      </c>
      <c r="J166" s="8">
        <v>0</v>
      </c>
      <c r="K166" s="8">
        <v>0</v>
      </c>
      <c r="L166" s="8">
        <v>0</v>
      </c>
      <c r="M166" s="9">
        <v>100</v>
      </c>
      <c r="N166" s="9">
        <v>0</v>
      </c>
      <c r="O166" s="9">
        <v>0</v>
      </c>
      <c r="P166" s="9">
        <v>0</v>
      </c>
      <c r="Q166" s="8">
        <v>500000</v>
      </c>
      <c r="R166" s="8">
        <v>500000</v>
      </c>
      <c r="S166" s="8">
        <v>0</v>
      </c>
      <c r="T166" s="8">
        <v>0</v>
      </c>
      <c r="U166" s="8">
        <v>0</v>
      </c>
      <c r="V166" s="9">
        <v>100</v>
      </c>
      <c r="W166" s="9">
        <v>0</v>
      </c>
      <c r="X166" s="9">
        <v>0</v>
      </c>
      <c r="Y166" s="9">
        <v>0</v>
      </c>
    </row>
    <row r="167" spans="1:25" ht="12.75">
      <c r="A167" s="34">
        <v>6</v>
      </c>
      <c r="B167" s="34">
        <v>19</v>
      </c>
      <c r="C167" s="34">
        <v>5</v>
      </c>
      <c r="D167" s="35">
        <v>2</v>
      </c>
      <c r="E167" s="36"/>
      <c r="F167" s="7" t="s">
        <v>257</v>
      </c>
      <c r="G167" s="53" t="s">
        <v>402</v>
      </c>
      <c r="H167" s="8">
        <v>1581250</v>
      </c>
      <c r="I167" s="8">
        <v>1581250</v>
      </c>
      <c r="J167" s="8">
        <v>0</v>
      </c>
      <c r="K167" s="8">
        <v>0</v>
      </c>
      <c r="L167" s="8">
        <v>0</v>
      </c>
      <c r="M167" s="9">
        <v>100</v>
      </c>
      <c r="N167" s="9">
        <v>0</v>
      </c>
      <c r="O167" s="9">
        <v>0</v>
      </c>
      <c r="P167" s="9">
        <v>0</v>
      </c>
      <c r="Q167" s="8">
        <v>1581250</v>
      </c>
      <c r="R167" s="8">
        <v>1581250</v>
      </c>
      <c r="S167" s="8">
        <v>0</v>
      </c>
      <c r="T167" s="8">
        <v>0</v>
      </c>
      <c r="U167" s="8">
        <v>0</v>
      </c>
      <c r="V167" s="9">
        <v>100</v>
      </c>
      <c r="W167" s="9">
        <v>0</v>
      </c>
      <c r="X167" s="9">
        <v>0</v>
      </c>
      <c r="Y167" s="9">
        <v>0</v>
      </c>
    </row>
    <row r="168" spans="1:25" ht="12.75">
      <c r="A168" s="34">
        <v>6</v>
      </c>
      <c r="B168" s="34">
        <v>8</v>
      </c>
      <c r="C168" s="34">
        <v>13</v>
      </c>
      <c r="D168" s="35">
        <v>2</v>
      </c>
      <c r="E168" s="36"/>
      <c r="F168" s="7" t="s">
        <v>257</v>
      </c>
      <c r="G168" s="53" t="s">
        <v>403</v>
      </c>
      <c r="H168" s="8">
        <v>1914400</v>
      </c>
      <c r="I168" s="8">
        <v>1914400</v>
      </c>
      <c r="J168" s="8">
        <v>0</v>
      </c>
      <c r="K168" s="8">
        <v>0</v>
      </c>
      <c r="L168" s="8">
        <v>0</v>
      </c>
      <c r="M168" s="9">
        <v>100</v>
      </c>
      <c r="N168" s="9">
        <v>0</v>
      </c>
      <c r="O168" s="9">
        <v>0</v>
      </c>
      <c r="P168" s="9">
        <v>0</v>
      </c>
      <c r="Q168" s="8">
        <v>1914400</v>
      </c>
      <c r="R168" s="8">
        <v>1914400</v>
      </c>
      <c r="S168" s="8">
        <v>0</v>
      </c>
      <c r="T168" s="8">
        <v>0</v>
      </c>
      <c r="U168" s="8">
        <v>0</v>
      </c>
      <c r="V168" s="9">
        <v>100</v>
      </c>
      <c r="W168" s="9">
        <v>0</v>
      </c>
      <c r="X168" s="9">
        <v>0</v>
      </c>
      <c r="Y168" s="9">
        <v>0</v>
      </c>
    </row>
    <row r="169" spans="1:25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7" t="s">
        <v>257</v>
      </c>
      <c r="G169" s="53" t="s">
        <v>404</v>
      </c>
      <c r="H169" s="8">
        <v>456667</v>
      </c>
      <c r="I169" s="8">
        <v>456667</v>
      </c>
      <c r="J169" s="8">
        <v>0</v>
      </c>
      <c r="K169" s="8">
        <v>0</v>
      </c>
      <c r="L169" s="8">
        <v>0</v>
      </c>
      <c r="M169" s="9">
        <v>100</v>
      </c>
      <c r="N169" s="9">
        <v>0</v>
      </c>
      <c r="O169" s="9">
        <v>0</v>
      </c>
      <c r="P169" s="9">
        <v>0</v>
      </c>
      <c r="Q169" s="8">
        <v>456666.6</v>
      </c>
      <c r="R169" s="8">
        <v>456666.6</v>
      </c>
      <c r="S169" s="8">
        <v>0</v>
      </c>
      <c r="T169" s="8">
        <v>0</v>
      </c>
      <c r="U169" s="8">
        <v>0</v>
      </c>
      <c r="V169" s="9">
        <v>100</v>
      </c>
      <c r="W169" s="9">
        <v>0</v>
      </c>
      <c r="X169" s="9">
        <v>0</v>
      </c>
      <c r="Y169" s="9">
        <v>0</v>
      </c>
    </row>
    <row r="170" spans="1:25" ht="12.75">
      <c r="A170" s="34">
        <v>6</v>
      </c>
      <c r="B170" s="34">
        <v>4</v>
      </c>
      <c r="C170" s="34">
        <v>8</v>
      </c>
      <c r="D170" s="35">
        <v>2</v>
      </c>
      <c r="E170" s="36"/>
      <c r="F170" s="7" t="s">
        <v>257</v>
      </c>
      <c r="G170" s="53" t="s">
        <v>405</v>
      </c>
      <c r="H170" s="8">
        <v>3656633.2</v>
      </c>
      <c r="I170" s="8">
        <v>3656633.2</v>
      </c>
      <c r="J170" s="8">
        <v>0</v>
      </c>
      <c r="K170" s="8">
        <v>0</v>
      </c>
      <c r="L170" s="8">
        <v>0</v>
      </c>
      <c r="M170" s="9">
        <v>100</v>
      </c>
      <c r="N170" s="9">
        <v>0</v>
      </c>
      <c r="O170" s="9">
        <v>0</v>
      </c>
      <c r="P170" s="9">
        <v>0</v>
      </c>
      <c r="Q170" s="8">
        <v>3598939.22</v>
      </c>
      <c r="R170" s="8">
        <v>3598939.22</v>
      </c>
      <c r="S170" s="8">
        <v>0</v>
      </c>
      <c r="T170" s="8">
        <v>0</v>
      </c>
      <c r="U170" s="8">
        <v>0</v>
      </c>
      <c r="V170" s="9">
        <v>100</v>
      </c>
      <c r="W170" s="9">
        <v>0</v>
      </c>
      <c r="X170" s="9">
        <v>0</v>
      </c>
      <c r="Y170" s="9">
        <v>0</v>
      </c>
    </row>
    <row r="171" spans="1:25" ht="12.75">
      <c r="A171" s="34">
        <v>6</v>
      </c>
      <c r="B171" s="34">
        <v>3</v>
      </c>
      <c r="C171" s="34">
        <v>12</v>
      </c>
      <c r="D171" s="35">
        <v>2</v>
      </c>
      <c r="E171" s="36"/>
      <c r="F171" s="7" t="s">
        <v>257</v>
      </c>
      <c r="G171" s="53" t="s">
        <v>406</v>
      </c>
      <c r="H171" s="8">
        <v>1254790</v>
      </c>
      <c r="I171" s="8">
        <v>1254790</v>
      </c>
      <c r="J171" s="8">
        <v>0</v>
      </c>
      <c r="K171" s="8">
        <v>0</v>
      </c>
      <c r="L171" s="8">
        <v>0</v>
      </c>
      <c r="M171" s="9">
        <v>100</v>
      </c>
      <c r="N171" s="9">
        <v>0</v>
      </c>
      <c r="O171" s="9">
        <v>0</v>
      </c>
      <c r="P171" s="9">
        <v>0</v>
      </c>
      <c r="Q171" s="8">
        <v>1254790</v>
      </c>
      <c r="R171" s="8">
        <v>1254790</v>
      </c>
      <c r="S171" s="8">
        <v>0</v>
      </c>
      <c r="T171" s="8">
        <v>0</v>
      </c>
      <c r="U171" s="8">
        <v>0</v>
      </c>
      <c r="V171" s="9">
        <v>100</v>
      </c>
      <c r="W171" s="9">
        <v>0</v>
      </c>
      <c r="X171" s="9">
        <v>0</v>
      </c>
      <c r="Y171" s="9">
        <v>0</v>
      </c>
    </row>
    <row r="172" spans="1:25" ht="12.75">
      <c r="A172" s="34">
        <v>6</v>
      </c>
      <c r="B172" s="34">
        <v>7</v>
      </c>
      <c r="C172" s="34">
        <v>9</v>
      </c>
      <c r="D172" s="35">
        <v>2</v>
      </c>
      <c r="E172" s="36"/>
      <c r="F172" s="7" t="s">
        <v>257</v>
      </c>
      <c r="G172" s="53" t="s">
        <v>407</v>
      </c>
      <c r="H172" s="8">
        <v>128400</v>
      </c>
      <c r="I172" s="8">
        <v>128400</v>
      </c>
      <c r="J172" s="8">
        <v>0</v>
      </c>
      <c r="K172" s="8">
        <v>0</v>
      </c>
      <c r="L172" s="8">
        <v>0</v>
      </c>
      <c r="M172" s="9">
        <v>100</v>
      </c>
      <c r="N172" s="9">
        <v>0</v>
      </c>
      <c r="O172" s="9">
        <v>0</v>
      </c>
      <c r="P172" s="9">
        <v>0</v>
      </c>
      <c r="Q172" s="8">
        <v>128400</v>
      </c>
      <c r="R172" s="8">
        <v>128400</v>
      </c>
      <c r="S172" s="8">
        <v>0</v>
      </c>
      <c r="T172" s="8">
        <v>0</v>
      </c>
      <c r="U172" s="8">
        <v>0</v>
      </c>
      <c r="V172" s="9">
        <v>100</v>
      </c>
      <c r="W172" s="9">
        <v>0</v>
      </c>
      <c r="X172" s="9">
        <v>0</v>
      </c>
      <c r="Y172" s="9">
        <v>0</v>
      </c>
    </row>
    <row r="173" spans="1:25" ht="12.75">
      <c r="A173" s="34">
        <v>6</v>
      </c>
      <c r="B173" s="34">
        <v>12</v>
      </c>
      <c r="C173" s="34">
        <v>7</v>
      </c>
      <c r="D173" s="35">
        <v>2</v>
      </c>
      <c r="E173" s="36"/>
      <c r="F173" s="7" t="s">
        <v>257</v>
      </c>
      <c r="G173" s="53" t="s">
        <v>408</v>
      </c>
      <c r="H173" s="8">
        <v>2953000</v>
      </c>
      <c r="I173" s="8">
        <v>2953000</v>
      </c>
      <c r="J173" s="8">
        <v>0</v>
      </c>
      <c r="K173" s="8">
        <v>0</v>
      </c>
      <c r="L173" s="8">
        <v>0</v>
      </c>
      <c r="M173" s="9">
        <v>100</v>
      </c>
      <c r="N173" s="9">
        <v>0</v>
      </c>
      <c r="O173" s="9">
        <v>0</v>
      </c>
      <c r="P173" s="9">
        <v>0</v>
      </c>
      <c r="Q173" s="8">
        <v>2688000</v>
      </c>
      <c r="R173" s="8">
        <v>2688000</v>
      </c>
      <c r="S173" s="8">
        <v>0</v>
      </c>
      <c r="T173" s="8">
        <v>0</v>
      </c>
      <c r="U173" s="8">
        <v>0</v>
      </c>
      <c r="V173" s="9">
        <v>100</v>
      </c>
      <c r="W173" s="9">
        <v>0</v>
      </c>
      <c r="X173" s="9">
        <v>0</v>
      </c>
      <c r="Y173" s="9">
        <v>0</v>
      </c>
    </row>
    <row r="174" spans="1:25" ht="12.75">
      <c r="A174" s="34">
        <v>6</v>
      </c>
      <c r="B174" s="34">
        <v>1</v>
      </c>
      <c r="C174" s="34">
        <v>18</v>
      </c>
      <c r="D174" s="35">
        <v>2</v>
      </c>
      <c r="E174" s="36"/>
      <c r="F174" s="7" t="s">
        <v>257</v>
      </c>
      <c r="G174" s="53" t="s">
        <v>409</v>
      </c>
      <c r="H174" s="8">
        <v>1000154</v>
      </c>
      <c r="I174" s="8">
        <v>820000</v>
      </c>
      <c r="J174" s="8">
        <v>0</v>
      </c>
      <c r="K174" s="8">
        <v>0</v>
      </c>
      <c r="L174" s="8">
        <v>180154</v>
      </c>
      <c r="M174" s="9">
        <v>81.98</v>
      </c>
      <c r="N174" s="9">
        <v>0</v>
      </c>
      <c r="O174" s="9">
        <v>0</v>
      </c>
      <c r="P174" s="9">
        <v>18.01</v>
      </c>
      <c r="Q174" s="8">
        <v>1000153.26</v>
      </c>
      <c r="R174" s="8">
        <v>820000</v>
      </c>
      <c r="S174" s="8">
        <v>0</v>
      </c>
      <c r="T174" s="8">
        <v>0</v>
      </c>
      <c r="U174" s="8">
        <v>180153.26</v>
      </c>
      <c r="V174" s="9">
        <v>81.98</v>
      </c>
      <c r="W174" s="9">
        <v>0</v>
      </c>
      <c r="X174" s="9">
        <v>0</v>
      </c>
      <c r="Y174" s="9">
        <v>18.01</v>
      </c>
    </row>
    <row r="175" spans="1:25" ht="12.75">
      <c r="A175" s="34">
        <v>6</v>
      </c>
      <c r="B175" s="34">
        <v>19</v>
      </c>
      <c r="C175" s="34">
        <v>6</v>
      </c>
      <c r="D175" s="35">
        <v>2</v>
      </c>
      <c r="E175" s="36"/>
      <c r="F175" s="7" t="s">
        <v>257</v>
      </c>
      <c r="G175" s="53" t="s">
        <v>273</v>
      </c>
      <c r="H175" s="8">
        <v>1792958</v>
      </c>
      <c r="I175" s="8">
        <v>1792958</v>
      </c>
      <c r="J175" s="8">
        <v>0</v>
      </c>
      <c r="K175" s="8">
        <v>0</v>
      </c>
      <c r="L175" s="8">
        <v>0</v>
      </c>
      <c r="M175" s="9">
        <v>100</v>
      </c>
      <c r="N175" s="9">
        <v>0</v>
      </c>
      <c r="O175" s="9">
        <v>0</v>
      </c>
      <c r="P175" s="9">
        <v>0</v>
      </c>
      <c r="Q175" s="8">
        <v>1792957.29</v>
      </c>
      <c r="R175" s="8">
        <v>1792957.29</v>
      </c>
      <c r="S175" s="8">
        <v>0</v>
      </c>
      <c r="T175" s="8">
        <v>0</v>
      </c>
      <c r="U175" s="8">
        <v>0</v>
      </c>
      <c r="V175" s="9">
        <v>100</v>
      </c>
      <c r="W175" s="9">
        <v>0</v>
      </c>
      <c r="X175" s="9">
        <v>0</v>
      </c>
      <c r="Y175" s="9">
        <v>0</v>
      </c>
    </row>
    <row r="176" spans="1:25" ht="12.75">
      <c r="A176" s="34">
        <v>6</v>
      </c>
      <c r="B176" s="34">
        <v>15</v>
      </c>
      <c r="C176" s="34">
        <v>8</v>
      </c>
      <c r="D176" s="35">
        <v>2</v>
      </c>
      <c r="E176" s="36"/>
      <c r="F176" s="7" t="s">
        <v>257</v>
      </c>
      <c r="G176" s="53" t="s">
        <v>410</v>
      </c>
      <c r="H176" s="8">
        <v>330000</v>
      </c>
      <c r="I176" s="8">
        <v>330000</v>
      </c>
      <c r="J176" s="8">
        <v>0</v>
      </c>
      <c r="K176" s="8">
        <v>0</v>
      </c>
      <c r="L176" s="8">
        <v>0</v>
      </c>
      <c r="M176" s="9">
        <v>100</v>
      </c>
      <c r="N176" s="9">
        <v>0</v>
      </c>
      <c r="O176" s="9">
        <v>0</v>
      </c>
      <c r="P176" s="9">
        <v>0</v>
      </c>
      <c r="Q176" s="8">
        <v>330000</v>
      </c>
      <c r="R176" s="8">
        <v>330000</v>
      </c>
      <c r="S176" s="8">
        <v>0</v>
      </c>
      <c r="T176" s="8">
        <v>0</v>
      </c>
      <c r="U176" s="8">
        <v>0</v>
      </c>
      <c r="V176" s="9">
        <v>100</v>
      </c>
      <c r="W176" s="9">
        <v>0</v>
      </c>
      <c r="X176" s="9">
        <v>0</v>
      </c>
      <c r="Y176" s="9">
        <v>0</v>
      </c>
    </row>
    <row r="177" spans="1:25" ht="12.75">
      <c r="A177" s="34">
        <v>6</v>
      </c>
      <c r="B177" s="34">
        <v>9</v>
      </c>
      <c r="C177" s="34">
        <v>13</v>
      </c>
      <c r="D177" s="35">
        <v>2</v>
      </c>
      <c r="E177" s="36"/>
      <c r="F177" s="7" t="s">
        <v>257</v>
      </c>
      <c r="G177" s="53" t="s">
        <v>411</v>
      </c>
      <c r="H177" s="8">
        <v>1300000</v>
      </c>
      <c r="I177" s="8">
        <v>1000000</v>
      </c>
      <c r="J177" s="8">
        <v>300000</v>
      </c>
      <c r="K177" s="8">
        <v>0</v>
      </c>
      <c r="L177" s="8">
        <v>0</v>
      </c>
      <c r="M177" s="9">
        <v>76.92</v>
      </c>
      <c r="N177" s="9">
        <v>23.07</v>
      </c>
      <c r="O177" s="9">
        <v>0</v>
      </c>
      <c r="P177" s="9">
        <v>0</v>
      </c>
      <c r="Q177" s="8">
        <v>1038466</v>
      </c>
      <c r="R177" s="8">
        <v>1017216</v>
      </c>
      <c r="S177" s="8">
        <v>21250</v>
      </c>
      <c r="T177" s="8">
        <v>0</v>
      </c>
      <c r="U177" s="8">
        <v>0</v>
      </c>
      <c r="V177" s="9">
        <v>97.95</v>
      </c>
      <c r="W177" s="9">
        <v>2.04</v>
      </c>
      <c r="X177" s="9">
        <v>0</v>
      </c>
      <c r="Y177" s="9">
        <v>0</v>
      </c>
    </row>
    <row r="178" spans="1:25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7" t="s">
        <v>257</v>
      </c>
      <c r="G178" s="53" t="s">
        <v>412</v>
      </c>
      <c r="H178" s="8">
        <v>332850</v>
      </c>
      <c r="I178" s="8">
        <v>332850</v>
      </c>
      <c r="J178" s="8">
        <v>0</v>
      </c>
      <c r="K178" s="8">
        <v>0</v>
      </c>
      <c r="L178" s="8">
        <v>0</v>
      </c>
      <c r="M178" s="9">
        <v>100</v>
      </c>
      <c r="N178" s="9">
        <v>0</v>
      </c>
      <c r="O178" s="9">
        <v>0</v>
      </c>
      <c r="P178" s="9">
        <v>0</v>
      </c>
      <c r="Q178" s="8">
        <v>332849.96</v>
      </c>
      <c r="R178" s="8">
        <v>332849.96</v>
      </c>
      <c r="S178" s="8">
        <v>0</v>
      </c>
      <c r="T178" s="8">
        <v>0</v>
      </c>
      <c r="U178" s="8">
        <v>0</v>
      </c>
      <c r="V178" s="9">
        <v>100</v>
      </c>
      <c r="W178" s="9">
        <v>0</v>
      </c>
      <c r="X178" s="9">
        <v>0</v>
      </c>
      <c r="Y178" s="9">
        <v>0</v>
      </c>
    </row>
    <row r="179" spans="1:25" ht="12.75">
      <c r="A179" s="34">
        <v>6</v>
      </c>
      <c r="B179" s="34">
        <v>3</v>
      </c>
      <c r="C179" s="34">
        <v>13</v>
      </c>
      <c r="D179" s="35">
        <v>2</v>
      </c>
      <c r="E179" s="36"/>
      <c r="F179" s="7" t="s">
        <v>257</v>
      </c>
      <c r="G179" s="53" t="s">
        <v>413</v>
      </c>
      <c r="H179" s="8">
        <v>966000</v>
      </c>
      <c r="I179" s="8">
        <v>966000</v>
      </c>
      <c r="J179" s="8">
        <v>0</v>
      </c>
      <c r="K179" s="8">
        <v>0</v>
      </c>
      <c r="L179" s="8">
        <v>0</v>
      </c>
      <c r="M179" s="9">
        <v>100</v>
      </c>
      <c r="N179" s="9">
        <v>0</v>
      </c>
      <c r="O179" s="9">
        <v>0</v>
      </c>
      <c r="P179" s="9">
        <v>0</v>
      </c>
      <c r="Q179" s="8">
        <v>966000</v>
      </c>
      <c r="R179" s="8">
        <v>966000</v>
      </c>
      <c r="S179" s="8">
        <v>0</v>
      </c>
      <c r="T179" s="8">
        <v>0</v>
      </c>
      <c r="U179" s="8">
        <v>0</v>
      </c>
      <c r="V179" s="9">
        <v>100</v>
      </c>
      <c r="W179" s="9">
        <v>0</v>
      </c>
      <c r="X179" s="9">
        <v>0</v>
      </c>
      <c r="Y179" s="9">
        <v>0</v>
      </c>
    </row>
    <row r="180" spans="1:25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7" t="s">
        <v>257</v>
      </c>
      <c r="G180" s="53" t="s">
        <v>414</v>
      </c>
      <c r="H180" s="8">
        <v>1000000</v>
      </c>
      <c r="I180" s="8">
        <v>1000000</v>
      </c>
      <c r="J180" s="8">
        <v>0</v>
      </c>
      <c r="K180" s="8">
        <v>0</v>
      </c>
      <c r="L180" s="8">
        <v>0</v>
      </c>
      <c r="M180" s="9">
        <v>100</v>
      </c>
      <c r="N180" s="9">
        <v>0</v>
      </c>
      <c r="O180" s="9">
        <v>0</v>
      </c>
      <c r="P180" s="9">
        <v>0</v>
      </c>
      <c r="Q180" s="8">
        <v>1050000</v>
      </c>
      <c r="R180" s="8">
        <v>1050000</v>
      </c>
      <c r="S180" s="8">
        <v>0</v>
      </c>
      <c r="T180" s="8">
        <v>0</v>
      </c>
      <c r="U180" s="8">
        <v>0</v>
      </c>
      <c r="V180" s="9">
        <v>100</v>
      </c>
      <c r="W180" s="9">
        <v>0</v>
      </c>
      <c r="X180" s="9">
        <v>0</v>
      </c>
      <c r="Y180" s="9">
        <v>0</v>
      </c>
    </row>
    <row r="181" spans="1:25" ht="12.75">
      <c r="A181" s="34">
        <v>6</v>
      </c>
      <c r="B181" s="34">
        <v>19</v>
      </c>
      <c r="C181" s="34">
        <v>7</v>
      </c>
      <c r="D181" s="35">
        <v>2</v>
      </c>
      <c r="E181" s="36"/>
      <c r="F181" s="7" t="s">
        <v>257</v>
      </c>
      <c r="G181" s="53" t="s">
        <v>415</v>
      </c>
      <c r="H181" s="8">
        <v>1000230</v>
      </c>
      <c r="I181" s="8">
        <v>1000230</v>
      </c>
      <c r="J181" s="8">
        <v>0</v>
      </c>
      <c r="K181" s="8">
        <v>0</v>
      </c>
      <c r="L181" s="8">
        <v>0</v>
      </c>
      <c r="M181" s="9">
        <v>100</v>
      </c>
      <c r="N181" s="9">
        <v>0</v>
      </c>
      <c r="O181" s="9">
        <v>0</v>
      </c>
      <c r="P181" s="9">
        <v>0</v>
      </c>
      <c r="Q181" s="8">
        <v>1000230</v>
      </c>
      <c r="R181" s="8">
        <v>1000230</v>
      </c>
      <c r="S181" s="8">
        <v>0</v>
      </c>
      <c r="T181" s="8">
        <v>0</v>
      </c>
      <c r="U181" s="8">
        <v>0</v>
      </c>
      <c r="V181" s="9">
        <v>100</v>
      </c>
      <c r="W181" s="9">
        <v>0</v>
      </c>
      <c r="X181" s="9">
        <v>0</v>
      </c>
      <c r="Y181" s="9">
        <v>0</v>
      </c>
    </row>
    <row r="182" spans="1:25" ht="12.75">
      <c r="A182" s="34">
        <v>6</v>
      </c>
      <c r="B182" s="34">
        <v>9</v>
      </c>
      <c r="C182" s="34">
        <v>14</v>
      </c>
      <c r="D182" s="35">
        <v>2</v>
      </c>
      <c r="E182" s="36"/>
      <c r="F182" s="7" t="s">
        <v>257</v>
      </c>
      <c r="G182" s="53" t="s">
        <v>416</v>
      </c>
      <c r="H182" s="8">
        <v>2640300</v>
      </c>
      <c r="I182" s="8">
        <v>2640300</v>
      </c>
      <c r="J182" s="8">
        <v>0</v>
      </c>
      <c r="K182" s="8">
        <v>0</v>
      </c>
      <c r="L182" s="8">
        <v>0</v>
      </c>
      <c r="M182" s="9">
        <v>100</v>
      </c>
      <c r="N182" s="9">
        <v>0</v>
      </c>
      <c r="O182" s="9">
        <v>0</v>
      </c>
      <c r="P182" s="9">
        <v>0</v>
      </c>
      <c r="Q182" s="8">
        <v>2640300</v>
      </c>
      <c r="R182" s="8">
        <v>2640300</v>
      </c>
      <c r="S182" s="8">
        <v>0</v>
      </c>
      <c r="T182" s="8">
        <v>0</v>
      </c>
      <c r="U182" s="8">
        <v>0</v>
      </c>
      <c r="V182" s="9">
        <v>100</v>
      </c>
      <c r="W182" s="9">
        <v>0</v>
      </c>
      <c r="X182" s="9">
        <v>0</v>
      </c>
      <c r="Y182" s="9">
        <v>0</v>
      </c>
    </row>
    <row r="183" spans="1:25" ht="12.75">
      <c r="A183" s="34">
        <v>6</v>
      </c>
      <c r="B183" s="34">
        <v>19</v>
      </c>
      <c r="C183" s="34">
        <v>8</v>
      </c>
      <c r="D183" s="35">
        <v>2</v>
      </c>
      <c r="E183" s="36"/>
      <c r="F183" s="7" t="s">
        <v>257</v>
      </c>
      <c r="G183" s="53" t="s">
        <v>417</v>
      </c>
      <c r="H183" s="8">
        <v>767582</v>
      </c>
      <c r="I183" s="8">
        <v>767582</v>
      </c>
      <c r="J183" s="8">
        <v>0</v>
      </c>
      <c r="K183" s="8">
        <v>0</v>
      </c>
      <c r="L183" s="8">
        <v>0</v>
      </c>
      <c r="M183" s="9">
        <v>100</v>
      </c>
      <c r="N183" s="9">
        <v>0</v>
      </c>
      <c r="O183" s="9">
        <v>0</v>
      </c>
      <c r="P183" s="9">
        <v>0</v>
      </c>
      <c r="Q183" s="8">
        <v>767582</v>
      </c>
      <c r="R183" s="8">
        <v>767582</v>
      </c>
      <c r="S183" s="8">
        <v>0</v>
      </c>
      <c r="T183" s="8">
        <v>0</v>
      </c>
      <c r="U183" s="8">
        <v>0</v>
      </c>
      <c r="V183" s="9">
        <v>100</v>
      </c>
      <c r="W183" s="9">
        <v>0</v>
      </c>
      <c r="X183" s="9">
        <v>0</v>
      </c>
      <c r="Y183" s="9">
        <v>0</v>
      </c>
    </row>
    <row r="184" spans="1:25" ht="12.75">
      <c r="A184" s="34">
        <v>6</v>
      </c>
      <c r="B184" s="34">
        <v>9</v>
      </c>
      <c r="C184" s="34">
        <v>15</v>
      </c>
      <c r="D184" s="35">
        <v>2</v>
      </c>
      <c r="E184" s="36"/>
      <c r="F184" s="7" t="s">
        <v>257</v>
      </c>
      <c r="G184" s="53" t="s">
        <v>418</v>
      </c>
      <c r="H184" s="8">
        <v>495100</v>
      </c>
      <c r="I184" s="8">
        <v>495100</v>
      </c>
      <c r="J184" s="8">
        <v>0</v>
      </c>
      <c r="K184" s="8">
        <v>0</v>
      </c>
      <c r="L184" s="8">
        <v>0</v>
      </c>
      <c r="M184" s="9">
        <v>100</v>
      </c>
      <c r="N184" s="9">
        <v>0</v>
      </c>
      <c r="O184" s="9">
        <v>0</v>
      </c>
      <c r="P184" s="9">
        <v>0</v>
      </c>
      <c r="Q184" s="8">
        <v>495100</v>
      </c>
      <c r="R184" s="8">
        <v>495100</v>
      </c>
      <c r="S184" s="8">
        <v>0</v>
      </c>
      <c r="T184" s="8">
        <v>0</v>
      </c>
      <c r="U184" s="8">
        <v>0</v>
      </c>
      <c r="V184" s="9">
        <v>100</v>
      </c>
      <c r="W184" s="9">
        <v>0</v>
      </c>
      <c r="X184" s="9">
        <v>0</v>
      </c>
      <c r="Y184" s="9">
        <v>0</v>
      </c>
    </row>
    <row r="185" spans="1:25" ht="12.75">
      <c r="A185" s="34">
        <v>6</v>
      </c>
      <c r="B185" s="34">
        <v>9</v>
      </c>
      <c r="C185" s="34">
        <v>16</v>
      </c>
      <c r="D185" s="35">
        <v>2</v>
      </c>
      <c r="E185" s="36"/>
      <c r="F185" s="7" t="s">
        <v>257</v>
      </c>
      <c r="G185" s="53" t="s">
        <v>419</v>
      </c>
      <c r="H185" s="8">
        <v>535668</v>
      </c>
      <c r="I185" s="8">
        <v>535668</v>
      </c>
      <c r="J185" s="8">
        <v>0</v>
      </c>
      <c r="K185" s="8">
        <v>0</v>
      </c>
      <c r="L185" s="8">
        <v>0</v>
      </c>
      <c r="M185" s="9">
        <v>100</v>
      </c>
      <c r="N185" s="9">
        <v>0</v>
      </c>
      <c r="O185" s="9">
        <v>0</v>
      </c>
      <c r="P185" s="9">
        <v>0</v>
      </c>
      <c r="Q185" s="8">
        <v>535669</v>
      </c>
      <c r="R185" s="8">
        <v>535669</v>
      </c>
      <c r="S185" s="8">
        <v>0</v>
      </c>
      <c r="T185" s="8">
        <v>0</v>
      </c>
      <c r="U185" s="8">
        <v>0</v>
      </c>
      <c r="V185" s="9">
        <v>100</v>
      </c>
      <c r="W185" s="9">
        <v>0</v>
      </c>
      <c r="X185" s="9">
        <v>0</v>
      </c>
      <c r="Y185" s="9">
        <v>0</v>
      </c>
    </row>
    <row r="186" spans="1:25" ht="12.75">
      <c r="A186" s="34">
        <v>6</v>
      </c>
      <c r="B186" s="34">
        <v>7</v>
      </c>
      <c r="C186" s="34">
        <v>10</v>
      </c>
      <c r="D186" s="35">
        <v>2</v>
      </c>
      <c r="E186" s="36"/>
      <c r="F186" s="7" t="s">
        <v>257</v>
      </c>
      <c r="G186" s="53" t="s">
        <v>420</v>
      </c>
      <c r="H186" s="8">
        <v>5547497.16</v>
      </c>
      <c r="I186" s="8">
        <v>5419997.16</v>
      </c>
      <c r="J186" s="8">
        <v>127500</v>
      </c>
      <c r="K186" s="8">
        <v>0</v>
      </c>
      <c r="L186" s="8">
        <v>0</v>
      </c>
      <c r="M186" s="9">
        <v>97.7</v>
      </c>
      <c r="N186" s="9">
        <v>2.29</v>
      </c>
      <c r="O186" s="9">
        <v>0</v>
      </c>
      <c r="P186" s="9">
        <v>0</v>
      </c>
      <c r="Q186" s="8">
        <v>3775418</v>
      </c>
      <c r="R186" s="8">
        <v>3647918</v>
      </c>
      <c r="S186" s="8">
        <v>127500</v>
      </c>
      <c r="T186" s="8">
        <v>0</v>
      </c>
      <c r="U186" s="8">
        <v>0</v>
      </c>
      <c r="V186" s="9">
        <v>96.62</v>
      </c>
      <c r="W186" s="9">
        <v>3.37</v>
      </c>
      <c r="X186" s="9">
        <v>0</v>
      </c>
      <c r="Y186" s="9">
        <v>0</v>
      </c>
    </row>
    <row r="187" spans="1:25" ht="12.75">
      <c r="A187" s="34">
        <v>6</v>
      </c>
      <c r="B187" s="34">
        <v>1</v>
      </c>
      <c r="C187" s="34">
        <v>19</v>
      </c>
      <c r="D187" s="35">
        <v>2</v>
      </c>
      <c r="E187" s="36"/>
      <c r="F187" s="7" t="s">
        <v>257</v>
      </c>
      <c r="G187" s="53" t="s">
        <v>421</v>
      </c>
      <c r="H187" s="8">
        <v>731125</v>
      </c>
      <c r="I187" s="8">
        <v>731125</v>
      </c>
      <c r="J187" s="8">
        <v>0</v>
      </c>
      <c r="K187" s="8">
        <v>0</v>
      </c>
      <c r="L187" s="8">
        <v>0</v>
      </c>
      <c r="M187" s="9">
        <v>100</v>
      </c>
      <c r="N187" s="9">
        <v>0</v>
      </c>
      <c r="O187" s="9">
        <v>0</v>
      </c>
      <c r="P187" s="9">
        <v>0</v>
      </c>
      <c r="Q187" s="8">
        <v>731124.41</v>
      </c>
      <c r="R187" s="8">
        <v>731124.41</v>
      </c>
      <c r="S187" s="8">
        <v>0</v>
      </c>
      <c r="T187" s="8">
        <v>0</v>
      </c>
      <c r="U187" s="8">
        <v>0</v>
      </c>
      <c r="V187" s="9">
        <v>100</v>
      </c>
      <c r="W187" s="9">
        <v>0</v>
      </c>
      <c r="X187" s="9">
        <v>0</v>
      </c>
      <c r="Y187" s="9">
        <v>0</v>
      </c>
    </row>
    <row r="188" spans="1:25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7" t="s">
        <v>257</v>
      </c>
      <c r="G188" s="53" t="s">
        <v>422</v>
      </c>
      <c r="H188" s="8">
        <v>4792350</v>
      </c>
      <c r="I188" s="8">
        <v>4767350</v>
      </c>
      <c r="J188" s="8">
        <v>25000</v>
      </c>
      <c r="K188" s="8">
        <v>0</v>
      </c>
      <c r="L188" s="8">
        <v>0</v>
      </c>
      <c r="M188" s="9">
        <v>99.47</v>
      </c>
      <c r="N188" s="9">
        <v>0.52</v>
      </c>
      <c r="O188" s="9">
        <v>0</v>
      </c>
      <c r="P188" s="9">
        <v>0</v>
      </c>
      <c r="Q188" s="8">
        <v>4776350</v>
      </c>
      <c r="R188" s="8">
        <v>4751350</v>
      </c>
      <c r="S188" s="8">
        <v>25000</v>
      </c>
      <c r="T188" s="8">
        <v>0</v>
      </c>
      <c r="U188" s="8">
        <v>0</v>
      </c>
      <c r="V188" s="9">
        <v>99.47</v>
      </c>
      <c r="W188" s="9">
        <v>0.52</v>
      </c>
      <c r="X188" s="9">
        <v>0</v>
      </c>
      <c r="Y188" s="9">
        <v>0</v>
      </c>
    </row>
    <row r="189" spans="1:25" ht="12.75">
      <c r="A189" s="34">
        <v>6</v>
      </c>
      <c r="B189" s="34">
        <v>3</v>
      </c>
      <c r="C189" s="34">
        <v>14</v>
      </c>
      <c r="D189" s="35">
        <v>2</v>
      </c>
      <c r="E189" s="36"/>
      <c r="F189" s="7" t="s">
        <v>257</v>
      </c>
      <c r="G189" s="53" t="s">
        <v>423</v>
      </c>
      <c r="H189" s="8">
        <v>501040</v>
      </c>
      <c r="I189" s="8">
        <v>501040</v>
      </c>
      <c r="J189" s="8">
        <v>0</v>
      </c>
      <c r="K189" s="8">
        <v>0</v>
      </c>
      <c r="L189" s="8">
        <v>0</v>
      </c>
      <c r="M189" s="9">
        <v>100</v>
      </c>
      <c r="N189" s="9">
        <v>0</v>
      </c>
      <c r="O189" s="9">
        <v>0</v>
      </c>
      <c r="P189" s="9">
        <v>0</v>
      </c>
      <c r="Q189" s="8">
        <v>501040</v>
      </c>
      <c r="R189" s="8">
        <v>501040</v>
      </c>
      <c r="S189" s="8">
        <v>0</v>
      </c>
      <c r="T189" s="8">
        <v>0</v>
      </c>
      <c r="U189" s="8">
        <v>0</v>
      </c>
      <c r="V189" s="9">
        <v>100</v>
      </c>
      <c r="W189" s="9">
        <v>0</v>
      </c>
      <c r="X189" s="9">
        <v>0</v>
      </c>
      <c r="Y189" s="9">
        <v>0</v>
      </c>
    </row>
    <row r="190" spans="1:25" ht="12.75">
      <c r="A190" s="34">
        <v>6</v>
      </c>
      <c r="B190" s="34">
        <v>6</v>
      </c>
      <c r="C190" s="34">
        <v>11</v>
      </c>
      <c r="D190" s="35">
        <v>2</v>
      </c>
      <c r="E190" s="36"/>
      <c r="F190" s="7" t="s">
        <v>257</v>
      </c>
      <c r="G190" s="53" t="s">
        <v>424</v>
      </c>
      <c r="H190" s="8">
        <v>465100</v>
      </c>
      <c r="I190" s="8">
        <v>465100</v>
      </c>
      <c r="J190" s="8">
        <v>0</v>
      </c>
      <c r="K190" s="8">
        <v>0</v>
      </c>
      <c r="L190" s="8">
        <v>0</v>
      </c>
      <c r="M190" s="9">
        <v>100</v>
      </c>
      <c r="N190" s="9">
        <v>0</v>
      </c>
      <c r="O190" s="9">
        <v>0</v>
      </c>
      <c r="P190" s="9">
        <v>0</v>
      </c>
      <c r="Q190" s="8">
        <v>465100</v>
      </c>
      <c r="R190" s="8">
        <v>465100</v>
      </c>
      <c r="S190" s="8">
        <v>0</v>
      </c>
      <c r="T190" s="8">
        <v>0</v>
      </c>
      <c r="U190" s="8">
        <v>0</v>
      </c>
      <c r="V190" s="9">
        <v>100</v>
      </c>
      <c r="W190" s="9">
        <v>0</v>
      </c>
      <c r="X190" s="9">
        <v>0</v>
      </c>
      <c r="Y190" s="9">
        <v>0</v>
      </c>
    </row>
    <row r="191" spans="1:25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7" t="s">
        <v>257</v>
      </c>
      <c r="G191" s="53" t="s">
        <v>425</v>
      </c>
      <c r="H191" s="8">
        <v>274500</v>
      </c>
      <c r="I191" s="8">
        <v>274500</v>
      </c>
      <c r="J191" s="8">
        <v>0</v>
      </c>
      <c r="K191" s="8">
        <v>0</v>
      </c>
      <c r="L191" s="8">
        <v>0</v>
      </c>
      <c r="M191" s="9">
        <v>100</v>
      </c>
      <c r="N191" s="9">
        <v>0</v>
      </c>
      <c r="O191" s="9">
        <v>0</v>
      </c>
      <c r="P191" s="9">
        <v>0</v>
      </c>
      <c r="Q191" s="8">
        <v>274500</v>
      </c>
      <c r="R191" s="8">
        <v>274500</v>
      </c>
      <c r="S191" s="8">
        <v>0</v>
      </c>
      <c r="T191" s="8">
        <v>0</v>
      </c>
      <c r="U191" s="8">
        <v>0</v>
      </c>
      <c r="V191" s="9">
        <v>100</v>
      </c>
      <c r="W191" s="9">
        <v>0</v>
      </c>
      <c r="X191" s="9">
        <v>0</v>
      </c>
      <c r="Y191" s="9">
        <v>0</v>
      </c>
    </row>
    <row r="192" spans="1:25" ht="12.75">
      <c r="A192" s="34">
        <v>6</v>
      </c>
      <c r="B192" s="34">
        <v>7</v>
      </c>
      <c r="C192" s="34">
        <v>2</v>
      </c>
      <c r="D192" s="35">
        <v>3</v>
      </c>
      <c r="E192" s="36"/>
      <c r="F192" s="7" t="s">
        <v>257</v>
      </c>
      <c r="G192" s="53" t="s">
        <v>426</v>
      </c>
      <c r="H192" s="8">
        <v>1600000</v>
      </c>
      <c r="I192" s="8">
        <v>1600000</v>
      </c>
      <c r="J192" s="8">
        <v>0</v>
      </c>
      <c r="K192" s="8">
        <v>0</v>
      </c>
      <c r="L192" s="8">
        <v>0</v>
      </c>
      <c r="M192" s="9">
        <v>100</v>
      </c>
      <c r="N192" s="9">
        <v>0</v>
      </c>
      <c r="O192" s="9">
        <v>0</v>
      </c>
      <c r="P192" s="9">
        <v>0</v>
      </c>
      <c r="Q192" s="8">
        <v>1600000</v>
      </c>
      <c r="R192" s="8">
        <v>1600000</v>
      </c>
      <c r="S192" s="8">
        <v>0</v>
      </c>
      <c r="T192" s="8">
        <v>0</v>
      </c>
      <c r="U192" s="8">
        <v>0</v>
      </c>
      <c r="V192" s="9">
        <v>100</v>
      </c>
      <c r="W192" s="9">
        <v>0</v>
      </c>
      <c r="X192" s="9">
        <v>0</v>
      </c>
      <c r="Y192" s="9">
        <v>0</v>
      </c>
    </row>
    <row r="193" spans="1:25" ht="12.75">
      <c r="A193" s="34">
        <v>6</v>
      </c>
      <c r="B193" s="34">
        <v>9</v>
      </c>
      <c r="C193" s="34">
        <v>1</v>
      </c>
      <c r="D193" s="35">
        <v>3</v>
      </c>
      <c r="E193" s="36"/>
      <c r="F193" s="7" t="s">
        <v>257</v>
      </c>
      <c r="G193" s="53" t="s">
        <v>427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9"/>
      <c r="N193" s="9"/>
      <c r="O193" s="9"/>
      <c r="P193" s="9"/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9"/>
      <c r="W193" s="9"/>
      <c r="X193" s="9"/>
      <c r="Y193" s="9"/>
    </row>
    <row r="194" spans="1:25" ht="12.75">
      <c r="A194" s="34">
        <v>6</v>
      </c>
      <c r="B194" s="34">
        <v>9</v>
      </c>
      <c r="C194" s="34">
        <v>3</v>
      </c>
      <c r="D194" s="35">
        <v>3</v>
      </c>
      <c r="E194" s="36"/>
      <c r="F194" s="7" t="s">
        <v>257</v>
      </c>
      <c r="G194" s="53" t="s">
        <v>428</v>
      </c>
      <c r="H194" s="8">
        <v>1854206</v>
      </c>
      <c r="I194" s="8">
        <v>1854206</v>
      </c>
      <c r="J194" s="8">
        <v>0</v>
      </c>
      <c r="K194" s="8">
        <v>0</v>
      </c>
      <c r="L194" s="8">
        <v>0</v>
      </c>
      <c r="M194" s="9">
        <v>100</v>
      </c>
      <c r="N194" s="9">
        <v>0</v>
      </c>
      <c r="O194" s="9">
        <v>0</v>
      </c>
      <c r="P194" s="9">
        <v>0</v>
      </c>
      <c r="Q194" s="8">
        <v>1854206</v>
      </c>
      <c r="R194" s="8">
        <v>1854206</v>
      </c>
      <c r="S194" s="8">
        <v>0</v>
      </c>
      <c r="T194" s="8">
        <v>0</v>
      </c>
      <c r="U194" s="8">
        <v>0</v>
      </c>
      <c r="V194" s="9">
        <v>100</v>
      </c>
      <c r="W194" s="9">
        <v>0</v>
      </c>
      <c r="X194" s="9">
        <v>0</v>
      </c>
      <c r="Y194" s="9">
        <v>0</v>
      </c>
    </row>
    <row r="195" spans="1:25" ht="12.75">
      <c r="A195" s="34">
        <v>6</v>
      </c>
      <c r="B195" s="34">
        <v>2</v>
      </c>
      <c r="C195" s="34">
        <v>5</v>
      </c>
      <c r="D195" s="35">
        <v>3</v>
      </c>
      <c r="E195" s="36"/>
      <c r="F195" s="7" t="s">
        <v>257</v>
      </c>
      <c r="G195" s="53" t="s">
        <v>429</v>
      </c>
      <c r="H195" s="8">
        <v>1150078</v>
      </c>
      <c r="I195" s="8">
        <v>1150078</v>
      </c>
      <c r="J195" s="8">
        <v>0</v>
      </c>
      <c r="K195" s="8">
        <v>0</v>
      </c>
      <c r="L195" s="8">
        <v>0</v>
      </c>
      <c r="M195" s="9">
        <v>100</v>
      </c>
      <c r="N195" s="9">
        <v>0</v>
      </c>
      <c r="O195" s="9">
        <v>0</v>
      </c>
      <c r="P195" s="9">
        <v>0</v>
      </c>
      <c r="Q195" s="8">
        <v>1150078</v>
      </c>
      <c r="R195" s="8">
        <v>1150078</v>
      </c>
      <c r="S195" s="8">
        <v>0</v>
      </c>
      <c r="T195" s="8">
        <v>0</v>
      </c>
      <c r="U195" s="8">
        <v>0</v>
      </c>
      <c r="V195" s="9">
        <v>100</v>
      </c>
      <c r="W195" s="9">
        <v>0</v>
      </c>
      <c r="X195" s="9">
        <v>0</v>
      </c>
      <c r="Y195" s="9">
        <v>0</v>
      </c>
    </row>
    <row r="196" spans="1:25" ht="12.75">
      <c r="A196" s="34">
        <v>6</v>
      </c>
      <c r="B196" s="34">
        <v>5</v>
      </c>
      <c r="C196" s="34">
        <v>5</v>
      </c>
      <c r="D196" s="35">
        <v>3</v>
      </c>
      <c r="E196" s="36"/>
      <c r="F196" s="7" t="s">
        <v>257</v>
      </c>
      <c r="G196" s="53" t="s">
        <v>430</v>
      </c>
      <c r="H196" s="8">
        <v>1010000</v>
      </c>
      <c r="I196" s="8">
        <v>1010000</v>
      </c>
      <c r="J196" s="8">
        <v>0</v>
      </c>
      <c r="K196" s="8">
        <v>0</v>
      </c>
      <c r="L196" s="8">
        <v>0</v>
      </c>
      <c r="M196" s="9">
        <v>100</v>
      </c>
      <c r="N196" s="9">
        <v>0</v>
      </c>
      <c r="O196" s="9">
        <v>0</v>
      </c>
      <c r="P196" s="9">
        <v>0</v>
      </c>
      <c r="Q196" s="8">
        <v>1010000</v>
      </c>
      <c r="R196" s="8">
        <v>1010000</v>
      </c>
      <c r="S196" s="8">
        <v>0</v>
      </c>
      <c r="T196" s="8">
        <v>0</v>
      </c>
      <c r="U196" s="8">
        <v>0</v>
      </c>
      <c r="V196" s="9">
        <v>100</v>
      </c>
      <c r="W196" s="9">
        <v>0</v>
      </c>
      <c r="X196" s="9">
        <v>0</v>
      </c>
      <c r="Y196" s="9">
        <v>0</v>
      </c>
    </row>
    <row r="197" spans="1:25" ht="12.75">
      <c r="A197" s="34">
        <v>6</v>
      </c>
      <c r="B197" s="34">
        <v>2</v>
      </c>
      <c r="C197" s="34">
        <v>7</v>
      </c>
      <c r="D197" s="35">
        <v>3</v>
      </c>
      <c r="E197" s="36"/>
      <c r="F197" s="7" t="s">
        <v>257</v>
      </c>
      <c r="G197" s="53" t="s">
        <v>431</v>
      </c>
      <c r="H197" s="8">
        <v>996362.74</v>
      </c>
      <c r="I197" s="8">
        <v>996362.74</v>
      </c>
      <c r="J197" s="8">
        <v>0</v>
      </c>
      <c r="K197" s="8">
        <v>0</v>
      </c>
      <c r="L197" s="8">
        <v>0</v>
      </c>
      <c r="M197" s="9">
        <v>100</v>
      </c>
      <c r="N197" s="9">
        <v>0</v>
      </c>
      <c r="O197" s="9">
        <v>0</v>
      </c>
      <c r="P197" s="9">
        <v>0</v>
      </c>
      <c r="Q197" s="8">
        <v>996362.74</v>
      </c>
      <c r="R197" s="8">
        <v>996362.74</v>
      </c>
      <c r="S197" s="8">
        <v>0</v>
      </c>
      <c r="T197" s="8">
        <v>0</v>
      </c>
      <c r="U197" s="8">
        <v>0</v>
      </c>
      <c r="V197" s="9">
        <v>100</v>
      </c>
      <c r="W197" s="9">
        <v>0</v>
      </c>
      <c r="X197" s="9">
        <v>0</v>
      </c>
      <c r="Y197" s="9">
        <v>0</v>
      </c>
    </row>
    <row r="198" spans="1:25" ht="12.75">
      <c r="A198" s="34">
        <v>6</v>
      </c>
      <c r="B198" s="34">
        <v>14</v>
      </c>
      <c r="C198" s="34">
        <v>4</v>
      </c>
      <c r="D198" s="35">
        <v>3</v>
      </c>
      <c r="E198" s="36"/>
      <c r="F198" s="7" t="s">
        <v>257</v>
      </c>
      <c r="G198" s="53" t="s">
        <v>432</v>
      </c>
      <c r="H198" s="8">
        <v>1248000</v>
      </c>
      <c r="I198" s="8">
        <v>1248000</v>
      </c>
      <c r="J198" s="8">
        <v>0</v>
      </c>
      <c r="K198" s="8">
        <v>0</v>
      </c>
      <c r="L198" s="8">
        <v>0</v>
      </c>
      <c r="M198" s="9">
        <v>100</v>
      </c>
      <c r="N198" s="9">
        <v>0</v>
      </c>
      <c r="O198" s="9">
        <v>0</v>
      </c>
      <c r="P198" s="9">
        <v>0</v>
      </c>
      <c r="Q198" s="8">
        <v>1303555</v>
      </c>
      <c r="R198" s="8">
        <v>1303555</v>
      </c>
      <c r="S198" s="8">
        <v>0</v>
      </c>
      <c r="T198" s="8">
        <v>0</v>
      </c>
      <c r="U198" s="8">
        <v>0</v>
      </c>
      <c r="V198" s="9">
        <v>100</v>
      </c>
      <c r="W198" s="9">
        <v>0</v>
      </c>
      <c r="X198" s="9">
        <v>0</v>
      </c>
      <c r="Y198" s="9">
        <v>0</v>
      </c>
    </row>
    <row r="199" spans="1:25" ht="12.75">
      <c r="A199" s="34">
        <v>6</v>
      </c>
      <c r="B199" s="34">
        <v>8</v>
      </c>
      <c r="C199" s="34">
        <v>6</v>
      </c>
      <c r="D199" s="35">
        <v>3</v>
      </c>
      <c r="E199" s="36"/>
      <c r="F199" s="7" t="s">
        <v>257</v>
      </c>
      <c r="G199" s="53" t="s">
        <v>433</v>
      </c>
      <c r="H199" s="8">
        <v>2735871.34</v>
      </c>
      <c r="I199" s="8">
        <v>2735871.34</v>
      </c>
      <c r="J199" s="8">
        <v>0</v>
      </c>
      <c r="K199" s="8">
        <v>0</v>
      </c>
      <c r="L199" s="8">
        <v>0</v>
      </c>
      <c r="M199" s="9">
        <v>100</v>
      </c>
      <c r="N199" s="9">
        <v>0</v>
      </c>
      <c r="O199" s="9">
        <v>0</v>
      </c>
      <c r="P199" s="9">
        <v>0</v>
      </c>
      <c r="Q199" s="8">
        <v>2735871.34</v>
      </c>
      <c r="R199" s="8">
        <v>2735871.34</v>
      </c>
      <c r="S199" s="8">
        <v>0</v>
      </c>
      <c r="T199" s="8">
        <v>0</v>
      </c>
      <c r="U199" s="8">
        <v>0</v>
      </c>
      <c r="V199" s="9">
        <v>100</v>
      </c>
      <c r="W199" s="9">
        <v>0</v>
      </c>
      <c r="X199" s="9">
        <v>0</v>
      </c>
      <c r="Y199" s="9">
        <v>0</v>
      </c>
    </row>
    <row r="200" spans="1:25" ht="12.75">
      <c r="A200" s="34">
        <v>6</v>
      </c>
      <c r="B200" s="34">
        <v>20</v>
      </c>
      <c r="C200" s="34">
        <v>4</v>
      </c>
      <c r="D200" s="35">
        <v>3</v>
      </c>
      <c r="E200" s="36"/>
      <c r="F200" s="7" t="s">
        <v>257</v>
      </c>
      <c r="G200" s="53" t="s">
        <v>434</v>
      </c>
      <c r="H200" s="8">
        <v>1010000</v>
      </c>
      <c r="I200" s="8">
        <v>1010000</v>
      </c>
      <c r="J200" s="8">
        <v>0</v>
      </c>
      <c r="K200" s="8">
        <v>0</v>
      </c>
      <c r="L200" s="8">
        <v>0</v>
      </c>
      <c r="M200" s="9">
        <v>100</v>
      </c>
      <c r="N200" s="9">
        <v>0</v>
      </c>
      <c r="O200" s="9">
        <v>0</v>
      </c>
      <c r="P200" s="9">
        <v>0</v>
      </c>
      <c r="Q200" s="8">
        <v>1010000</v>
      </c>
      <c r="R200" s="8">
        <v>1010000</v>
      </c>
      <c r="S200" s="8">
        <v>0</v>
      </c>
      <c r="T200" s="8">
        <v>0</v>
      </c>
      <c r="U200" s="8">
        <v>0</v>
      </c>
      <c r="V200" s="9">
        <v>100</v>
      </c>
      <c r="W200" s="9">
        <v>0</v>
      </c>
      <c r="X200" s="9">
        <v>0</v>
      </c>
      <c r="Y200" s="9">
        <v>0</v>
      </c>
    </row>
    <row r="201" spans="1:25" ht="12.75">
      <c r="A201" s="34">
        <v>6</v>
      </c>
      <c r="B201" s="34">
        <v>18</v>
      </c>
      <c r="C201" s="34">
        <v>5</v>
      </c>
      <c r="D201" s="35">
        <v>3</v>
      </c>
      <c r="E201" s="36"/>
      <c r="F201" s="7" t="s">
        <v>257</v>
      </c>
      <c r="G201" s="53" t="s">
        <v>435</v>
      </c>
      <c r="H201" s="8">
        <v>10000</v>
      </c>
      <c r="I201" s="8">
        <v>10000</v>
      </c>
      <c r="J201" s="8">
        <v>0</v>
      </c>
      <c r="K201" s="8">
        <v>0</v>
      </c>
      <c r="L201" s="8">
        <v>0</v>
      </c>
      <c r="M201" s="9">
        <v>100</v>
      </c>
      <c r="N201" s="9">
        <v>0</v>
      </c>
      <c r="O201" s="9">
        <v>0</v>
      </c>
      <c r="P201" s="9">
        <v>0</v>
      </c>
      <c r="Q201" s="8">
        <v>10000</v>
      </c>
      <c r="R201" s="8">
        <v>10000</v>
      </c>
      <c r="S201" s="8">
        <v>0</v>
      </c>
      <c r="T201" s="8">
        <v>0</v>
      </c>
      <c r="U201" s="8">
        <v>0</v>
      </c>
      <c r="V201" s="9">
        <v>100</v>
      </c>
      <c r="W201" s="9">
        <v>0</v>
      </c>
      <c r="X201" s="9">
        <v>0</v>
      </c>
      <c r="Y201" s="9">
        <v>0</v>
      </c>
    </row>
    <row r="202" spans="1:25" ht="12.75">
      <c r="A202" s="34">
        <v>6</v>
      </c>
      <c r="B202" s="34">
        <v>18</v>
      </c>
      <c r="C202" s="34">
        <v>6</v>
      </c>
      <c r="D202" s="35">
        <v>3</v>
      </c>
      <c r="E202" s="36"/>
      <c r="F202" s="7" t="s">
        <v>257</v>
      </c>
      <c r="G202" s="53" t="s">
        <v>436</v>
      </c>
      <c r="H202" s="8">
        <v>370340.51</v>
      </c>
      <c r="I202" s="8">
        <v>370340.51</v>
      </c>
      <c r="J202" s="8">
        <v>0</v>
      </c>
      <c r="K202" s="8">
        <v>0</v>
      </c>
      <c r="L202" s="8">
        <v>0</v>
      </c>
      <c r="M202" s="9">
        <v>100</v>
      </c>
      <c r="N202" s="9">
        <v>0</v>
      </c>
      <c r="O202" s="9">
        <v>0</v>
      </c>
      <c r="P202" s="9">
        <v>0</v>
      </c>
      <c r="Q202" s="8">
        <v>370340.51</v>
      </c>
      <c r="R202" s="8">
        <v>370340.51</v>
      </c>
      <c r="S202" s="8">
        <v>0</v>
      </c>
      <c r="T202" s="8">
        <v>0</v>
      </c>
      <c r="U202" s="8">
        <v>0</v>
      </c>
      <c r="V202" s="9">
        <v>100</v>
      </c>
      <c r="W202" s="9">
        <v>0</v>
      </c>
      <c r="X202" s="9">
        <v>0</v>
      </c>
      <c r="Y202" s="9">
        <v>0</v>
      </c>
    </row>
    <row r="203" spans="1:25" ht="12.75">
      <c r="A203" s="34">
        <v>6</v>
      </c>
      <c r="B203" s="34">
        <v>10</v>
      </c>
      <c r="C203" s="34">
        <v>3</v>
      </c>
      <c r="D203" s="35">
        <v>3</v>
      </c>
      <c r="E203" s="36"/>
      <c r="F203" s="7" t="s">
        <v>257</v>
      </c>
      <c r="G203" s="53" t="s">
        <v>437</v>
      </c>
      <c r="H203" s="8">
        <v>2246889</v>
      </c>
      <c r="I203" s="8">
        <v>2200000</v>
      </c>
      <c r="J203" s="8">
        <v>46889</v>
      </c>
      <c r="K203" s="8">
        <v>0</v>
      </c>
      <c r="L203" s="8">
        <v>0</v>
      </c>
      <c r="M203" s="9">
        <v>97.91</v>
      </c>
      <c r="N203" s="9">
        <v>2.08</v>
      </c>
      <c r="O203" s="9">
        <v>0</v>
      </c>
      <c r="P203" s="9">
        <v>0</v>
      </c>
      <c r="Q203" s="8">
        <v>2246889</v>
      </c>
      <c r="R203" s="8">
        <v>2200000</v>
      </c>
      <c r="S203" s="8">
        <v>46889</v>
      </c>
      <c r="T203" s="8">
        <v>0</v>
      </c>
      <c r="U203" s="8">
        <v>0</v>
      </c>
      <c r="V203" s="9">
        <v>97.91</v>
      </c>
      <c r="W203" s="9">
        <v>2.08</v>
      </c>
      <c r="X203" s="9">
        <v>0</v>
      </c>
      <c r="Y203" s="9">
        <v>0</v>
      </c>
    </row>
    <row r="204" spans="1:25" ht="12.75">
      <c r="A204" s="34">
        <v>6</v>
      </c>
      <c r="B204" s="34">
        <v>5</v>
      </c>
      <c r="C204" s="34">
        <v>6</v>
      </c>
      <c r="D204" s="35">
        <v>3</v>
      </c>
      <c r="E204" s="36"/>
      <c r="F204" s="7" t="s">
        <v>257</v>
      </c>
      <c r="G204" s="53" t="s">
        <v>438</v>
      </c>
      <c r="H204" s="8">
        <v>926500</v>
      </c>
      <c r="I204" s="8">
        <v>926500</v>
      </c>
      <c r="J204" s="8">
        <v>0</v>
      </c>
      <c r="K204" s="8">
        <v>0</v>
      </c>
      <c r="L204" s="8">
        <v>0</v>
      </c>
      <c r="M204" s="9">
        <v>100</v>
      </c>
      <c r="N204" s="9">
        <v>0</v>
      </c>
      <c r="O204" s="9">
        <v>0</v>
      </c>
      <c r="P204" s="9">
        <v>0</v>
      </c>
      <c r="Q204" s="8">
        <v>926500</v>
      </c>
      <c r="R204" s="8">
        <v>926500</v>
      </c>
      <c r="S204" s="8">
        <v>0</v>
      </c>
      <c r="T204" s="8">
        <v>0</v>
      </c>
      <c r="U204" s="8">
        <v>0</v>
      </c>
      <c r="V204" s="9">
        <v>100</v>
      </c>
      <c r="W204" s="9">
        <v>0</v>
      </c>
      <c r="X204" s="9">
        <v>0</v>
      </c>
      <c r="Y204" s="9">
        <v>0</v>
      </c>
    </row>
    <row r="205" spans="1:25" ht="12.75">
      <c r="A205" s="34">
        <v>6</v>
      </c>
      <c r="B205" s="34">
        <v>14</v>
      </c>
      <c r="C205" s="34">
        <v>8</v>
      </c>
      <c r="D205" s="35">
        <v>3</v>
      </c>
      <c r="E205" s="36"/>
      <c r="F205" s="7" t="s">
        <v>257</v>
      </c>
      <c r="G205" s="53" t="s">
        <v>439</v>
      </c>
      <c r="H205" s="8">
        <v>1096000</v>
      </c>
      <c r="I205" s="8">
        <v>1096000</v>
      </c>
      <c r="J205" s="8">
        <v>0</v>
      </c>
      <c r="K205" s="8">
        <v>0</v>
      </c>
      <c r="L205" s="8">
        <v>0</v>
      </c>
      <c r="M205" s="9">
        <v>100</v>
      </c>
      <c r="N205" s="9">
        <v>0</v>
      </c>
      <c r="O205" s="9">
        <v>0</v>
      </c>
      <c r="P205" s="9">
        <v>0</v>
      </c>
      <c r="Q205" s="8">
        <v>1096000</v>
      </c>
      <c r="R205" s="8">
        <v>1096000</v>
      </c>
      <c r="S205" s="8">
        <v>0</v>
      </c>
      <c r="T205" s="8">
        <v>0</v>
      </c>
      <c r="U205" s="8">
        <v>0</v>
      </c>
      <c r="V205" s="9">
        <v>100</v>
      </c>
      <c r="W205" s="9">
        <v>0</v>
      </c>
      <c r="X205" s="9">
        <v>0</v>
      </c>
      <c r="Y205" s="9">
        <v>0</v>
      </c>
    </row>
    <row r="206" spans="1:25" ht="12.75">
      <c r="A206" s="34">
        <v>6</v>
      </c>
      <c r="B206" s="34">
        <v>12</v>
      </c>
      <c r="C206" s="34">
        <v>5</v>
      </c>
      <c r="D206" s="35">
        <v>3</v>
      </c>
      <c r="E206" s="36"/>
      <c r="F206" s="7" t="s">
        <v>257</v>
      </c>
      <c r="G206" s="53" t="s">
        <v>440</v>
      </c>
      <c r="H206" s="8">
        <v>1170000</v>
      </c>
      <c r="I206" s="8">
        <v>1170000</v>
      </c>
      <c r="J206" s="8">
        <v>0</v>
      </c>
      <c r="K206" s="8">
        <v>0</v>
      </c>
      <c r="L206" s="8">
        <v>0</v>
      </c>
      <c r="M206" s="9">
        <v>100</v>
      </c>
      <c r="N206" s="9">
        <v>0</v>
      </c>
      <c r="O206" s="9">
        <v>0</v>
      </c>
      <c r="P206" s="9">
        <v>0</v>
      </c>
      <c r="Q206" s="8">
        <v>1170000</v>
      </c>
      <c r="R206" s="8">
        <v>1170000</v>
      </c>
      <c r="S206" s="8">
        <v>0</v>
      </c>
      <c r="T206" s="8">
        <v>0</v>
      </c>
      <c r="U206" s="8">
        <v>0</v>
      </c>
      <c r="V206" s="9">
        <v>100</v>
      </c>
      <c r="W206" s="9">
        <v>0</v>
      </c>
      <c r="X206" s="9">
        <v>0</v>
      </c>
      <c r="Y206" s="9">
        <v>0</v>
      </c>
    </row>
    <row r="207" spans="1:25" ht="12.75">
      <c r="A207" s="34">
        <v>6</v>
      </c>
      <c r="B207" s="34">
        <v>8</v>
      </c>
      <c r="C207" s="34">
        <v>10</v>
      </c>
      <c r="D207" s="35">
        <v>3</v>
      </c>
      <c r="E207" s="36"/>
      <c r="F207" s="7" t="s">
        <v>257</v>
      </c>
      <c r="G207" s="53" t="s">
        <v>441</v>
      </c>
      <c r="H207" s="8">
        <v>877846</v>
      </c>
      <c r="I207" s="8">
        <v>863472</v>
      </c>
      <c r="J207" s="8">
        <v>14374</v>
      </c>
      <c r="K207" s="8">
        <v>0</v>
      </c>
      <c r="L207" s="8">
        <v>0</v>
      </c>
      <c r="M207" s="9">
        <v>98.36</v>
      </c>
      <c r="N207" s="9">
        <v>1.63</v>
      </c>
      <c r="O207" s="9">
        <v>0</v>
      </c>
      <c r="P207" s="9">
        <v>0</v>
      </c>
      <c r="Q207" s="8">
        <v>877846</v>
      </c>
      <c r="R207" s="8">
        <v>863472</v>
      </c>
      <c r="S207" s="8">
        <v>14374</v>
      </c>
      <c r="T207" s="8">
        <v>0</v>
      </c>
      <c r="U207" s="8">
        <v>0</v>
      </c>
      <c r="V207" s="9">
        <v>98.36</v>
      </c>
      <c r="W207" s="9">
        <v>1.63</v>
      </c>
      <c r="X207" s="9">
        <v>0</v>
      </c>
      <c r="Y207" s="9">
        <v>0</v>
      </c>
    </row>
    <row r="208" spans="1:25" ht="12.75">
      <c r="A208" s="34">
        <v>6</v>
      </c>
      <c r="B208" s="34">
        <v>13</v>
      </c>
      <c r="C208" s="34">
        <v>4</v>
      </c>
      <c r="D208" s="35">
        <v>3</v>
      </c>
      <c r="E208" s="36"/>
      <c r="F208" s="7" t="s">
        <v>257</v>
      </c>
      <c r="G208" s="53" t="s">
        <v>442</v>
      </c>
      <c r="H208" s="8">
        <v>3682161.2</v>
      </c>
      <c r="I208" s="8">
        <v>3628461.2</v>
      </c>
      <c r="J208" s="8">
        <v>53700</v>
      </c>
      <c r="K208" s="8">
        <v>0</v>
      </c>
      <c r="L208" s="8">
        <v>0</v>
      </c>
      <c r="M208" s="9">
        <v>98.54</v>
      </c>
      <c r="N208" s="9">
        <v>1.45</v>
      </c>
      <c r="O208" s="9">
        <v>0</v>
      </c>
      <c r="P208" s="9">
        <v>0</v>
      </c>
      <c r="Q208" s="8">
        <v>3651761.17</v>
      </c>
      <c r="R208" s="8">
        <v>3598061.17</v>
      </c>
      <c r="S208" s="8">
        <v>53700</v>
      </c>
      <c r="T208" s="8">
        <v>0</v>
      </c>
      <c r="U208" s="8">
        <v>0</v>
      </c>
      <c r="V208" s="9">
        <v>98.52</v>
      </c>
      <c r="W208" s="9">
        <v>1.47</v>
      </c>
      <c r="X208" s="9">
        <v>0</v>
      </c>
      <c r="Y208" s="9">
        <v>0</v>
      </c>
    </row>
    <row r="209" spans="1:25" ht="12.75">
      <c r="A209" s="34">
        <v>6</v>
      </c>
      <c r="B209" s="34">
        <v>17</v>
      </c>
      <c r="C209" s="34">
        <v>3</v>
      </c>
      <c r="D209" s="35">
        <v>3</v>
      </c>
      <c r="E209" s="36"/>
      <c r="F209" s="7" t="s">
        <v>257</v>
      </c>
      <c r="G209" s="53" t="s">
        <v>443</v>
      </c>
      <c r="H209" s="8">
        <v>2278722</v>
      </c>
      <c r="I209" s="8">
        <v>2278722</v>
      </c>
      <c r="J209" s="8">
        <v>0</v>
      </c>
      <c r="K209" s="8">
        <v>0</v>
      </c>
      <c r="L209" s="8">
        <v>0</v>
      </c>
      <c r="M209" s="9">
        <v>100</v>
      </c>
      <c r="N209" s="9">
        <v>0</v>
      </c>
      <c r="O209" s="9">
        <v>0</v>
      </c>
      <c r="P209" s="9">
        <v>0</v>
      </c>
      <c r="Q209" s="8">
        <v>2271277.35</v>
      </c>
      <c r="R209" s="8">
        <v>2271277.35</v>
      </c>
      <c r="S209" s="8">
        <v>0</v>
      </c>
      <c r="T209" s="8">
        <v>0</v>
      </c>
      <c r="U209" s="8">
        <v>0</v>
      </c>
      <c r="V209" s="9">
        <v>100</v>
      </c>
      <c r="W209" s="9">
        <v>0</v>
      </c>
      <c r="X209" s="9">
        <v>0</v>
      </c>
      <c r="Y209" s="9">
        <v>0</v>
      </c>
    </row>
    <row r="210" spans="1:25" ht="12.75">
      <c r="A210" s="34">
        <v>6</v>
      </c>
      <c r="B210" s="34">
        <v>12</v>
      </c>
      <c r="C210" s="34">
        <v>6</v>
      </c>
      <c r="D210" s="35">
        <v>3</v>
      </c>
      <c r="E210" s="36"/>
      <c r="F210" s="7" t="s">
        <v>257</v>
      </c>
      <c r="G210" s="53" t="s">
        <v>444</v>
      </c>
      <c r="H210" s="8">
        <v>1140318</v>
      </c>
      <c r="I210" s="8">
        <v>1140318</v>
      </c>
      <c r="J210" s="8">
        <v>0</v>
      </c>
      <c r="K210" s="8">
        <v>0</v>
      </c>
      <c r="L210" s="8">
        <v>0</v>
      </c>
      <c r="M210" s="9">
        <v>100</v>
      </c>
      <c r="N210" s="9">
        <v>0</v>
      </c>
      <c r="O210" s="9">
        <v>0</v>
      </c>
      <c r="P210" s="9">
        <v>0</v>
      </c>
      <c r="Q210" s="8">
        <v>1140318</v>
      </c>
      <c r="R210" s="8">
        <v>1140318</v>
      </c>
      <c r="S210" s="8">
        <v>0</v>
      </c>
      <c r="T210" s="8">
        <v>0</v>
      </c>
      <c r="U210" s="8">
        <v>0</v>
      </c>
      <c r="V210" s="9">
        <v>100</v>
      </c>
      <c r="W210" s="9">
        <v>0</v>
      </c>
      <c r="X210" s="9">
        <v>0</v>
      </c>
      <c r="Y210" s="9">
        <v>0</v>
      </c>
    </row>
    <row r="211" spans="1:25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257</v>
      </c>
      <c r="G211" s="53" t="s">
        <v>445</v>
      </c>
      <c r="H211" s="8">
        <v>2470776.94</v>
      </c>
      <c r="I211" s="8">
        <v>2386500</v>
      </c>
      <c r="J211" s="8">
        <v>84276.94</v>
      </c>
      <c r="K211" s="8">
        <v>0</v>
      </c>
      <c r="L211" s="8">
        <v>0</v>
      </c>
      <c r="M211" s="9">
        <v>96.58</v>
      </c>
      <c r="N211" s="9">
        <v>3.41</v>
      </c>
      <c r="O211" s="9">
        <v>0</v>
      </c>
      <c r="P211" s="9">
        <v>0</v>
      </c>
      <c r="Q211" s="8">
        <v>2470776.94</v>
      </c>
      <c r="R211" s="8">
        <v>2386500</v>
      </c>
      <c r="S211" s="8">
        <v>84276.94</v>
      </c>
      <c r="T211" s="8">
        <v>0</v>
      </c>
      <c r="U211" s="8">
        <v>0</v>
      </c>
      <c r="V211" s="9">
        <v>96.58</v>
      </c>
      <c r="W211" s="9">
        <v>3.41</v>
      </c>
      <c r="X211" s="9">
        <v>0</v>
      </c>
      <c r="Y211" s="9">
        <v>0</v>
      </c>
    </row>
    <row r="212" spans="1:25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257</v>
      </c>
      <c r="G212" s="53" t="s">
        <v>446</v>
      </c>
      <c r="H212" s="8">
        <v>880660</v>
      </c>
      <c r="I212" s="8">
        <v>880660</v>
      </c>
      <c r="J212" s="8">
        <v>0</v>
      </c>
      <c r="K212" s="8">
        <v>0</v>
      </c>
      <c r="L212" s="8">
        <v>0</v>
      </c>
      <c r="M212" s="9">
        <v>100</v>
      </c>
      <c r="N212" s="9">
        <v>0</v>
      </c>
      <c r="O212" s="9">
        <v>0</v>
      </c>
      <c r="P212" s="9">
        <v>0</v>
      </c>
      <c r="Q212" s="8">
        <v>880660</v>
      </c>
      <c r="R212" s="8">
        <v>880660</v>
      </c>
      <c r="S212" s="8">
        <v>0</v>
      </c>
      <c r="T212" s="8">
        <v>0</v>
      </c>
      <c r="U212" s="8">
        <v>0</v>
      </c>
      <c r="V212" s="9">
        <v>100</v>
      </c>
      <c r="W212" s="9">
        <v>0</v>
      </c>
      <c r="X212" s="9">
        <v>0</v>
      </c>
      <c r="Y212" s="9">
        <v>0</v>
      </c>
    </row>
    <row r="213" spans="1:25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257</v>
      </c>
      <c r="G213" s="53" t="s">
        <v>447</v>
      </c>
      <c r="H213" s="8">
        <v>4590000</v>
      </c>
      <c r="I213" s="8">
        <v>4560000</v>
      </c>
      <c r="J213" s="8">
        <v>30000</v>
      </c>
      <c r="K213" s="8">
        <v>0</v>
      </c>
      <c r="L213" s="8">
        <v>0</v>
      </c>
      <c r="M213" s="9">
        <v>99.34</v>
      </c>
      <c r="N213" s="9">
        <v>0.65</v>
      </c>
      <c r="O213" s="9">
        <v>0</v>
      </c>
      <c r="P213" s="9">
        <v>0</v>
      </c>
      <c r="Q213" s="8">
        <v>4560000</v>
      </c>
      <c r="R213" s="8">
        <v>4560000</v>
      </c>
      <c r="S213" s="8">
        <v>0</v>
      </c>
      <c r="T213" s="8">
        <v>0</v>
      </c>
      <c r="U213" s="8">
        <v>0</v>
      </c>
      <c r="V213" s="9">
        <v>100</v>
      </c>
      <c r="W213" s="9">
        <v>0</v>
      </c>
      <c r="X213" s="9">
        <v>0</v>
      </c>
      <c r="Y213" s="9">
        <v>0</v>
      </c>
    </row>
    <row r="214" spans="1:25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257</v>
      </c>
      <c r="G214" s="53" t="s">
        <v>448</v>
      </c>
      <c r="H214" s="8">
        <v>2179778.35</v>
      </c>
      <c r="I214" s="8">
        <v>2179778.35</v>
      </c>
      <c r="J214" s="8">
        <v>0</v>
      </c>
      <c r="K214" s="8">
        <v>0</v>
      </c>
      <c r="L214" s="8">
        <v>0</v>
      </c>
      <c r="M214" s="9">
        <v>100</v>
      </c>
      <c r="N214" s="9">
        <v>0</v>
      </c>
      <c r="O214" s="9">
        <v>0</v>
      </c>
      <c r="P214" s="9">
        <v>0</v>
      </c>
      <c r="Q214" s="8">
        <v>2179778.35</v>
      </c>
      <c r="R214" s="8">
        <v>2179778.35</v>
      </c>
      <c r="S214" s="8">
        <v>0</v>
      </c>
      <c r="T214" s="8">
        <v>0</v>
      </c>
      <c r="U214" s="8">
        <v>0</v>
      </c>
      <c r="V214" s="9">
        <v>100</v>
      </c>
      <c r="W214" s="9">
        <v>0</v>
      </c>
      <c r="X214" s="9">
        <v>0</v>
      </c>
      <c r="Y214" s="9">
        <v>0</v>
      </c>
    </row>
    <row r="215" spans="1:25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257</v>
      </c>
      <c r="G215" s="53" t="s">
        <v>449</v>
      </c>
      <c r="H215" s="8">
        <v>1910054.68</v>
      </c>
      <c r="I215" s="8">
        <v>1310054.68</v>
      </c>
      <c r="J215" s="8">
        <v>0</v>
      </c>
      <c r="K215" s="8">
        <v>0</v>
      </c>
      <c r="L215" s="8">
        <v>600000</v>
      </c>
      <c r="M215" s="9">
        <v>68.58</v>
      </c>
      <c r="N215" s="9">
        <v>0</v>
      </c>
      <c r="O215" s="9">
        <v>0</v>
      </c>
      <c r="P215" s="9">
        <v>31.41</v>
      </c>
      <c r="Q215" s="8">
        <v>1910054.68</v>
      </c>
      <c r="R215" s="8">
        <v>1310054.68</v>
      </c>
      <c r="S215" s="8">
        <v>0</v>
      </c>
      <c r="T215" s="8">
        <v>0</v>
      </c>
      <c r="U215" s="8">
        <v>600000</v>
      </c>
      <c r="V215" s="9">
        <v>68.58</v>
      </c>
      <c r="W215" s="9">
        <v>0</v>
      </c>
      <c r="X215" s="9">
        <v>0</v>
      </c>
      <c r="Y215" s="9">
        <v>31.41</v>
      </c>
    </row>
    <row r="216" spans="1:25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257</v>
      </c>
      <c r="G216" s="53" t="s">
        <v>450</v>
      </c>
      <c r="H216" s="8">
        <v>1665689</v>
      </c>
      <c r="I216" s="8">
        <v>1665689</v>
      </c>
      <c r="J216" s="8">
        <v>0</v>
      </c>
      <c r="K216" s="8">
        <v>0</v>
      </c>
      <c r="L216" s="8">
        <v>0</v>
      </c>
      <c r="M216" s="9">
        <v>100</v>
      </c>
      <c r="N216" s="9">
        <v>0</v>
      </c>
      <c r="O216" s="9">
        <v>0</v>
      </c>
      <c r="P216" s="9">
        <v>0</v>
      </c>
      <c r="Q216" s="8">
        <v>1665689</v>
      </c>
      <c r="R216" s="8">
        <v>1665689</v>
      </c>
      <c r="S216" s="8">
        <v>0</v>
      </c>
      <c r="T216" s="8">
        <v>0</v>
      </c>
      <c r="U216" s="8">
        <v>0</v>
      </c>
      <c r="V216" s="9">
        <v>100</v>
      </c>
      <c r="W216" s="9">
        <v>0</v>
      </c>
      <c r="X216" s="9">
        <v>0</v>
      </c>
      <c r="Y216" s="9">
        <v>0</v>
      </c>
    </row>
    <row r="217" spans="1:25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257</v>
      </c>
      <c r="G217" s="53" t="s">
        <v>451</v>
      </c>
      <c r="H217" s="8">
        <v>2728402.59</v>
      </c>
      <c r="I217" s="8">
        <v>2728402.59</v>
      </c>
      <c r="J217" s="8">
        <v>0</v>
      </c>
      <c r="K217" s="8">
        <v>0</v>
      </c>
      <c r="L217" s="8">
        <v>0</v>
      </c>
      <c r="M217" s="9">
        <v>100</v>
      </c>
      <c r="N217" s="9">
        <v>0</v>
      </c>
      <c r="O217" s="9">
        <v>0</v>
      </c>
      <c r="P217" s="9">
        <v>0</v>
      </c>
      <c r="Q217" s="8">
        <v>2728402.59</v>
      </c>
      <c r="R217" s="8">
        <v>2728402.59</v>
      </c>
      <c r="S217" s="8">
        <v>0</v>
      </c>
      <c r="T217" s="8">
        <v>0</v>
      </c>
      <c r="U217" s="8">
        <v>0</v>
      </c>
      <c r="V217" s="9">
        <v>100</v>
      </c>
      <c r="W217" s="9">
        <v>0</v>
      </c>
      <c r="X217" s="9">
        <v>0</v>
      </c>
      <c r="Y217" s="9">
        <v>0</v>
      </c>
    </row>
    <row r="218" spans="1:25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452</v>
      </c>
      <c r="G218" s="53" t="s">
        <v>453</v>
      </c>
      <c r="H218" s="8">
        <v>5000000</v>
      </c>
      <c r="I218" s="8">
        <v>5000000</v>
      </c>
      <c r="J218" s="8">
        <v>0</v>
      </c>
      <c r="K218" s="8">
        <v>0</v>
      </c>
      <c r="L218" s="8">
        <v>0</v>
      </c>
      <c r="M218" s="9">
        <v>100</v>
      </c>
      <c r="N218" s="9">
        <v>0</v>
      </c>
      <c r="O218" s="9">
        <v>0</v>
      </c>
      <c r="P218" s="9">
        <v>0</v>
      </c>
      <c r="Q218" s="8">
        <v>5000000</v>
      </c>
      <c r="R218" s="8">
        <v>5000000</v>
      </c>
      <c r="S218" s="8">
        <v>0</v>
      </c>
      <c r="T218" s="8">
        <v>0</v>
      </c>
      <c r="U218" s="8">
        <v>0</v>
      </c>
      <c r="V218" s="9">
        <v>100</v>
      </c>
      <c r="W218" s="9">
        <v>0</v>
      </c>
      <c r="X218" s="9">
        <v>0</v>
      </c>
      <c r="Y218" s="9">
        <v>0</v>
      </c>
    </row>
    <row r="219" spans="1:25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452</v>
      </c>
      <c r="G219" s="53" t="s">
        <v>454</v>
      </c>
      <c r="H219" s="8">
        <v>2000000</v>
      </c>
      <c r="I219" s="8">
        <v>2000000</v>
      </c>
      <c r="J219" s="8">
        <v>0</v>
      </c>
      <c r="K219" s="8">
        <v>0</v>
      </c>
      <c r="L219" s="8">
        <v>0</v>
      </c>
      <c r="M219" s="9">
        <v>100</v>
      </c>
      <c r="N219" s="9">
        <v>0</v>
      </c>
      <c r="O219" s="9">
        <v>0</v>
      </c>
      <c r="P219" s="9">
        <v>0</v>
      </c>
      <c r="Q219" s="8">
        <v>2000000</v>
      </c>
      <c r="R219" s="8">
        <v>2000000</v>
      </c>
      <c r="S219" s="8">
        <v>0</v>
      </c>
      <c r="T219" s="8">
        <v>0</v>
      </c>
      <c r="U219" s="8">
        <v>0</v>
      </c>
      <c r="V219" s="9">
        <v>100</v>
      </c>
      <c r="W219" s="9">
        <v>0</v>
      </c>
      <c r="X219" s="9">
        <v>0</v>
      </c>
      <c r="Y219" s="9">
        <v>0</v>
      </c>
    </row>
    <row r="220" spans="1:25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452</v>
      </c>
      <c r="G220" s="53" t="s">
        <v>455</v>
      </c>
      <c r="H220" s="8">
        <v>99134590</v>
      </c>
      <c r="I220" s="8">
        <v>97684590</v>
      </c>
      <c r="J220" s="8">
        <v>0</v>
      </c>
      <c r="K220" s="8">
        <v>0</v>
      </c>
      <c r="L220" s="8">
        <v>1450000</v>
      </c>
      <c r="M220" s="9">
        <v>98.53</v>
      </c>
      <c r="N220" s="9">
        <v>0</v>
      </c>
      <c r="O220" s="9">
        <v>0</v>
      </c>
      <c r="P220" s="9">
        <v>1.46</v>
      </c>
      <c r="Q220" s="8">
        <v>99134411.19</v>
      </c>
      <c r="R220" s="8">
        <v>97684589.76</v>
      </c>
      <c r="S220" s="8">
        <v>0</v>
      </c>
      <c r="T220" s="8">
        <v>0</v>
      </c>
      <c r="U220" s="8">
        <v>1449821.43</v>
      </c>
      <c r="V220" s="9">
        <v>98.53</v>
      </c>
      <c r="W220" s="9">
        <v>0</v>
      </c>
      <c r="X220" s="9">
        <v>0</v>
      </c>
      <c r="Y220" s="9">
        <v>1.46</v>
      </c>
    </row>
    <row r="221" spans="1:25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452</v>
      </c>
      <c r="G221" s="53" t="s">
        <v>456</v>
      </c>
      <c r="H221" s="8">
        <v>9224000</v>
      </c>
      <c r="I221" s="8">
        <v>9224000</v>
      </c>
      <c r="J221" s="8">
        <v>0</v>
      </c>
      <c r="K221" s="8">
        <v>0</v>
      </c>
      <c r="L221" s="8">
        <v>0</v>
      </c>
      <c r="M221" s="9">
        <v>100</v>
      </c>
      <c r="N221" s="9">
        <v>0</v>
      </c>
      <c r="O221" s="9">
        <v>0</v>
      </c>
      <c r="P221" s="9">
        <v>0</v>
      </c>
      <c r="Q221" s="8">
        <v>9205890.28</v>
      </c>
      <c r="R221" s="8">
        <v>9205890.28</v>
      </c>
      <c r="S221" s="8">
        <v>0</v>
      </c>
      <c r="T221" s="8">
        <v>0</v>
      </c>
      <c r="U221" s="8">
        <v>0</v>
      </c>
      <c r="V221" s="9">
        <v>100</v>
      </c>
      <c r="W221" s="9">
        <v>0</v>
      </c>
      <c r="X221" s="9">
        <v>0</v>
      </c>
      <c r="Y221" s="9">
        <v>0</v>
      </c>
    </row>
    <row r="222" spans="1:25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457</v>
      </c>
      <c r="G222" s="53" t="s">
        <v>458</v>
      </c>
      <c r="H222" s="8">
        <v>1110000</v>
      </c>
      <c r="I222" s="8">
        <v>1110000</v>
      </c>
      <c r="J222" s="8">
        <v>0</v>
      </c>
      <c r="K222" s="8">
        <v>0</v>
      </c>
      <c r="L222" s="8">
        <v>0</v>
      </c>
      <c r="M222" s="9">
        <v>100</v>
      </c>
      <c r="N222" s="9">
        <v>0</v>
      </c>
      <c r="O222" s="9">
        <v>0</v>
      </c>
      <c r="P222" s="9">
        <v>0</v>
      </c>
      <c r="Q222" s="8">
        <v>1110000</v>
      </c>
      <c r="R222" s="8">
        <v>1110000</v>
      </c>
      <c r="S222" s="8">
        <v>0</v>
      </c>
      <c r="T222" s="8">
        <v>0</v>
      </c>
      <c r="U222" s="8">
        <v>0</v>
      </c>
      <c r="V222" s="9">
        <v>100</v>
      </c>
      <c r="W222" s="9">
        <v>0</v>
      </c>
      <c r="X222" s="9">
        <v>0</v>
      </c>
      <c r="Y222" s="9">
        <v>0</v>
      </c>
    </row>
    <row r="223" spans="1:25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457</v>
      </c>
      <c r="G223" s="53" t="s">
        <v>459</v>
      </c>
      <c r="H223" s="8">
        <v>3580797</v>
      </c>
      <c r="I223" s="8">
        <v>3580797</v>
      </c>
      <c r="J223" s="8">
        <v>0</v>
      </c>
      <c r="K223" s="8">
        <v>0</v>
      </c>
      <c r="L223" s="8">
        <v>0</v>
      </c>
      <c r="M223" s="9">
        <v>100</v>
      </c>
      <c r="N223" s="9">
        <v>0</v>
      </c>
      <c r="O223" s="9">
        <v>0</v>
      </c>
      <c r="P223" s="9">
        <v>0</v>
      </c>
      <c r="Q223" s="8">
        <v>3580796.92</v>
      </c>
      <c r="R223" s="8">
        <v>3580796.92</v>
      </c>
      <c r="S223" s="8">
        <v>0</v>
      </c>
      <c r="T223" s="8">
        <v>0</v>
      </c>
      <c r="U223" s="8">
        <v>0</v>
      </c>
      <c r="V223" s="9">
        <v>100</v>
      </c>
      <c r="W223" s="9">
        <v>0</v>
      </c>
      <c r="X223" s="9">
        <v>0</v>
      </c>
      <c r="Y223" s="9">
        <v>0</v>
      </c>
    </row>
    <row r="224" spans="1:25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457</v>
      </c>
      <c r="G224" s="53" t="s">
        <v>460</v>
      </c>
      <c r="H224" s="8">
        <v>1220000</v>
      </c>
      <c r="I224" s="8">
        <v>1220000</v>
      </c>
      <c r="J224" s="8">
        <v>0</v>
      </c>
      <c r="K224" s="8">
        <v>0</v>
      </c>
      <c r="L224" s="8">
        <v>0</v>
      </c>
      <c r="M224" s="9">
        <v>100</v>
      </c>
      <c r="N224" s="9">
        <v>0</v>
      </c>
      <c r="O224" s="9">
        <v>0</v>
      </c>
      <c r="P224" s="9">
        <v>0</v>
      </c>
      <c r="Q224" s="8">
        <v>1220000</v>
      </c>
      <c r="R224" s="8">
        <v>1220000</v>
      </c>
      <c r="S224" s="8">
        <v>0</v>
      </c>
      <c r="T224" s="8">
        <v>0</v>
      </c>
      <c r="U224" s="8">
        <v>0</v>
      </c>
      <c r="V224" s="9">
        <v>100</v>
      </c>
      <c r="W224" s="9">
        <v>0</v>
      </c>
      <c r="X224" s="9">
        <v>0</v>
      </c>
      <c r="Y224" s="9">
        <v>0</v>
      </c>
    </row>
    <row r="225" spans="1:25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457</v>
      </c>
      <c r="G225" s="53" t="s">
        <v>461</v>
      </c>
      <c r="H225" s="8">
        <v>240000</v>
      </c>
      <c r="I225" s="8">
        <v>240000</v>
      </c>
      <c r="J225" s="8">
        <v>0</v>
      </c>
      <c r="K225" s="8">
        <v>0</v>
      </c>
      <c r="L225" s="8">
        <v>0</v>
      </c>
      <c r="M225" s="9">
        <v>100</v>
      </c>
      <c r="N225" s="9">
        <v>0</v>
      </c>
      <c r="O225" s="9">
        <v>0</v>
      </c>
      <c r="P225" s="9">
        <v>0</v>
      </c>
      <c r="Q225" s="8">
        <v>240000</v>
      </c>
      <c r="R225" s="8">
        <v>240000</v>
      </c>
      <c r="S225" s="8">
        <v>0</v>
      </c>
      <c r="T225" s="8">
        <v>0</v>
      </c>
      <c r="U225" s="8">
        <v>0</v>
      </c>
      <c r="V225" s="9">
        <v>100</v>
      </c>
      <c r="W225" s="9">
        <v>0</v>
      </c>
      <c r="X225" s="9">
        <v>0</v>
      </c>
      <c r="Y225" s="9">
        <v>0</v>
      </c>
    </row>
    <row r="226" spans="1:25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457</v>
      </c>
      <c r="G226" s="53" t="s">
        <v>462</v>
      </c>
      <c r="H226" s="8">
        <v>2950929.32</v>
      </c>
      <c r="I226" s="8">
        <v>950929.32</v>
      </c>
      <c r="J226" s="8">
        <v>2000000</v>
      </c>
      <c r="K226" s="8">
        <v>0</v>
      </c>
      <c r="L226" s="8">
        <v>0</v>
      </c>
      <c r="M226" s="9">
        <v>32.22</v>
      </c>
      <c r="N226" s="9">
        <v>67.77</v>
      </c>
      <c r="O226" s="9">
        <v>0</v>
      </c>
      <c r="P226" s="9">
        <v>0</v>
      </c>
      <c r="Q226" s="8">
        <v>2950929.32</v>
      </c>
      <c r="R226" s="8">
        <v>950929.32</v>
      </c>
      <c r="S226" s="8">
        <v>2000000</v>
      </c>
      <c r="T226" s="8">
        <v>0</v>
      </c>
      <c r="U226" s="8">
        <v>0</v>
      </c>
      <c r="V226" s="9">
        <v>32.22</v>
      </c>
      <c r="W226" s="9">
        <v>67.77</v>
      </c>
      <c r="X226" s="9">
        <v>0</v>
      </c>
      <c r="Y226" s="9">
        <v>0</v>
      </c>
    </row>
    <row r="227" spans="1:25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457</v>
      </c>
      <c r="G227" s="53" t="s">
        <v>463</v>
      </c>
      <c r="H227" s="8">
        <v>2702918</v>
      </c>
      <c r="I227" s="8">
        <v>2702918</v>
      </c>
      <c r="J227" s="8">
        <v>0</v>
      </c>
      <c r="K227" s="8">
        <v>0</v>
      </c>
      <c r="L227" s="8">
        <v>0</v>
      </c>
      <c r="M227" s="9">
        <v>100</v>
      </c>
      <c r="N227" s="9">
        <v>0</v>
      </c>
      <c r="O227" s="9">
        <v>0</v>
      </c>
      <c r="P227" s="9">
        <v>0</v>
      </c>
      <c r="Q227" s="8">
        <v>2701358</v>
      </c>
      <c r="R227" s="8">
        <v>2701358</v>
      </c>
      <c r="S227" s="8">
        <v>0</v>
      </c>
      <c r="T227" s="8">
        <v>0</v>
      </c>
      <c r="U227" s="8">
        <v>0</v>
      </c>
      <c r="V227" s="9">
        <v>100</v>
      </c>
      <c r="W227" s="9">
        <v>0</v>
      </c>
      <c r="X227" s="9">
        <v>0</v>
      </c>
      <c r="Y227" s="9">
        <v>0</v>
      </c>
    </row>
    <row r="228" spans="1:25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457</v>
      </c>
      <c r="G228" s="53" t="s">
        <v>464</v>
      </c>
      <c r="H228" s="8">
        <v>1997419.92</v>
      </c>
      <c r="I228" s="8">
        <v>1997419.92</v>
      </c>
      <c r="J228" s="8">
        <v>0</v>
      </c>
      <c r="K228" s="8">
        <v>0</v>
      </c>
      <c r="L228" s="8">
        <v>0</v>
      </c>
      <c r="M228" s="9">
        <v>100</v>
      </c>
      <c r="N228" s="9">
        <v>0</v>
      </c>
      <c r="O228" s="9">
        <v>0</v>
      </c>
      <c r="P228" s="9">
        <v>0</v>
      </c>
      <c r="Q228" s="8">
        <v>1997419.92</v>
      </c>
      <c r="R228" s="8">
        <v>1997419.92</v>
      </c>
      <c r="S228" s="8">
        <v>0</v>
      </c>
      <c r="T228" s="8">
        <v>0</v>
      </c>
      <c r="U228" s="8">
        <v>0</v>
      </c>
      <c r="V228" s="9">
        <v>100</v>
      </c>
      <c r="W228" s="9">
        <v>0</v>
      </c>
      <c r="X228" s="9">
        <v>0</v>
      </c>
      <c r="Y228" s="9">
        <v>0</v>
      </c>
    </row>
    <row r="229" spans="1:25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457</v>
      </c>
      <c r="G229" s="53" t="s">
        <v>465</v>
      </c>
      <c r="H229" s="8">
        <v>3287324</v>
      </c>
      <c r="I229" s="8">
        <v>3287324</v>
      </c>
      <c r="J229" s="8">
        <v>0</v>
      </c>
      <c r="K229" s="8">
        <v>0</v>
      </c>
      <c r="L229" s="8">
        <v>0</v>
      </c>
      <c r="M229" s="9">
        <v>100</v>
      </c>
      <c r="N229" s="9">
        <v>0</v>
      </c>
      <c r="O229" s="9">
        <v>0</v>
      </c>
      <c r="P229" s="9">
        <v>0</v>
      </c>
      <c r="Q229" s="8">
        <v>3287324</v>
      </c>
      <c r="R229" s="8">
        <v>3287324</v>
      </c>
      <c r="S229" s="8">
        <v>0</v>
      </c>
      <c r="T229" s="8">
        <v>0</v>
      </c>
      <c r="U229" s="8">
        <v>0</v>
      </c>
      <c r="V229" s="9">
        <v>100</v>
      </c>
      <c r="W229" s="9">
        <v>0</v>
      </c>
      <c r="X229" s="9">
        <v>0</v>
      </c>
      <c r="Y229" s="9">
        <v>0</v>
      </c>
    </row>
    <row r="230" spans="1:25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457</v>
      </c>
      <c r="G230" s="53" t="s">
        <v>466</v>
      </c>
      <c r="H230" s="8">
        <v>19516525.13</v>
      </c>
      <c r="I230" s="8">
        <v>19516525.13</v>
      </c>
      <c r="J230" s="8">
        <v>0</v>
      </c>
      <c r="K230" s="8">
        <v>0</v>
      </c>
      <c r="L230" s="8">
        <v>0</v>
      </c>
      <c r="M230" s="9">
        <v>100</v>
      </c>
      <c r="N230" s="9">
        <v>0</v>
      </c>
      <c r="O230" s="9">
        <v>0</v>
      </c>
      <c r="P230" s="9">
        <v>0</v>
      </c>
      <c r="Q230" s="8">
        <v>19915573.67</v>
      </c>
      <c r="R230" s="8">
        <v>19515573.67</v>
      </c>
      <c r="S230" s="8">
        <v>400000</v>
      </c>
      <c r="T230" s="8">
        <v>0</v>
      </c>
      <c r="U230" s="8">
        <v>0</v>
      </c>
      <c r="V230" s="9">
        <v>97.99</v>
      </c>
      <c r="W230" s="9">
        <v>2</v>
      </c>
      <c r="X230" s="9">
        <v>0</v>
      </c>
      <c r="Y230" s="9">
        <v>0</v>
      </c>
    </row>
    <row r="231" spans="1:25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457</v>
      </c>
      <c r="G231" s="53" t="s">
        <v>467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9"/>
      <c r="N231" s="9"/>
      <c r="O231" s="9"/>
      <c r="P231" s="9"/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9"/>
      <c r="W231" s="9"/>
      <c r="X231" s="9"/>
      <c r="Y231" s="9"/>
    </row>
    <row r="232" spans="1:25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457</v>
      </c>
      <c r="G232" s="53" t="s">
        <v>468</v>
      </c>
      <c r="H232" s="8">
        <v>3679393.91</v>
      </c>
      <c r="I232" s="8">
        <v>3679393.91</v>
      </c>
      <c r="J232" s="8">
        <v>0</v>
      </c>
      <c r="K232" s="8">
        <v>0</v>
      </c>
      <c r="L232" s="8">
        <v>0</v>
      </c>
      <c r="M232" s="9">
        <v>100</v>
      </c>
      <c r="N232" s="9">
        <v>0</v>
      </c>
      <c r="O232" s="9">
        <v>0</v>
      </c>
      <c r="P232" s="9">
        <v>0</v>
      </c>
      <c r="Q232" s="8">
        <v>3679393.91</v>
      </c>
      <c r="R232" s="8">
        <v>3679393.91</v>
      </c>
      <c r="S232" s="8">
        <v>0</v>
      </c>
      <c r="T232" s="8">
        <v>0</v>
      </c>
      <c r="U232" s="8">
        <v>0</v>
      </c>
      <c r="V232" s="9">
        <v>100</v>
      </c>
      <c r="W232" s="9">
        <v>0</v>
      </c>
      <c r="X232" s="9">
        <v>0</v>
      </c>
      <c r="Y232" s="9">
        <v>0</v>
      </c>
    </row>
    <row r="233" spans="1:25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457</v>
      </c>
      <c r="G233" s="53" t="s">
        <v>469</v>
      </c>
      <c r="H233" s="8">
        <v>1451092</v>
      </c>
      <c r="I233" s="8">
        <v>1451092</v>
      </c>
      <c r="J233" s="8">
        <v>0</v>
      </c>
      <c r="K233" s="8">
        <v>0</v>
      </c>
      <c r="L233" s="8">
        <v>0</v>
      </c>
      <c r="M233" s="9">
        <v>100</v>
      </c>
      <c r="N233" s="9">
        <v>0</v>
      </c>
      <c r="O233" s="9">
        <v>0</v>
      </c>
      <c r="P233" s="9">
        <v>0</v>
      </c>
      <c r="Q233" s="8">
        <v>1451092</v>
      </c>
      <c r="R233" s="8">
        <v>1451092</v>
      </c>
      <c r="S233" s="8">
        <v>0</v>
      </c>
      <c r="T233" s="8">
        <v>0</v>
      </c>
      <c r="U233" s="8">
        <v>0</v>
      </c>
      <c r="V233" s="9">
        <v>100</v>
      </c>
      <c r="W233" s="9">
        <v>0</v>
      </c>
      <c r="X233" s="9">
        <v>0</v>
      </c>
      <c r="Y233" s="9">
        <v>0</v>
      </c>
    </row>
    <row r="234" spans="1:25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457</v>
      </c>
      <c r="G234" s="53" t="s">
        <v>470</v>
      </c>
      <c r="H234" s="8">
        <v>447232</v>
      </c>
      <c r="I234" s="8">
        <v>447232</v>
      </c>
      <c r="J234" s="8">
        <v>0</v>
      </c>
      <c r="K234" s="8">
        <v>0</v>
      </c>
      <c r="L234" s="8">
        <v>0</v>
      </c>
      <c r="M234" s="9">
        <v>100</v>
      </c>
      <c r="N234" s="9">
        <v>0</v>
      </c>
      <c r="O234" s="9">
        <v>0</v>
      </c>
      <c r="P234" s="9">
        <v>0</v>
      </c>
      <c r="Q234" s="8">
        <v>447232</v>
      </c>
      <c r="R234" s="8">
        <v>447232</v>
      </c>
      <c r="S234" s="8">
        <v>0</v>
      </c>
      <c r="T234" s="8">
        <v>0</v>
      </c>
      <c r="U234" s="8">
        <v>0</v>
      </c>
      <c r="V234" s="9">
        <v>100</v>
      </c>
      <c r="W234" s="9">
        <v>0</v>
      </c>
      <c r="X234" s="9">
        <v>0</v>
      </c>
      <c r="Y234" s="9">
        <v>0</v>
      </c>
    </row>
    <row r="235" spans="1:25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457</v>
      </c>
      <c r="G235" s="53" t="s">
        <v>471</v>
      </c>
      <c r="H235" s="8">
        <v>2320000</v>
      </c>
      <c r="I235" s="8">
        <v>1320000</v>
      </c>
      <c r="J235" s="8">
        <v>1000000</v>
      </c>
      <c r="K235" s="8">
        <v>0</v>
      </c>
      <c r="L235" s="8">
        <v>0</v>
      </c>
      <c r="M235" s="9">
        <v>56.89</v>
      </c>
      <c r="N235" s="9">
        <v>43.1</v>
      </c>
      <c r="O235" s="9">
        <v>0</v>
      </c>
      <c r="P235" s="9">
        <v>0</v>
      </c>
      <c r="Q235" s="8">
        <v>2320000</v>
      </c>
      <c r="R235" s="8">
        <v>1320000</v>
      </c>
      <c r="S235" s="8">
        <v>1000000</v>
      </c>
      <c r="T235" s="8">
        <v>0</v>
      </c>
      <c r="U235" s="8">
        <v>0</v>
      </c>
      <c r="V235" s="9">
        <v>56.89</v>
      </c>
      <c r="W235" s="9">
        <v>43.1</v>
      </c>
      <c r="X235" s="9">
        <v>0</v>
      </c>
      <c r="Y235" s="9">
        <v>0</v>
      </c>
    </row>
    <row r="236" spans="1:25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457</v>
      </c>
      <c r="G236" s="53" t="s">
        <v>472</v>
      </c>
      <c r="H236" s="8">
        <v>1666611.95</v>
      </c>
      <c r="I236" s="8">
        <v>801000</v>
      </c>
      <c r="J236" s="8">
        <v>650000</v>
      </c>
      <c r="K236" s="8">
        <v>0</v>
      </c>
      <c r="L236" s="8">
        <v>215611.95</v>
      </c>
      <c r="M236" s="9">
        <v>48.06</v>
      </c>
      <c r="N236" s="9">
        <v>39</v>
      </c>
      <c r="O236" s="9">
        <v>0</v>
      </c>
      <c r="P236" s="9">
        <v>12.93</v>
      </c>
      <c r="Q236" s="8">
        <v>1513000</v>
      </c>
      <c r="R236" s="8">
        <v>801000</v>
      </c>
      <c r="S236" s="8">
        <v>650000</v>
      </c>
      <c r="T236" s="8">
        <v>0</v>
      </c>
      <c r="U236" s="8">
        <v>62000</v>
      </c>
      <c r="V236" s="9">
        <v>52.94</v>
      </c>
      <c r="W236" s="9">
        <v>42.96</v>
      </c>
      <c r="X236" s="9">
        <v>0</v>
      </c>
      <c r="Y236" s="9">
        <v>4.09</v>
      </c>
    </row>
    <row r="237" spans="1:25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457</v>
      </c>
      <c r="G237" s="53" t="s">
        <v>473</v>
      </c>
      <c r="H237" s="8">
        <v>1853246</v>
      </c>
      <c r="I237" s="8">
        <v>1838601</v>
      </c>
      <c r="J237" s="8">
        <v>14645</v>
      </c>
      <c r="K237" s="8">
        <v>0</v>
      </c>
      <c r="L237" s="8">
        <v>0</v>
      </c>
      <c r="M237" s="9">
        <v>99.2</v>
      </c>
      <c r="N237" s="9">
        <v>0.79</v>
      </c>
      <c r="O237" s="9">
        <v>0</v>
      </c>
      <c r="P237" s="9">
        <v>0</v>
      </c>
      <c r="Q237" s="8">
        <v>1853245.16</v>
      </c>
      <c r="R237" s="8">
        <v>1838600.16</v>
      </c>
      <c r="S237" s="8">
        <v>14645</v>
      </c>
      <c r="T237" s="8">
        <v>0</v>
      </c>
      <c r="U237" s="8">
        <v>0</v>
      </c>
      <c r="V237" s="9">
        <v>99.2</v>
      </c>
      <c r="W237" s="9">
        <v>0.79</v>
      </c>
      <c r="X237" s="9">
        <v>0</v>
      </c>
      <c r="Y237" s="9">
        <v>0</v>
      </c>
    </row>
    <row r="238" spans="1:25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457</v>
      </c>
      <c r="G238" s="53" t="s">
        <v>474</v>
      </c>
      <c r="H238" s="8">
        <v>70500</v>
      </c>
      <c r="I238" s="8">
        <v>70500</v>
      </c>
      <c r="J238" s="8">
        <v>0</v>
      </c>
      <c r="K238" s="8">
        <v>0</v>
      </c>
      <c r="L238" s="8">
        <v>0</v>
      </c>
      <c r="M238" s="9">
        <v>100</v>
      </c>
      <c r="N238" s="9">
        <v>0</v>
      </c>
      <c r="O238" s="9">
        <v>0</v>
      </c>
      <c r="P238" s="9">
        <v>0</v>
      </c>
      <c r="Q238" s="8">
        <v>70500</v>
      </c>
      <c r="R238" s="8">
        <v>70500</v>
      </c>
      <c r="S238" s="8">
        <v>0</v>
      </c>
      <c r="T238" s="8">
        <v>0</v>
      </c>
      <c r="U238" s="8">
        <v>0</v>
      </c>
      <c r="V238" s="9">
        <v>100</v>
      </c>
      <c r="W238" s="9">
        <v>0</v>
      </c>
      <c r="X238" s="9">
        <v>0</v>
      </c>
      <c r="Y238" s="9">
        <v>0</v>
      </c>
    </row>
    <row r="239" spans="1:25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457</v>
      </c>
      <c r="G239" s="53" t="s">
        <v>475</v>
      </c>
      <c r="H239" s="8">
        <v>5307734</v>
      </c>
      <c r="I239" s="8">
        <v>2107734</v>
      </c>
      <c r="J239" s="8">
        <v>0</v>
      </c>
      <c r="K239" s="8">
        <v>0</v>
      </c>
      <c r="L239" s="8">
        <v>3200000</v>
      </c>
      <c r="M239" s="9">
        <v>39.71</v>
      </c>
      <c r="N239" s="9">
        <v>0</v>
      </c>
      <c r="O239" s="9">
        <v>0</v>
      </c>
      <c r="P239" s="9">
        <v>60.28</v>
      </c>
      <c r="Q239" s="8">
        <v>5338329</v>
      </c>
      <c r="R239" s="8">
        <v>2107734</v>
      </c>
      <c r="S239" s="8">
        <v>0</v>
      </c>
      <c r="T239" s="8">
        <v>0</v>
      </c>
      <c r="U239" s="8">
        <v>3230595</v>
      </c>
      <c r="V239" s="9">
        <v>39.48</v>
      </c>
      <c r="W239" s="9">
        <v>0</v>
      </c>
      <c r="X239" s="9">
        <v>0</v>
      </c>
      <c r="Y239" s="9">
        <v>60.51</v>
      </c>
    </row>
    <row r="240" spans="1:25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457</v>
      </c>
      <c r="G240" s="53" t="s">
        <v>476</v>
      </c>
      <c r="H240" s="8">
        <v>380000</v>
      </c>
      <c r="I240" s="8">
        <v>380000</v>
      </c>
      <c r="J240" s="8">
        <v>0</v>
      </c>
      <c r="K240" s="8">
        <v>0</v>
      </c>
      <c r="L240" s="8">
        <v>0</v>
      </c>
      <c r="M240" s="9">
        <v>100</v>
      </c>
      <c r="N240" s="9">
        <v>0</v>
      </c>
      <c r="O240" s="9">
        <v>0</v>
      </c>
      <c r="P240" s="9">
        <v>0</v>
      </c>
      <c r="Q240" s="8">
        <v>380000</v>
      </c>
      <c r="R240" s="8">
        <v>380000</v>
      </c>
      <c r="S240" s="8">
        <v>0</v>
      </c>
      <c r="T240" s="8">
        <v>0</v>
      </c>
      <c r="U240" s="8">
        <v>0</v>
      </c>
      <c r="V240" s="9">
        <v>100</v>
      </c>
      <c r="W240" s="9">
        <v>0</v>
      </c>
      <c r="X240" s="9">
        <v>0</v>
      </c>
      <c r="Y240" s="9">
        <v>0</v>
      </c>
    </row>
    <row r="241" spans="1:25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457</v>
      </c>
      <c r="G241" s="53" t="s">
        <v>477</v>
      </c>
      <c r="H241" s="8">
        <v>2600000</v>
      </c>
      <c r="I241" s="8">
        <v>2000000</v>
      </c>
      <c r="J241" s="8">
        <v>600000</v>
      </c>
      <c r="K241" s="8">
        <v>0</v>
      </c>
      <c r="L241" s="8">
        <v>0</v>
      </c>
      <c r="M241" s="9">
        <v>76.92</v>
      </c>
      <c r="N241" s="9">
        <v>23.07</v>
      </c>
      <c r="O241" s="9">
        <v>0</v>
      </c>
      <c r="P241" s="9">
        <v>0</v>
      </c>
      <c r="Q241" s="8">
        <v>2600000</v>
      </c>
      <c r="R241" s="8">
        <v>2000000</v>
      </c>
      <c r="S241" s="8">
        <v>600000</v>
      </c>
      <c r="T241" s="8">
        <v>0</v>
      </c>
      <c r="U241" s="8">
        <v>0</v>
      </c>
      <c r="V241" s="9">
        <v>76.92</v>
      </c>
      <c r="W241" s="9">
        <v>23.07</v>
      </c>
      <c r="X241" s="9">
        <v>0</v>
      </c>
      <c r="Y241" s="9">
        <v>0</v>
      </c>
    </row>
    <row r="242" spans="1:25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478</v>
      </c>
      <c r="G242" s="53" t="s">
        <v>479</v>
      </c>
      <c r="H242" s="8">
        <v>29586216.77</v>
      </c>
      <c r="I242" s="8">
        <v>29586216.77</v>
      </c>
      <c r="J242" s="8">
        <v>0</v>
      </c>
      <c r="K242" s="8">
        <v>0</v>
      </c>
      <c r="L242" s="8">
        <v>0</v>
      </c>
      <c r="M242" s="9">
        <v>100</v>
      </c>
      <c r="N242" s="9">
        <v>0</v>
      </c>
      <c r="O242" s="9">
        <v>0</v>
      </c>
      <c r="P242" s="9">
        <v>0</v>
      </c>
      <c r="Q242" s="8">
        <v>29586216.77</v>
      </c>
      <c r="R242" s="8">
        <v>29586216.77</v>
      </c>
      <c r="S242" s="8">
        <v>0</v>
      </c>
      <c r="T242" s="8">
        <v>0</v>
      </c>
      <c r="U242" s="8">
        <v>0</v>
      </c>
      <c r="V242" s="9">
        <v>100</v>
      </c>
      <c r="W242" s="9">
        <v>0</v>
      </c>
      <c r="X242" s="9">
        <v>0</v>
      </c>
      <c r="Y242" s="9">
        <v>0</v>
      </c>
    </row>
    <row r="243" spans="1:25" ht="12.75">
      <c r="A243" s="34">
        <v>6</v>
      </c>
      <c r="B243" s="34">
        <v>8</v>
      </c>
      <c r="C243" s="34">
        <v>1</v>
      </c>
      <c r="D243" s="35" t="s">
        <v>480</v>
      </c>
      <c r="E243" s="36">
        <v>271</v>
      </c>
      <c r="F243" s="7" t="s">
        <v>480</v>
      </c>
      <c r="G243" s="53" t="s">
        <v>481</v>
      </c>
      <c r="H243" s="8">
        <v>750000</v>
      </c>
      <c r="I243" s="8">
        <v>750000</v>
      </c>
      <c r="J243" s="8">
        <v>0</v>
      </c>
      <c r="K243" s="8">
        <v>0</v>
      </c>
      <c r="L243" s="8">
        <v>0</v>
      </c>
      <c r="M243" s="9">
        <v>100</v>
      </c>
      <c r="N243" s="9">
        <v>0</v>
      </c>
      <c r="O243" s="9">
        <v>0</v>
      </c>
      <c r="P243" s="9">
        <v>0</v>
      </c>
      <c r="Q243" s="8">
        <v>625000</v>
      </c>
      <c r="R243" s="8">
        <v>625000</v>
      </c>
      <c r="S243" s="8">
        <v>0</v>
      </c>
      <c r="T243" s="8">
        <v>0</v>
      </c>
      <c r="U243" s="8">
        <v>0</v>
      </c>
      <c r="V243" s="9">
        <v>100</v>
      </c>
      <c r="W243" s="9">
        <v>0</v>
      </c>
      <c r="X243" s="9">
        <v>0</v>
      </c>
      <c r="Y243" s="9">
        <v>0</v>
      </c>
    </row>
    <row r="244" spans="1:25" ht="24">
      <c r="A244" s="34">
        <v>6</v>
      </c>
      <c r="B244" s="34">
        <v>19</v>
      </c>
      <c r="C244" s="34">
        <v>1</v>
      </c>
      <c r="D244" s="35" t="s">
        <v>480</v>
      </c>
      <c r="E244" s="36">
        <v>270</v>
      </c>
      <c r="F244" s="7" t="s">
        <v>480</v>
      </c>
      <c r="G244" s="53" t="s">
        <v>482</v>
      </c>
      <c r="H244" s="8">
        <v>2003714.13</v>
      </c>
      <c r="I244" s="8">
        <v>201600</v>
      </c>
      <c r="J244" s="8">
        <v>0</v>
      </c>
      <c r="K244" s="8">
        <v>0</v>
      </c>
      <c r="L244" s="8">
        <v>1802114.13</v>
      </c>
      <c r="M244" s="9">
        <v>10.06</v>
      </c>
      <c r="N244" s="9">
        <v>0</v>
      </c>
      <c r="O244" s="9">
        <v>0</v>
      </c>
      <c r="P244" s="9">
        <v>89.93</v>
      </c>
      <c r="Q244" s="8">
        <v>751060</v>
      </c>
      <c r="R244" s="8">
        <v>201060</v>
      </c>
      <c r="S244" s="8">
        <v>0</v>
      </c>
      <c r="T244" s="8">
        <v>0</v>
      </c>
      <c r="U244" s="8">
        <v>550000</v>
      </c>
      <c r="V244" s="9">
        <v>26.77</v>
      </c>
      <c r="W244" s="9">
        <v>0</v>
      </c>
      <c r="X244" s="9">
        <v>0</v>
      </c>
      <c r="Y244" s="9">
        <v>73.22</v>
      </c>
    </row>
    <row r="245" spans="1:25" ht="12.75">
      <c r="A245" s="34">
        <v>6</v>
      </c>
      <c r="B245" s="34">
        <v>7</v>
      </c>
      <c r="C245" s="34">
        <v>1</v>
      </c>
      <c r="D245" s="35" t="s">
        <v>480</v>
      </c>
      <c r="E245" s="36">
        <v>187</v>
      </c>
      <c r="F245" s="7" t="s">
        <v>480</v>
      </c>
      <c r="G245" s="53" t="s">
        <v>489</v>
      </c>
      <c r="H245" s="8">
        <v>300000</v>
      </c>
      <c r="I245" s="8">
        <v>0</v>
      </c>
      <c r="J245" s="8">
        <v>0</v>
      </c>
      <c r="K245" s="8">
        <v>0</v>
      </c>
      <c r="L245" s="8">
        <v>300000</v>
      </c>
      <c r="M245" s="9">
        <v>0</v>
      </c>
      <c r="N245" s="9">
        <v>0</v>
      </c>
      <c r="O245" s="9">
        <v>0</v>
      </c>
      <c r="P245" s="9">
        <v>100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9"/>
      <c r="W245" s="9"/>
      <c r="X245" s="9"/>
      <c r="Y245" s="9"/>
    </row>
    <row r="246" spans="1:25" ht="24">
      <c r="A246" s="34">
        <v>6</v>
      </c>
      <c r="B246" s="34">
        <v>1</v>
      </c>
      <c r="C246" s="34">
        <v>1</v>
      </c>
      <c r="D246" s="35" t="s">
        <v>480</v>
      </c>
      <c r="E246" s="36">
        <v>188</v>
      </c>
      <c r="F246" s="7" t="s">
        <v>480</v>
      </c>
      <c r="G246" s="53" t="s">
        <v>490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9"/>
      <c r="N246" s="9"/>
      <c r="O246" s="9"/>
      <c r="P246" s="9"/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9"/>
      <c r="W246" s="9"/>
      <c r="X246" s="9"/>
      <c r="Y246" s="9"/>
    </row>
    <row r="247" spans="1:25" ht="12.75">
      <c r="A247" s="34">
        <v>6</v>
      </c>
      <c r="B247" s="34">
        <v>13</v>
      </c>
      <c r="C247" s="34">
        <v>4</v>
      </c>
      <c r="D247" s="35" t="s">
        <v>480</v>
      </c>
      <c r="E247" s="36">
        <v>186</v>
      </c>
      <c r="F247" s="7" t="s">
        <v>480</v>
      </c>
      <c r="G247" s="53" t="s">
        <v>483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9"/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9"/>
      <c r="W247" s="9"/>
      <c r="X247" s="9"/>
      <c r="Y247" s="9"/>
    </row>
    <row r="248" spans="1:25" ht="24">
      <c r="A248" s="34">
        <v>6</v>
      </c>
      <c r="B248" s="34">
        <v>4</v>
      </c>
      <c r="C248" s="34">
        <v>3</v>
      </c>
      <c r="D248" s="35" t="s">
        <v>480</v>
      </c>
      <c r="E248" s="36">
        <v>218</v>
      </c>
      <c r="F248" s="7" t="s">
        <v>480</v>
      </c>
      <c r="G248" s="53" t="s">
        <v>484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9"/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9"/>
      <c r="W248" s="9"/>
      <c r="X248" s="9"/>
      <c r="Y248" s="9"/>
    </row>
    <row r="249" spans="1:25" ht="24">
      <c r="A249" s="34">
        <v>6</v>
      </c>
      <c r="B249" s="34">
        <v>15</v>
      </c>
      <c r="C249" s="34">
        <v>0</v>
      </c>
      <c r="D249" s="35" t="s">
        <v>480</v>
      </c>
      <c r="E249" s="36">
        <v>220</v>
      </c>
      <c r="F249" s="7" t="s">
        <v>480</v>
      </c>
      <c r="G249" s="53" t="s">
        <v>485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9"/>
      <c r="N249" s="9"/>
      <c r="O249" s="9"/>
      <c r="P249" s="9"/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9"/>
      <c r="W249" s="9"/>
      <c r="X249" s="9"/>
      <c r="Y249" s="9"/>
    </row>
    <row r="250" spans="1:25" ht="12.75">
      <c r="A250" s="34">
        <v>6</v>
      </c>
      <c r="B250" s="34">
        <v>9</v>
      </c>
      <c r="C250" s="34">
        <v>1</v>
      </c>
      <c r="D250" s="35" t="s">
        <v>480</v>
      </c>
      <c r="E250" s="36">
        <v>140</v>
      </c>
      <c r="F250" s="7" t="s">
        <v>480</v>
      </c>
      <c r="G250" s="53" t="s">
        <v>486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9"/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9"/>
      <c r="W250" s="9"/>
      <c r="X250" s="9"/>
      <c r="Y250" s="9"/>
    </row>
    <row r="251" spans="1:25" ht="12.75">
      <c r="A251" s="34">
        <v>6</v>
      </c>
      <c r="B251" s="34">
        <v>62</v>
      </c>
      <c r="C251" s="34">
        <v>1</v>
      </c>
      <c r="D251" s="35" t="s">
        <v>480</v>
      </c>
      <c r="E251" s="36">
        <v>198</v>
      </c>
      <c r="F251" s="7" t="s">
        <v>480</v>
      </c>
      <c r="G251" s="53" t="s">
        <v>487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9"/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9"/>
      <c r="W251" s="9"/>
      <c r="X251" s="9"/>
      <c r="Y251" s="9"/>
    </row>
    <row r="252" spans="1:25" ht="12.75">
      <c r="A252" s="34">
        <v>6</v>
      </c>
      <c r="B252" s="34">
        <v>8</v>
      </c>
      <c r="C252" s="34">
        <v>1</v>
      </c>
      <c r="D252" s="35" t="s">
        <v>480</v>
      </c>
      <c r="E252" s="36">
        <v>265</v>
      </c>
      <c r="F252" s="7" t="s">
        <v>480</v>
      </c>
      <c r="G252" s="53" t="s">
        <v>488</v>
      </c>
      <c r="H252" s="8">
        <v>900000</v>
      </c>
      <c r="I252" s="8">
        <v>900000</v>
      </c>
      <c r="J252" s="8">
        <v>0</v>
      </c>
      <c r="K252" s="8">
        <v>0</v>
      </c>
      <c r="L252" s="8">
        <v>0</v>
      </c>
      <c r="M252" s="9">
        <v>100</v>
      </c>
      <c r="N252" s="9">
        <v>0</v>
      </c>
      <c r="O252" s="9">
        <v>0</v>
      </c>
      <c r="P252" s="9">
        <v>0</v>
      </c>
      <c r="Q252" s="8">
        <v>900000</v>
      </c>
      <c r="R252" s="8">
        <v>900000</v>
      </c>
      <c r="S252" s="8">
        <v>0</v>
      </c>
      <c r="T252" s="8">
        <v>0</v>
      </c>
      <c r="U252" s="8">
        <v>0</v>
      </c>
      <c r="V252" s="9">
        <v>100</v>
      </c>
      <c r="W252" s="9">
        <v>0</v>
      </c>
      <c r="X252" s="9">
        <v>0</v>
      </c>
      <c r="Y252" s="9">
        <v>0</v>
      </c>
    </row>
  </sheetData>
  <sheetProtection/>
  <mergeCells count="19">
    <mergeCell ref="V7:Y7"/>
    <mergeCell ref="R5:U5"/>
    <mergeCell ref="H5:H6"/>
    <mergeCell ref="Q5:Q6"/>
    <mergeCell ref="H7:L7"/>
    <mergeCell ref="F4:G6"/>
    <mergeCell ref="M7:P7"/>
    <mergeCell ref="Q7:U7"/>
    <mergeCell ref="A7:G7"/>
    <mergeCell ref="V4:Y5"/>
    <mergeCell ref="E4:E6"/>
    <mergeCell ref="A4:A6"/>
    <mergeCell ref="B4:B6"/>
    <mergeCell ref="C4:C6"/>
    <mergeCell ref="D4:D6"/>
    <mergeCell ref="Q4:U4"/>
    <mergeCell ref="I5:L5"/>
    <mergeCell ref="H4:L4"/>
    <mergeCell ref="M4:P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3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6" width="4.421875" style="17" customWidth="1"/>
    <col min="7" max="7" width="44.7109375" style="17" customWidth="1"/>
    <col min="8" max="11" width="14.574218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4 kwartału 2015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5" t="s">
        <v>59</v>
      </c>
      <c r="I4" s="145"/>
      <c r="J4" s="145"/>
      <c r="K4" s="145"/>
      <c r="L4" s="145" t="s">
        <v>23</v>
      </c>
      <c r="M4" s="145"/>
      <c r="N4" s="145"/>
    </row>
    <row r="5" spans="1:14" ht="12.75" customHeight="1">
      <c r="A5" s="145"/>
      <c r="B5" s="145"/>
      <c r="C5" s="145"/>
      <c r="D5" s="145"/>
      <c r="E5" s="145"/>
      <c r="F5" s="145"/>
      <c r="G5" s="145"/>
      <c r="H5" s="153" t="s">
        <v>24</v>
      </c>
      <c r="I5" s="153" t="s">
        <v>60</v>
      </c>
      <c r="J5" s="153"/>
      <c r="K5" s="153"/>
      <c r="L5" s="157" t="s">
        <v>27</v>
      </c>
      <c r="M5" s="157" t="s">
        <v>26</v>
      </c>
      <c r="N5" s="157" t="s">
        <v>28</v>
      </c>
    </row>
    <row r="6" spans="1:14" ht="12.75" customHeight="1">
      <c r="A6" s="145"/>
      <c r="B6" s="145"/>
      <c r="C6" s="145"/>
      <c r="D6" s="145"/>
      <c r="E6" s="145"/>
      <c r="F6" s="145"/>
      <c r="G6" s="145"/>
      <c r="H6" s="153"/>
      <c r="I6" s="154" t="s">
        <v>61</v>
      </c>
      <c r="J6" s="154" t="s">
        <v>62</v>
      </c>
      <c r="K6" s="154" t="s">
        <v>63</v>
      </c>
      <c r="L6" s="157"/>
      <c r="M6" s="157"/>
      <c r="N6" s="157"/>
    </row>
    <row r="7" spans="1:14" ht="66.75" customHeight="1">
      <c r="A7" s="145"/>
      <c r="B7" s="145"/>
      <c r="C7" s="145"/>
      <c r="D7" s="145"/>
      <c r="E7" s="145"/>
      <c r="F7" s="145"/>
      <c r="G7" s="145"/>
      <c r="H7" s="153"/>
      <c r="I7" s="154"/>
      <c r="J7" s="154"/>
      <c r="K7" s="154"/>
      <c r="L7" s="157"/>
      <c r="M7" s="157"/>
      <c r="N7" s="157"/>
    </row>
    <row r="8" spans="1:14" s="21" customFormat="1" ht="15">
      <c r="A8" s="155"/>
      <c r="B8" s="155"/>
      <c r="C8" s="155"/>
      <c r="D8" s="155"/>
      <c r="E8" s="155"/>
      <c r="F8" s="155"/>
      <c r="G8" s="155"/>
      <c r="H8" s="155" t="s">
        <v>10</v>
      </c>
      <c r="I8" s="155"/>
      <c r="J8" s="155"/>
      <c r="K8" s="155"/>
      <c r="L8" s="156" t="s">
        <v>11</v>
      </c>
      <c r="M8" s="156"/>
      <c r="N8" s="156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2">
        <v>6</v>
      </c>
      <c r="G9" s="152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257</v>
      </c>
      <c r="G10" s="55" t="s">
        <v>258</v>
      </c>
      <c r="H10" s="29">
        <v>28700223</v>
      </c>
      <c r="I10" s="29">
        <v>0</v>
      </c>
      <c r="J10" s="29">
        <v>28700223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257</v>
      </c>
      <c r="G11" s="55" t="s">
        <v>259</v>
      </c>
      <c r="H11" s="29">
        <v>22300002.14</v>
      </c>
      <c r="I11" s="29">
        <v>0</v>
      </c>
      <c r="J11" s="29">
        <v>22300002.14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257</v>
      </c>
      <c r="G12" s="55" t="s">
        <v>260</v>
      </c>
      <c r="H12" s="29">
        <v>18420000</v>
      </c>
      <c r="I12" s="29">
        <v>0</v>
      </c>
      <c r="J12" s="29">
        <v>18420000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257</v>
      </c>
      <c r="G13" s="55" t="s">
        <v>261</v>
      </c>
      <c r="H13" s="29">
        <v>7756359.98</v>
      </c>
      <c r="I13" s="29">
        <v>0</v>
      </c>
      <c r="J13" s="29">
        <v>7756359.98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257</v>
      </c>
      <c r="G14" s="55" t="s">
        <v>262</v>
      </c>
      <c r="H14" s="29">
        <v>40165837.88</v>
      </c>
      <c r="I14" s="29">
        <v>0</v>
      </c>
      <c r="J14" s="29">
        <v>38640683.28</v>
      </c>
      <c r="K14" s="29">
        <v>1525154.6</v>
      </c>
      <c r="L14" s="30">
        <v>0</v>
      </c>
      <c r="M14" s="30">
        <v>96.2</v>
      </c>
      <c r="N14" s="30">
        <v>3.79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257</v>
      </c>
      <c r="G15" s="55" t="s">
        <v>263</v>
      </c>
      <c r="H15" s="29">
        <v>24165859.79</v>
      </c>
      <c r="I15" s="29">
        <v>0</v>
      </c>
      <c r="J15" s="29">
        <v>24165859.79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257</v>
      </c>
      <c r="G16" s="55" t="s">
        <v>264</v>
      </c>
      <c r="H16" s="29">
        <v>30460750</v>
      </c>
      <c r="I16" s="29">
        <v>0</v>
      </c>
      <c r="J16" s="29">
        <v>30460750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257</v>
      </c>
      <c r="G17" s="55" t="s">
        <v>265</v>
      </c>
      <c r="H17" s="29">
        <v>17230891.13</v>
      </c>
      <c r="I17" s="29">
        <v>0</v>
      </c>
      <c r="J17" s="29">
        <v>17230891.13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257</v>
      </c>
      <c r="G18" s="55" t="s">
        <v>266</v>
      </c>
      <c r="H18" s="29">
        <v>74015406.35</v>
      </c>
      <c r="I18" s="29">
        <v>0</v>
      </c>
      <c r="J18" s="29">
        <v>74015406.35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257</v>
      </c>
      <c r="G19" s="55" t="s">
        <v>267</v>
      </c>
      <c r="H19" s="29">
        <v>11861317.41</v>
      </c>
      <c r="I19" s="29">
        <v>0</v>
      </c>
      <c r="J19" s="29">
        <v>11787850</v>
      </c>
      <c r="K19" s="29">
        <v>73467.41</v>
      </c>
      <c r="L19" s="30">
        <v>0</v>
      </c>
      <c r="M19" s="30">
        <v>99.38</v>
      </c>
      <c r="N19" s="30">
        <v>0.61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257</v>
      </c>
      <c r="G20" s="55" t="s">
        <v>268</v>
      </c>
      <c r="H20" s="29">
        <v>9759554.88</v>
      </c>
      <c r="I20" s="29">
        <v>0</v>
      </c>
      <c r="J20" s="29">
        <v>9690000</v>
      </c>
      <c r="K20" s="29">
        <v>69554.88</v>
      </c>
      <c r="L20" s="30">
        <v>0</v>
      </c>
      <c r="M20" s="30">
        <v>99.28</v>
      </c>
      <c r="N20" s="30">
        <v>0.71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257</v>
      </c>
      <c r="G21" s="55" t="s">
        <v>269</v>
      </c>
      <c r="H21" s="29">
        <v>2068920</v>
      </c>
      <c r="I21" s="29">
        <v>0</v>
      </c>
      <c r="J21" s="29">
        <v>2068920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257</v>
      </c>
      <c r="G22" s="55" t="s">
        <v>270</v>
      </c>
      <c r="H22" s="29">
        <v>0</v>
      </c>
      <c r="I22" s="29">
        <v>0</v>
      </c>
      <c r="J22" s="29">
        <v>0</v>
      </c>
      <c r="K22" s="29">
        <v>0</v>
      </c>
      <c r="L22" s="30"/>
      <c r="M22" s="30"/>
      <c r="N22" s="30"/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257</v>
      </c>
      <c r="G23" s="55" t="s">
        <v>271</v>
      </c>
      <c r="H23" s="29">
        <v>6262000</v>
      </c>
      <c r="I23" s="29">
        <v>0</v>
      </c>
      <c r="J23" s="29">
        <v>6262000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257</v>
      </c>
      <c r="G24" s="55" t="s">
        <v>272</v>
      </c>
      <c r="H24" s="29">
        <v>16106338.33</v>
      </c>
      <c r="I24" s="29">
        <v>0</v>
      </c>
      <c r="J24" s="29">
        <v>16097465</v>
      </c>
      <c r="K24" s="29">
        <v>8873.33</v>
      </c>
      <c r="L24" s="30">
        <v>0</v>
      </c>
      <c r="M24" s="30">
        <v>99.94</v>
      </c>
      <c r="N24" s="30">
        <v>0.05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257</v>
      </c>
      <c r="G25" s="55" t="s">
        <v>273</v>
      </c>
      <c r="H25" s="29">
        <v>19182331.46</v>
      </c>
      <c r="I25" s="29">
        <v>0</v>
      </c>
      <c r="J25" s="29">
        <v>19182331.46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257</v>
      </c>
      <c r="G26" s="55" t="s">
        <v>274</v>
      </c>
      <c r="H26" s="29">
        <v>81150</v>
      </c>
      <c r="I26" s="29">
        <v>0</v>
      </c>
      <c r="J26" s="29">
        <v>81150</v>
      </c>
      <c r="K26" s="29">
        <v>0</v>
      </c>
      <c r="L26" s="30">
        <v>0</v>
      </c>
      <c r="M26" s="30">
        <v>100</v>
      </c>
      <c r="N26" s="30">
        <v>0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257</v>
      </c>
      <c r="G27" s="55" t="s">
        <v>275</v>
      </c>
      <c r="H27" s="29">
        <v>410000</v>
      </c>
      <c r="I27" s="29">
        <v>0</v>
      </c>
      <c r="J27" s="29">
        <v>410000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257</v>
      </c>
      <c r="G28" s="55" t="s">
        <v>275</v>
      </c>
      <c r="H28" s="29">
        <v>1219126</v>
      </c>
      <c r="I28" s="29">
        <v>0</v>
      </c>
      <c r="J28" s="29">
        <v>1219126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257</v>
      </c>
      <c r="G29" s="55" t="s">
        <v>276</v>
      </c>
      <c r="H29" s="29">
        <v>115000</v>
      </c>
      <c r="I29" s="29">
        <v>0</v>
      </c>
      <c r="J29" s="29">
        <v>115000</v>
      </c>
      <c r="K29" s="29">
        <v>0</v>
      </c>
      <c r="L29" s="30">
        <v>0</v>
      </c>
      <c r="M29" s="30">
        <v>100</v>
      </c>
      <c r="N29" s="30">
        <v>0</v>
      </c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257</v>
      </c>
      <c r="G30" s="55" t="s">
        <v>277</v>
      </c>
      <c r="H30" s="29">
        <v>443999.96</v>
      </c>
      <c r="I30" s="29">
        <v>0</v>
      </c>
      <c r="J30" s="29">
        <v>443999.96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257</v>
      </c>
      <c r="G31" s="55" t="s">
        <v>278</v>
      </c>
      <c r="H31" s="29">
        <v>4473600</v>
      </c>
      <c r="I31" s="29">
        <v>0</v>
      </c>
      <c r="J31" s="29">
        <v>4473600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257</v>
      </c>
      <c r="G32" s="55" t="s">
        <v>279</v>
      </c>
      <c r="H32" s="29">
        <v>3663237.98</v>
      </c>
      <c r="I32" s="29">
        <v>0</v>
      </c>
      <c r="J32" s="29">
        <v>3663237.98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257</v>
      </c>
      <c r="G33" s="55" t="s">
        <v>280</v>
      </c>
      <c r="H33" s="29">
        <v>6840000</v>
      </c>
      <c r="I33" s="29">
        <v>0</v>
      </c>
      <c r="J33" s="29">
        <v>6840000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257</v>
      </c>
      <c r="G34" s="55" t="s">
        <v>281</v>
      </c>
      <c r="H34" s="29">
        <v>1774350</v>
      </c>
      <c r="I34" s="29">
        <v>0</v>
      </c>
      <c r="J34" s="29">
        <v>1774350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257</v>
      </c>
      <c r="G35" s="55" t="s">
        <v>258</v>
      </c>
      <c r="H35" s="29">
        <v>11304500</v>
      </c>
      <c r="I35" s="29">
        <v>0</v>
      </c>
      <c r="J35" s="29">
        <v>11304500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257</v>
      </c>
      <c r="G36" s="55" t="s">
        <v>282</v>
      </c>
      <c r="H36" s="29">
        <v>8587092.04</v>
      </c>
      <c r="I36" s="29">
        <v>0</v>
      </c>
      <c r="J36" s="29">
        <v>8545638.42</v>
      </c>
      <c r="K36" s="29">
        <v>41453.62</v>
      </c>
      <c r="L36" s="30">
        <v>0</v>
      </c>
      <c r="M36" s="30">
        <v>99.51</v>
      </c>
      <c r="N36" s="30">
        <v>0.48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257</v>
      </c>
      <c r="G37" s="55" t="s">
        <v>283</v>
      </c>
      <c r="H37" s="29">
        <v>2435365.97</v>
      </c>
      <c r="I37" s="29">
        <v>0</v>
      </c>
      <c r="J37" s="29">
        <v>2430000</v>
      </c>
      <c r="K37" s="29">
        <v>5365.97</v>
      </c>
      <c r="L37" s="30">
        <v>0</v>
      </c>
      <c r="M37" s="30">
        <v>99.77</v>
      </c>
      <c r="N37" s="30">
        <v>0.22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257</v>
      </c>
      <c r="G38" s="55" t="s">
        <v>284</v>
      </c>
      <c r="H38" s="29">
        <v>3899614</v>
      </c>
      <c r="I38" s="29">
        <v>0</v>
      </c>
      <c r="J38" s="29">
        <v>3899614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257</v>
      </c>
      <c r="G39" s="55" t="s">
        <v>285</v>
      </c>
      <c r="H39" s="29">
        <v>12659200</v>
      </c>
      <c r="I39" s="29">
        <v>0</v>
      </c>
      <c r="J39" s="29">
        <v>12659200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257</v>
      </c>
      <c r="G40" s="55" t="s">
        <v>286</v>
      </c>
      <c r="H40" s="29">
        <v>399996</v>
      </c>
      <c r="I40" s="29">
        <v>0</v>
      </c>
      <c r="J40" s="29">
        <v>399996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257</v>
      </c>
      <c r="G41" s="55" t="s">
        <v>287</v>
      </c>
      <c r="H41" s="29">
        <v>1709389.42</v>
      </c>
      <c r="I41" s="29">
        <v>0</v>
      </c>
      <c r="J41" s="29">
        <v>1478205.02</v>
      </c>
      <c r="K41" s="29">
        <v>231184.4</v>
      </c>
      <c r="L41" s="30">
        <v>0</v>
      </c>
      <c r="M41" s="30">
        <v>86.47</v>
      </c>
      <c r="N41" s="30">
        <v>13.52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257</v>
      </c>
      <c r="G42" s="55" t="s">
        <v>288</v>
      </c>
      <c r="H42" s="29">
        <v>2815940</v>
      </c>
      <c r="I42" s="29">
        <v>0</v>
      </c>
      <c r="J42" s="29">
        <v>2815940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257</v>
      </c>
      <c r="G43" s="55" t="s">
        <v>289</v>
      </c>
      <c r="H43" s="29">
        <v>1404600</v>
      </c>
      <c r="I43" s="29">
        <v>0</v>
      </c>
      <c r="J43" s="29">
        <v>1404600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257</v>
      </c>
      <c r="G44" s="55" t="s">
        <v>290</v>
      </c>
      <c r="H44" s="29">
        <v>2806525.99</v>
      </c>
      <c r="I44" s="29">
        <v>0</v>
      </c>
      <c r="J44" s="29">
        <v>2800000</v>
      </c>
      <c r="K44" s="29">
        <v>6525.99</v>
      </c>
      <c r="L44" s="30">
        <v>0</v>
      </c>
      <c r="M44" s="30">
        <v>99.76</v>
      </c>
      <c r="N44" s="30">
        <v>0.23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257</v>
      </c>
      <c r="G45" s="55" t="s">
        <v>291</v>
      </c>
      <c r="H45" s="29">
        <v>4183152.01</v>
      </c>
      <c r="I45" s="29">
        <v>0</v>
      </c>
      <c r="J45" s="29">
        <v>2854117.7</v>
      </c>
      <c r="K45" s="29">
        <v>1329034.31</v>
      </c>
      <c r="L45" s="30">
        <v>0</v>
      </c>
      <c r="M45" s="30">
        <v>68.22</v>
      </c>
      <c r="N45" s="30">
        <v>31.77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257</v>
      </c>
      <c r="G46" s="55" t="s">
        <v>292</v>
      </c>
      <c r="H46" s="29">
        <v>6392000</v>
      </c>
      <c r="I46" s="29">
        <v>0</v>
      </c>
      <c r="J46" s="29">
        <v>6392000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257</v>
      </c>
      <c r="G47" s="55" t="s">
        <v>293</v>
      </c>
      <c r="H47" s="29">
        <v>5180000</v>
      </c>
      <c r="I47" s="29">
        <v>0</v>
      </c>
      <c r="J47" s="29">
        <v>5180000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257</v>
      </c>
      <c r="G48" s="55" t="s">
        <v>294</v>
      </c>
      <c r="H48" s="29">
        <v>3189548.57</v>
      </c>
      <c r="I48" s="29">
        <v>0</v>
      </c>
      <c r="J48" s="29">
        <v>3098589.12</v>
      </c>
      <c r="K48" s="29">
        <v>90959.45</v>
      </c>
      <c r="L48" s="30">
        <v>0</v>
      </c>
      <c r="M48" s="30">
        <v>97.14</v>
      </c>
      <c r="N48" s="30">
        <v>2.85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257</v>
      </c>
      <c r="G49" s="55" t="s">
        <v>295</v>
      </c>
      <c r="H49" s="29">
        <v>0</v>
      </c>
      <c r="I49" s="29">
        <v>0</v>
      </c>
      <c r="J49" s="29">
        <v>0</v>
      </c>
      <c r="K49" s="29">
        <v>0</v>
      </c>
      <c r="L49" s="30"/>
      <c r="M49" s="30"/>
      <c r="N49" s="30"/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257</v>
      </c>
      <c r="G50" s="55" t="s">
        <v>296</v>
      </c>
      <c r="H50" s="29">
        <v>3450501.48</v>
      </c>
      <c r="I50" s="29">
        <v>0</v>
      </c>
      <c r="J50" s="29">
        <v>3450501.48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257</v>
      </c>
      <c r="G51" s="55" t="s">
        <v>297</v>
      </c>
      <c r="H51" s="29">
        <v>2100500</v>
      </c>
      <c r="I51" s="29">
        <v>0</v>
      </c>
      <c r="J51" s="29">
        <v>2100500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257</v>
      </c>
      <c r="G52" s="55" t="s">
        <v>298</v>
      </c>
      <c r="H52" s="29">
        <v>7860000</v>
      </c>
      <c r="I52" s="29">
        <v>0</v>
      </c>
      <c r="J52" s="29">
        <v>7860000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257</v>
      </c>
      <c r="G53" s="55" t="s">
        <v>299</v>
      </c>
      <c r="H53" s="29">
        <v>0</v>
      </c>
      <c r="I53" s="29">
        <v>0</v>
      </c>
      <c r="J53" s="29">
        <v>0</v>
      </c>
      <c r="K53" s="29">
        <v>0</v>
      </c>
      <c r="L53" s="30"/>
      <c r="M53" s="30"/>
      <c r="N53" s="30"/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257</v>
      </c>
      <c r="G54" s="55" t="s">
        <v>300</v>
      </c>
      <c r="H54" s="29">
        <v>12411073.46</v>
      </c>
      <c r="I54" s="29">
        <v>0</v>
      </c>
      <c r="J54" s="29">
        <v>12411073.46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257</v>
      </c>
      <c r="G55" s="55" t="s">
        <v>301</v>
      </c>
      <c r="H55" s="29">
        <v>8453885.12</v>
      </c>
      <c r="I55" s="29">
        <v>0</v>
      </c>
      <c r="J55" s="29">
        <v>7205826.32</v>
      </c>
      <c r="K55" s="29">
        <v>1248058.8</v>
      </c>
      <c r="L55" s="30">
        <v>0</v>
      </c>
      <c r="M55" s="30">
        <v>85.23</v>
      </c>
      <c r="N55" s="30">
        <v>14.76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257</v>
      </c>
      <c r="G56" s="55" t="s">
        <v>302</v>
      </c>
      <c r="H56" s="29">
        <v>675116</v>
      </c>
      <c r="I56" s="29">
        <v>0</v>
      </c>
      <c r="J56" s="29">
        <v>675116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257</v>
      </c>
      <c r="G57" s="55" t="s">
        <v>303</v>
      </c>
      <c r="H57" s="29">
        <v>635320</v>
      </c>
      <c r="I57" s="29">
        <v>0</v>
      </c>
      <c r="J57" s="29">
        <v>635320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257</v>
      </c>
      <c r="G58" s="55" t="s">
        <v>304</v>
      </c>
      <c r="H58" s="29">
        <v>4920000</v>
      </c>
      <c r="I58" s="29">
        <v>0</v>
      </c>
      <c r="J58" s="29">
        <v>4920000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257</v>
      </c>
      <c r="G59" s="55" t="s">
        <v>305</v>
      </c>
      <c r="H59" s="29">
        <v>916100</v>
      </c>
      <c r="I59" s="29">
        <v>0</v>
      </c>
      <c r="J59" s="29">
        <v>916100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257</v>
      </c>
      <c r="G60" s="55" t="s">
        <v>306</v>
      </c>
      <c r="H60" s="29">
        <v>3169075.47</v>
      </c>
      <c r="I60" s="29">
        <v>0</v>
      </c>
      <c r="J60" s="29">
        <v>3169075.47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257</v>
      </c>
      <c r="G61" s="55" t="s">
        <v>307</v>
      </c>
      <c r="H61" s="29">
        <v>1791780</v>
      </c>
      <c r="I61" s="29">
        <v>0</v>
      </c>
      <c r="J61" s="29">
        <v>1791780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257</v>
      </c>
      <c r="G62" s="55" t="s">
        <v>308</v>
      </c>
      <c r="H62" s="29">
        <v>2404500</v>
      </c>
      <c r="I62" s="29">
        <v>0</v>
      </c>
      <c r="J62" s="29">
        <v>2404500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257</v>
      </c>
      <c r="G63" s="55" t="s">
        <v>260</v>
      </c>
      <c r="H63" s="29">
        <v>1882815.08</v>
      </c>
      <c r="I63" s="29">
        <v>0</v>
      </c>
      <c r="J63" s="29">
        <v>1882815.08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257</v>
      </c>
      <c r="G64" s="55" t="s">
        <v>309</v>
      </c>
      <c r="H64" s="29">
        <v>17359344.19</v>
      </c>
      <c r="I64" s="29">
        <v>0</v>
      </c>
      <c r="J64" s="29">
        <v>17358744.19</v>
      </c>
      <c r="K64" s="29">
        <v>600</v>
      </c>
      <c r="L64" s="30">
        <v>0</v>
      </c>
      <c r="M64" s="30">
        <v>99.99</v>
      </c>
      <c r="N64" s="30">
        <v>0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257</v>
      </c>
      <c r="G65" s="55" t="s">
        <v>310</v>
      </c>
      <c r="H65" s="29">
        <v>2319000</v>
      </c>
      <c r="I65" s="29">
        <v>0</v>
      </c>
      <c r="J65" s="29">
        <v>2319000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257</v>
      </c>
      <c r="G66" s="55" t="s">
        <v>311</v>
      </c>
      <c r="H66" s="29">
        <v>9408067.24</v>
      </c>
      <c r="I66" s="29">
        <v>0</v>
      </c>
      <c r="J66" s="29">
        <v>9396508.72</v>
      </c>
      <c r="K66" s="29">
        <v>11558.52</v>
      </c>
      <c r="L66" s="30">
        <v>0</v>
      </c>
      <c r="M66" s="30">
        <v>99.87</v>
      </c>
      <c r="N66" s="30">
        <v>0.12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257</v>
      </c>
      <c r="G67" s="55" t="s">
        <v>312</v>
      </c>
      <c r="H67" s="29">
        <v>5594500</v>
      </c>
      <c r="I67" s="29">
        <v>0</v>
      </c>
      <c r="J67" s="29">
        <v>5594500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257</v>
      </c>
      <c r="G68" s="55" t="s">
        <v>313</v>
      </c>
      <c r="H68" s="29">
        <v>1046766.6</v>
      </c>
      <c r="I68" s="29">
        <v>0</v>
      </c>
      <c r="J68" s="29">
        <v>1046766.6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257</v>
      </c>
      <c r="G69" s="55" t="s">
        <v>314</v>
      </c>
      <c r="H69" s="29">
        <v>1241824.4</v>
      </c>
      <c r="I69" s="29">
        <v>0</v>
      </c>
      <c r="J69" s="29">
        <v>1241824.4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257</v>
      </c>
      <c r="G70" s="55" t="s">
        <v>315</v>
      </c>
      <c r="H70" s="29">
        <v>9572655.19</v>
      </c>
      <c r="I70" s="29">
        <v>0</v>
      </c>
      <c r="J70" s="29">
        <v>9570933.15</v>
      </c>
      <c r="K70" s="29">
        <v>1722.04</v>
      </c>
      <c r="L70" s="30">
        <v>0</v>
      </c>
      <c r="M70" s="30">
        <v>99.98</v>
      </c>
      <c r="N70" s="30">
        <v>0.01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257</v>
      </c>
      <c r="G71" s="55" t="s">
        <v>316</v>
      </c>
      <c r="H71" s="29">
        <v>620000</v>
      </c>
      <c r="I71" s="29">
        <v>0</v>
      </c>
      <c r="J71" s="29">
        <v>620000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12</v>
      </c>
      <c r="C72" s="34">
        <v>2</v>
      </c>
      <c r="D72" s="35">
        <v>2</v>
      </c>
      <c r="E72" s="36"/>
      <c r="F72" s="28" t="s">
        <v>257</v>
      </c>
      <c r="G72" s="55" t="s">
        <v>317</v>
      </c>
      <c r="H72" s="29">
        <v>380000</v>
      </c>
      <c r="I72" s="29">
        <v>0</v>
      </c>
      <c r="J72" s="29">
        <v>380000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3</v>
      </c>
      <c r="C73" s="34">
        <v>6</v>
      </c>
      <c r="D73" s="35">
        <v>2</v>
      </c>
      <c r="E73" s="36"/>
      <c r="F73" s="28" t="s">
        <v>257</v>
      </c>
      <c r="G73" s="55" t="s">
        <v>318</v>
      </c>
      <c r="H73" s="29">
        <v>3506974</v>
      </c>
      <c r="I73" s="29">
        <v>0</v>
      </c>
      <c r="J73" s="29">
        <v>3506974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8</v>
      </c>
      <c r="C74" s="34">
        <v>5</v>
      </c>
      <c r="D74" s="35">
        <v>2</v>
      </c>
      <c r="E74" s="36"/>
      <c r="F74" s="28" t="s">
        <v>257</v>
      </c>
      <c r="G74" s="55" t="s">
        <v>319</v>
      </c>
      <c r="H74" s="29">
        <v>4919722</v>
      </c>
      <c r="I74" s="29">
        <v>0</v>
      </c>
      <c r="J74" s="29">
        <v>4919722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12</v>
      </c>
      <c r="C75" s="34">
        <v>3</v>
      </c>
      <c r="D75" s="35">
        <v>2</v>
      </c>
      <c r="E75" s="36"/>
      <c r="F75" s="28" t="s">
        <v>257</v>
      </c>
      <c r="G75" s="55" t="s">
        <v>320</v>
      </c>
      <c r="H75" s="29">
        <v>7252418.25</v>
      </c>
      <c r="I75" s="29">
        <v>0</v>
      </c>
      <c r="J75" s="29">
        <v>7252358.25</v>
      </c>
      <c r="K75" s="29">
        <v>60</v>
      </c>
      <c r="L75" s="30">
        <v>0</v>
      </c>
      <c r="M75" s="30">
        <v>99.99</v>
      </c>
      <c r="N75" s="30">
        <v>0</v>
      </c>
    </row>
    <row r="76" spans="1:14" ht="12.75">
      <c r="A76" s="34">
        <v>6</v>
      </c>
      <c r="B76" s="34">
        <v>15</v>
      </c>
      <c r="C76" s="34">
        <v>4</v>
      </c>
      <c r="D76" s="35">
        <v>2</v>
      </c>
      <c r="E76" s="36"/>
      <c r="F76" s="28" t="s">
        <v>257</v>
      </c>
      <c r="G76" s="55" t="s">
        <v>321</v>
      </c>
      <c r="H76" s="29">
        <v>4070000</v>
      </c>
      <c r="I76" s="29">
        <v>0</v>
      </c>
      <c r="J76" s="29">
        <v>4070000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16</v>
      </c>
      <c r="C77" s="34">
        <v>2</v>
      </c>
      <c r="D77" s="35">
        <v>2</v>
      </c>
      <c r="E77" s="36"/>
      <c r="F77" s="28" t="s">
        <v>257</v>
      </c>
      <c r="G77" s="55" t="s">
        <v>322</v>
      </c>
      <c r="H77" s="29">
        <v>996464</v>
      </c>
      <c r="I77" s="29">
        <v>0</v>
      </c>
      <c r="J77" s="29">
        <v>996464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</v>
      </c>
      <c r="C78" s="34">
        <v>6</v>
      </c>
      <c r="D78" s="35">
        <v>2</v>
      </c>
      <c r="E78" s="36"/>
      <c r="F78" s="28" t="s">
        <v>257</v>
      </c>
      <c r="G78" s="55" t="s">
        <v>323</v>
      </c>
      <c r="H78" s="29">
        <v>4000000</v>
      </c>
      <c r="I78" s="29">
        <v>0</v>
      </c>
      <c r="J78" s="29">
        <v>4000000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15</v>
      </c>
      <c r="C79" s="34">
        <v>5</v>
      </c>
      <c r="D79" s="35">
        <v>2</v>
      </c>
      <c r="E79" s="36"/>
      <c r="F79" s="28" t="s">
        <v>257</v>
      </c>
      <c r="G79" s="55" t="s">
        <v>324</v>
      </c>
      <c r="H79" s="29">
        <v>5047426.16</v>
      </c>
      <c r="I79" s="29">
        <v>0</v>
      </c>
      <c r="J79" s="29">
        <v>5047426.16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20</v>
      </c>
      <c r="C80" s="34">
        <v>3</v>
      </c>
      <c r="D80" s="35">
        <v>2</v>
      </c>
      <c r="E80" s="36"/>
      <c r="F80" s="28" t="s">
        <v>257</v>
      </c>
      <c r="G80" s="55" t="s">
        <v>325</v>
      </c>
      <c r="H80" s="29">
        <v>6079830</v>
      </c>
      <c r="I80" s="29">
        <v>0</v>
      </c>
      <c r="J80" s="29">
        <v>6079830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9</v>
      </c>
      <c r="C81" s="34">
        <v>8</v>
      </c>
      <c r="D81" s="35">
        <v>2</v>
      </c>
      <c r="E81" s="36"/>
      <c r="F81" s="28" t="s">
        <v>257</v>
      </c>
      <c r="G81" s="55" t="s">
        <v>326</v>
      </c>
      <c r="H81" s="29">
        <v>6913789.34</v>
      </c>
      <c r="I81" s="29">
        <v>0</v>
      </c>
      <c r="J81" s="29">
        <v>6913788.39</v>
      </c>
      <c r="K81" s="29">
        <v>0.95</v>
      </c>
      <c r="L81" s="30">
        <v>0</v>
      </c>
      <c r="M81" s="30">
        <v>99.99</v>
      </c>
      <c r="N81" s="30">
        <v>0</v>
      </c>
    </row>
    <row r="82" spans="1:14" ht="12.75">
      <c r="A82" s="34">
        <v>6</v>
      </c>
      <c r="B82" s="34">
        <v>1</v>
      </c>
      <c r="C82" s="34">
        <v>7</v>
      </c>
      <c r="D82" s="35">
        <v>2</v>
      </c>
      <c r="E82" s="36"/>
      <c r="F82" s="28" t="s">
        <v>257</v>
      </c>
      <c r="G82" s="55" t="s">
        <v>327</v>
      </c>
      <c r="H82" s="29">
        <v>3015000</v>
      </c>
      <c r="I82" s="29">
        <v>0</v>
      </c>
      <c r="J82" s="29">
        <v>3015000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14</v>
      </c>
      <c r="C83" s="34">
        <v>5</v>
      </c>
      <c r="D83" s="35">
        <v>2</v>
      </c>
      <c r="E83" s="36"/>
      <c r="F83" s="28" t="s">
        <v>257</v>
      </c>
      <c r="G83" s="55" t="s">
        <v>328</v>
      </c>
      <c r="H83" s="29">
        <v>3466252.88</v>
      </c>
      <c r="I83" s="29">
        <v>0</v>
      </c>
      <c r="J83" s="29">
        <v>3466252.88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5</v>
      </c>
      <c r="D84" s="35">
        <v>2</v>
      </c>
      <c r="E84" s="36"/>
      <c r="F84" s="28" t="s">
        <v>257</v>
      </c>
      <c r="G84" s="55" t="s">
        <v>261</v>
      </c>
      <c r="H84" s="29">
        <v>13282935.46</v>
      </c>
      <c r="I84" s="29">
        <v>0</v>
      </c>
      <c r="J84" s="29">
        <v>13160000</v>
      </c>
      <c r="K84" s="29">
        <v>122935.46</v>
      </c>
      <c r="L84" s="30">
        <v>0</v>
      </c>
      <c r="M84" s="30">
        <v>99.07</v>
      </c>
      <c r="N84" s="30">
        <v>0.92</v>
      </c>
    </row>
    <row r="85" spans="1:14" ht="12.75">
      <c r="A85" s="34">
        <v>6</v>
      </c>
      <c r="B85" s="34">
        <v>6</v>
      </c>
      <c r="C85" s="34">
        <v>6</v>
      </c>
      <c r="D85" s="35">
        <v>2</v>
      </c>
      <c r="E85" s="36"/>
      <c r="F85" s="28" t="s">
        <v>257</v>
      </c>
      <c r="G85" s="55" t="s">
        <v>329</v>
      </c>
      <c r="H85" s="29">
        <v>2615227.04</v>
      </c>
      <c r="I85" s="29">
        <v>0</v>
      </c>
      <c r="J85" s="29">
        <v>2615227.04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7</v>
      </c>
      <c r="C86" s="34">
        <v>5</v>
      </c>
      <c r="D86" s="35">
        <v>2</v>
      </c>
      <c r="E86" s="36"/>
      <c r="F86" s="28" t="s">
        <v>257</v>
      </c>
      <c r="G86" s="55" t="s">
        <v>262</v>
      </c>
      <c r="H86" s="29">
        <v>885032</v>
      </c>
      <c r="I86" s="29">
        <v>0</v>
      </c>
      <c r="J86" s="29">
        <v>885032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18</v>
      </c>
      <c r="C87" s="34">
        <v>4</v>
      </c>
      <c r="D87" s="35">
        <v>2</v>
      </c>
      <c r="E87" s="36"/>
      <c r="F87" s="28" t="s">
        <v>257</v>
      </c>
      <c r="G87" s="55" t="s">
        <v>330</v>
      </c>
      <c r="H87" s="29">
        <v>0</v>
      </c>
      <c r="I87" s="29">
        <v>0</v>
      </c>
      <c r="J87" s="29">
        <v>0</v>
      </c>
      <c r="K87" s="29">
        <v>0</v>
      </c>
      <c r="L87" s="30"/>
      <c r="M87" s="30"/>
      <c r="N87" s="30"/>
    </row>
    <row r="88" spans="1:14" ht="12.75">
      <c r="A88" s="34">
        <v>6</v>
      </c>
      <c r="B88" s="34">
        <v>9</v>
      </c>
      <c r="C88" s="34">
        <v>9</v>
      </c>
      <c r="D88" s="35">
        <v>2</v>
      </c>
      <c r="E88" s="36"/>
      <c r="F88" s="28" t="s">
        <v>257</v>
      </c>
      <c r="G88" s="55" t="s">
        <v>331</v>
      </c>
      <c r="H88" s="29">
        <v>290000</v>
      </c>
      <c r="I88" s="29">
        <v>0</v>
      </c>
      <c r="J88" s="29">
        <v>290000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11</v>
      </c>
      <c r="C89" s="34">
        <v>4</v>
      </c>
      <c r="D89" s="35">
        <v>2</v>
      </c>
      <c r="E89" s="36"/>
      <c r="F89" s="28" t="s">
        <v>257</v>
      </c>
      <c r="G89" s="55" t="s">
        <v>332</v>
      </c>
      <c r="H89" s="29">
        <v>9349600</v>
      </c>
      <c r="I89" s="29">
        <v>0</v>
      </c>
      <c r="J89" s="29">
        <v>9349600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2</v>
      </c>
      <c r="C90" s="34">
        <v>8</v>
      </c>
      <c r="D90" s="35">
        <v>2</v>
      </c>
      <c r="E90" s="36"/>
      <c r="F90" s="28" t="s">
        <v>257</v>
      </c>
      <c r="G90" s="55" t="s">
        <v>333</v>
      </c>
      <c r="H90" s="29">
        <v>1100000</v>
      </c>
      <c r="I90" s="29">
        <v>0</v>
      </c>
      <c r="J90" s="29">
        <v>1100000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14</v>
      </c>
      <c r="C91" s="34">
        <v>6</v>
      </c>
      <c r="D91" s="35">
        <v>2</v>
      </c>
      <c r="E91" s="36"/>
      <c r="F91" s="28" t="s">
        <v>257</v>
      </c>
      <c r="G91" s="55" t="s">
        <v>334</v>
      </c>
      <c r="H91" s="29">
        <v>6226600</v>
      </c>
      <c r="I91" s="29">
        <v>0</v>
      </c>
      <c r="J91" s="29">
        <v>6226600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1</v>
      </c>
      <c r="C92" s="34">
        <v>8</v>
      </c>
      <c r="D92" s="35">
        <v>2</v>
      </c>
      <c r="E92" s="36"/>
      <c r="F92" s="28" t="s">
        <v>257</v>
      </c>
      <c r="G92" s="55" t="s">
        <v>335</v>
      </c>
      <c r="H92" s="29">
        <v>2780400</v>
      </c>
      <c r="I92" s="29">
        <v>0</v>
      </c>
      <c r="J92" s="29">
        <v>2780400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3</v>
      </c>
      <c r="C93" s="34">
        <v>7</v>
      </c>
      <c r="D93" s="35">
        <v>2</v>
      </c>
      <c r="E93" s="36"/>
      <c r="F93" s="28" t="s">
        <v>257</v>
      </c>
      <c r="G93" s="55" t="s">
        <v>336</v>
      </c>
      <c r="H93" s="29">
        <v>1520000</v>
      </c>
      <c r="I93" s="29">
        <v>0</v>
      </c>
      <c r="J93" s="29">
        <v>1520000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8</v>
      </c>
      <c r="C94" s="34">
        <v>7</v>
      </c>
      <c r="D94" s="35">
        <v>2</v>
      </c>
      <c r="E94" s="36"/>
      <c r="F94" s="28" t="s">
        <v>257</v>
      </c>
      <c r="G94" s="55" t="s">
        <v>263</v>
      </c>
      <c r="H94" s="29">
        <v>15461502.09</v>
      </c>
      <c r="I94" s="29">
        <v>0</v>
      </c>
      <c r="J94" s="29">
        <v>15461502.09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10</v>
      </c>
      <c r="C95" s="34">
        <v>2</v>
      </c>
      <c r="D95" s="35">
        <v>2</v>
      </c>
      <c r="E95" s="36"/>
      <c r="F95" s="28" t="s">
        <v>257</v>
      </c>
      <c r="G95" s="55" t="s">
        <v>337</v>
      </c>
      <c r="H95" s="29">
        <v>7741776.74</v>
      </c>
      <c r="I95" s="29">
        <v>0</v>
      </c>
      <c r="J95" s="29">
        <v>7741776.74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20</v>
      </c>
      <c r="C96" s="34">
        <v>5</v>
      </c>
      <c r="D96" s="35">
        <v>2</v>
      </c>
      <c r="E96" s="36"/>
      <c r="F96" s="28" t="s">
        <v>257</v>
      </c>
      <c r="G96" s="55" t="s">
        <v>338</v>
      </c>
      <c r="H96" s="29">
        <v>2941952</v>
      </c>
      <c r="I96" s="29">
        <v>0</v>
      </c>
      <c r="J96" s="29">
        <v>2941952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12</v>
      </c>
      <c r="C97" s="34">
        <v>4</v>
      </c>
      <c r="D97" s="35">
        <v>2</v>
      </c>
      <c r="E97" s="36"/>
      <c r="F97" s="28" t="s">
        <v>257</v>
      </c>
      <c r="G97" s="55" t="s">
        <v>339</v>
      </c>
      <c r="H97" s="29">
        <v>979554.37</v>
      </c>
      <c r="I97" s="29">
        <v>0</v>
      </c>
      <c r="J97" s="29">
        <v>979554.37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</v>
      </c>
      <c r="C98" s="34">
        <v>9</v>
      </c>
      <c r="D98" s="35">
        <v>2</v>
      </c>
      <c r="E98" s="36"/>
      <c r="F98" s="28" t="s">
        <v>257</v>
      </c>
      <c r="G98" s="55" t="s">
        <v>340</v>
      </c>
      <c r="H98" s="29">
        <v>4796603.12</v>
      </c>
      <c r="I98" s="29">
        <v>0</v>
      </c>
      <c r="J98" s="29">
        <v>4796603.12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6</v>
      </c>
      <c r="C99" s="34">
        <v>7</v>
      </c>
      <c r="D99" s="35">
        <v>2</v>
      </c>
      <c r="E99" s="36"/>
      <c r="F99" s="28" t="s">
        <v>257</v>
      </c>
      <c r="G99" s="55" t="s">
        <v>341</v>
      </c>
      <c r="H99" s="29">
        <v>2237079.23</v>
      </c>
      <c r="I99" s="29">
        <v>0</v>
      </c>
      <c r="J99" s="29">
        <v>2237079.23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2</v>
      </c>
      <c r="C100" s="34">
        <v>9</v>
      </c>
      <c r="D100" s="35">
        <v>2</v>
      </c>
      <c r="E100" s="36"/>
      <c r="F100" s="28" t="s">
        <v>257</v>
      </c>
      <c r="G100" s="55" t="s">
        <v>342</v>
      </c>
      <c r="H100" s="29">
        <v>700500</v>
      </c>
      <c r="I100" s="29">
        <v>0</v>
      </c>
      <c r="J100" s="29">
        <v>700500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11</v>
      </c>
      <c r="C101" s="34">
        <v>5</v>
      </c>
      <c r="D101" s="35">
        <v>2</v>
      </c>
      <c r="E101" s="36"/>
      <c r="F101" s="28" t="s">
        <v>257</v>
      </c>
      <c r="G101" s="55" t="s">
        <v>264</v>
      </c>
      <c r="H101" s="29">
        <v>5064432</v>
      </c>
      <c r="I101" s="29">
        <v>0</v>
      </c>
      <c r="J101" s="29">
        <v>5064432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14</v>
      </c>
      <c r="C102" s="34">
        <v>7</v>
      </c>
      <c r="D102" s="35">
        <v>2</v>
      </c>
      <c r="E102" s="36"/>
      <c r="F102" s="28" t="s">
        <v>257</v>
      </c>
      <c r="G102" s="55" t="s">
        <v>343</v>
      </c>
      <c r="H102" s="29">
        <v>2680600</v>
      </c>
      <c r="I102" s="29">
        <v>0</v>
      </c>
      <c r="J102" s="29">
        <v>2680600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17</v>
      </c>
      <c r="C103" s="34">
        <v>2</v>
      </c>
      <c r="D103" s="35">
        <v>2</v>
      </c>
      <c r="E103" s="36"/>
      <c r="F103" s="28" t="s">
        <v>257</v>
      </c>
      <c r="G103" s="55" t="s">
        <v>344</v>
      </c>
      <c r="H103" s="29">
        <v>2900000</v>
      </c>
      <c r="I103" s="29">
        <v>0</v>
      </c>
      <c r="J103" s="29">
        <v>2900000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20</v>
      </c>
      <c r="C104" s="34">
        <v>6</v>
      </c>
      <c r="D104" s="35">
        <v>2</v>
      </c>
      <c r="E104" s="36"/>
      <c r="F104" s="28" t="s">
        <v>257</v>
      </c>
      <c r="G104" s="55" t="s">
        <v>345</v>
      </c>
      <c r="H104" s="29">
        <v>3944108.26</v>
      </c>
      <c r="I104" s="29">
        <v>0</v>
      </c>
      <c r="J104" s="29">
        <v>3675000</v>
      </c>
      <c r="K104" s="29">
        <v>269108.26</v>
      </c>
      <c r="L104" s="30">
        <v>0</v>
      </c>
      <c r="M104" s="30">
        <v>93.17</v>
      </c>
      <c r="N104" s="30">
        <v>6.82</v>
      </c>
    </row>
    <row r="105" spans="1:14" ht="12.75">
      <c r="A105" s="34">
        <v>6</v>
      </c>
      <c r="B105" s="34">
        <v>8</v>
      </c>
      <c r="C105" s="34">
        <v>8</v>
      </c>
      <c r="D105" s="35">
        <v>2</v>
      </c>
      <c r="E105" s="36"/>
      <c r="F105" s="28" t="s">
        <v>257</v>
      </c>
      <c r="G105" s="55" t="s">
        <v>346</v>
      </c>
      <c r="H105" s="29">
        <v>6781250</v>
      </c>
      <c r="I105" s="29">
        <v>0</v>
      </c>
      <c r="J105" s="29">
        <v>6781250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1</v>
      </c>
      <c r="C106" s="34">
        <v>10</v>
      </c>
      <c r="D106" s="35">
        <v>2</v>
      </c>
      <c r="E106" s="36"/>
      <c r="F106" s="28" t="s">
        <v>257</v>
      </c>
      <c r="G106" s="55" t="s">
        <v>265</v>
      </c>
      <c r="H106" s="29">
        <v>0</v>
      </c>
      <c r="I106" s="29">
        <v>0</v>
      </c>
      <c r="J106" s="29">
        <v>0</v>
      </c>
      <c r="K106" s="29">
        <v>0</v>
      </c>
      <c r="L106" s="30"/>
      <c r="M106" s="30"/>
      <c r="N106" s="30"/>
    </row>
    <row r="107" spans="1:14" ht="12.75">
      <c r="A107" s="34">
        <v>6</v>
      </c>
      <c r="B107" s="34">
        <v>13</v>
      </c>
      <c r="C107" s="34">
        <v>3</v>
      </c>
      <c r="D107" s="35">
        <v>2</v>
      </c>
      <c r="E107" s="36"/>
      <c r="F107" s="28" t="s">
        <v>257</v>
      </c>
      <c r="G107" s="55" t="s">
        <v>347</v>
      </c>
      <c r="H107" s="29">
        <v>3955746.2</v>
      </c>
      <c r="I107" s="29">
        <v>0</v>
      </c>
      <c r="J107" s="29">
        <v>3955500.2</v>
      </c>
      <c r="K107" s="29">
        <v>246</v>
      </c>
      <c r="L107" s="30">
        <v>0</v>
      </c>
      <c r="M107" s="30">
        <v>99.99</v>
      </c>
      <c r="N107" s="30">
        <v>0</v>
      </c>
    </row>
    <row r="108" spans="1:14" ht="12.75">
      <c r="A108" s="34">
        <v>6</v>
      </c>
      <c r="B108" s="34">
        <v>10</v>
      </c>
      <c r="C108" s="34">
        <v>4</v>
      </c>
      <c r="D108" s="35">
        <v>2</v>
      </c>
      <c r="E108" s="36"/>
      <c r="F108" s="28" t="s">
        <v>257</v>
      </c>
      <c r="G108" s="55" t="s">
        <v>348</v>
      </c>
      <c r="H108" s="29">
        <v>9649084.51</v>
      </c>
      <c r="I108" s="29">
        <v>0</v>
      </c>
      <c r="J108" s="29">
        <v>9450000</v>
      </c>
      <c r="K108" s="29">
        <v>199084.51</v>
      </c>
      <c r="L108" s="30">
        <v>0</v>
      </c>
      <c r="M108" s="30">
        <v>97.93</v>
      </c>
      <c r="N108" s="30">
        <v>2.06</v>
      </c>
    </row>
    <row r="109" spans="1:14" ht="12.75">
      <c r="A109" s="34">
        <v>6</v>
      </c>
      <c r="B109" s="34">
        <v>4</v>
      </c>
      <c r="C109" s="34">
        <v>5</v>
      </c>
      <c r="D109" s="35">
        <v>2</v>
      </c>
      <c r="E109" s="36"/>
      <c r="F109" s="28" t="s">
        <v>257</v>
      </c>
      <c r="G109" s="55" t="s">
        <v>349</v>
      </c>
      <c r="H109" s="29">
        <v>7182633.79</v>
      </c>
      <c r="I109" s="29">
        <v>0</v>
      </c>
      <c r="J109" s="29">
        <v>7124560</v>
      </c>
      <c r="K109" s="29">
        <v>58073.79</v>
      </c>
      <c r="L109" s="30">
        <v>0</v>
      </c>
      <c r="M109" s="30">
        <v>99.19</v>
      </c>
      <c r="N109" s="30">
        <v>0.8</v>
      </c>
    </row>
    <row r="110" spans="1:14" ht="12.75">
      <c r="A110" s="34">
        <v>6</v>
      </c>
      <c r="B110" s="34">
        <v>9</v>
      </c>
      <c r="C110" s="34">
        <v>10</v>
      </c>
      <c r="D110" s="35">
        <v>2</v>
      </c>
      <c r="E110" s="36"/>
      <c r="F110" s="28" t="s">
        <v>257</v>
      </c>
      <c r="G110" s="55" t="s">
        <v>350</v>
      </c>
      <c r="H110" s="29">
        <v>7464520</v>
      </c>
      <c r="I110" s="29">
        <v>0</v>
      </c>
      <c r="J110" s="29">
        <v>7464520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8</v>
      </c>
      <c r="C111" s="34">
        <v>9</v>
      </c>
      <c r="D111" s="35">
        <v>2</v>
      </c>
      <c r="E111" s="36"/>
      <c r="F111" s="28" t="s">
        <v>257</v>
      </c>
      <c r="G111" s="55" t="s">
        <v>351</v>
      </c>
      <c r="H111" s="29">
        <v>5646500.08</v>
      </c>
      <c r="I111" s="29">
        <v>0</v>
      </c>
      <c r="J111" s="29">
        <v>5646500.08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20</v>
      </c>
      <c r="C112" s="34">
        <v>7</v>
      </c>
      <c r="D112" s="35">
        <v>2</v>
      </c>
      <c r="E112" s="36"/>
      <c r="F112" s="28" t="s">
        <v>257</v>
      </c>
      <c r="G112" s="55" t="s">
        <v>352</v>
      </c>
      <c r="H112" s="29">
        <v>7960000</v>
      </c>
      <c r="I112" s="29">
        <v>0</v>
      </c>
      <c r="J112" s="29">
        <v>7960000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9</v>
      </c>
      <c r="C113" s="34">
        <v>11</v>
      </c>
      <c r="D113" s="35">
        <v>2</v>
      </c>
      <c r="E113" s="36"/>
      <c r="F113" s="28" t="s">
        <v>257</v>
      </c>
      <c r="G113" s="55" t="s">
        <v>353</v>
      </c>
      <c r="H113" s="29">
        <v>27764640.59</v>
      </c>
      <c r="I113" s="29">
        <v>0</v>
      </c>
      <c r="J113" s="29">
        <v>27702505.05</v>
      </c>
      <c r="K113" s="29">
        <v>62135.54</v>
      </c>
      <c r="L113" s="30">
        <v>0</v>
      </c>
      <c r="M113" s="30">
        <v>99.77</v>
      </c>
      <c r="N113" s="30">
        <v>0.22</v>
      </c>
    </row>
    <row r="114" spans="1:14" ht="12.75">
      <c r="A114" s="34">
        <v>6</v>
      </c>
      <c r="B114" s="34">
        <v>16</v>
      </c>
      <c r="C114" s="34">
        <v>3</v>
      </c>
      <c r="D114" s="35">
        <v>2</v>
      </c>
      <c r="E114" s="36"/>
      <c r="F114" s="28" t="s">
        <v>257</v>
      </c>
      <c r="G114" s="55" t="s">
        <v>354</v>
      </c>
      <c r="H114" s="29">
        <v>3408972</v>
      </c>
      <c r="I114" s="29">
        <v>0</v>
      </c>
      <c r="J114" s="29">
        <v>3408972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2</v>
      </c>
      <c r="C115" s="34">
        <v>10</v>
      </c>
      <c r="D115" s="35">
        <v>2</v>
      </c>
      <c r="E115" s="36"/>
      <c r="F115" s="28" t="s">
        <v>257</v>
      </c>
      <c r="G115" s="55" t="s">
        <v>355</v>
      </c>
      <c r="H115" s="29">
        <v>4505000</v>
      </c>
      <c r="I115" s="29">
        <v>0</v>
      </c>
      <c r="J115" s="29">
        <v>4505000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8</v>
      </c>
      <c r="C116" s="34">
        <v>11</v>
      </c>
      <c r="D116" s="35">
        <v>2</v>
      </c>
      <c r="E116" s="36"/>
      <c r="F116" s="28" t="s">
        <v>257</v>
      </c>
      <c r="G116" s="55" t="s">
        <v>356</v>
      </c>
      <c r="H116" s="29">
        <v>2912000</v>
      </c>
      <c r="I116" s="29">
        <v>0</v>
      </c>
      <c r="J116" s="29">
        <v>2912000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</v>
      </c>
      <c r="C117" s="34">
        <v>11</v>
      </c>
      <c r="D117" s="35">
        <v>2</v>
      </c>
      <c r="E117" s="36"/>
      <c r="F117" s="28" t="s">
        <v>257</v>
      </c>
      <c r="G117" s="55" t="s">
        <v>357</v>
      </c>
      <c r="H117" s="29">
        <v>3283500</v>
      </c>
      <c r="I117" s="29">
        <v>0</v>
      </c>
      <c r="J117" s="29">
        <v>3283500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13</v>
      </c>
      <c r="C118" s="34">
        <v>5</v>
      </c>
      <c r="D118" s="35">
        <v>2</v>
      </c>
      <c r="E118" s="36"/>
      <c r="F118" s="28" t="s">
        <v>257</v>
      </c>
      <c r="G118" s="55" t="s">
        <v>358</v>
      </c>
      <c r="H118" s="29">
        <v>4476051.23</v>
      </c>
      <c r="I118" s="29">
        <v>0</v>
      </c>
      <c r="J118" s="29">
        <v>4476051.23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2</v>
      </c>
      <c r="C119" s="34">
        <v>11</v>
      </c>
      <c r="D119" s="35">
        <v>2</v>
      </c>
      <c r="E119" s="36"/>
      <c r="F119" s="28" t="s">
        <v>257</v>
      </c>
      <c r="G119" s="55" t="s">
        <v>359</v>
      </c>
      <c r="H119" s="29">
        <v>3076000</v>
      </c>
      <c r="I119" s="29">
        <v>0</v>
      </c>
      <c r="J119" s="29">
        <v>3076000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5</v>
      </c>
      <c r="C120" s="34">
        <v>7</v>
      </c>
      <c r="D120" s="35">
        <v>2</v>
      </c>
      <c r="E120" s="36"/>
      <c r="F120" s="28" t="s">
        <v>257</v>
      </c>
      <c r="G120" s="55" t="s">
        <v>360</v>
      </c>
      <c r="H120" s="29">
        <v>3012163</v>
      </c>
      <c r="I120" s="29">
        <v>0</v>
      </c>
      <c r="J120" s="29">
        <v>3012163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10</v>
      </c>
      <c r="C121" s="34">
        <v>5</v>
      </c>
      <c r="D121" s="35">
        <v>2</v>
      </c>
      <c r="E121" s="36"/>
      <c r="F121" s="28" t="s">
        <v>257</v>
      </c>
      <c r="G121" s="55" t="s">
        <v>361</v>
      </c>
      <c r="H121" s="29">
        <v>9524659</v>
      </c>
      <c r="I121" s="29">
        <v>0</v>
      </c>
      <c r="J121" s="29">
        <v>9524659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14</v>
      </c>
      <c r="C122" s="34">
        <v>9</v>
      </c>
      <c r="D122" s="35">
        <v>2</v>
      </c>
      <c r="E122" s="36"/>
      <c r="F122" s="28" t="s">
        <v>257</v>
      </c>
      <c r="G122" s="55" t="s">
        <v>266</v>
      </c>
      <c r="H122" s="29">
        <v>963.5</v>
      </c>
      <c r="I122" s="29">
        <v>0</v>
      </c>
      <c r="J122" s="29">
        <v>0</v>
      </c>
      <c r="K122" s="29">
        <v>963.5</v>
      </c>
      <c r="L122" s="30">
        <v>0</v>
      </c>
      <c r="M122" s="30">
        <v>0</v>
      </c>
      <c r="N122" s="30">
        <v>100</v>
      </c>
    </row>
    <row r="123" spans="1:14" ht="12.75">
      <c r="A123" s="34">
        <v>6</v>
      </c>
      <c r="B123" s="34">
        <v>18</v>
      </c>
      <c r="C123" s="34">
        <v>7</v>
      </c>
      <c r="D123" s="35">
        <v>2</v>
      </c>
      <c r="E123" s="36"/>
      <c r="F123" s="28" t="s">
        <v>257</v>
      </c>
      <c r="G123" s="55" t="s">
        <v>362</v>
      </c>
      <c r="H123" s="29">
        <v>4032074.4</v>
      </c>
      <c r="I123" s="29">
        <v>0</v>
      </c>
      <c r="J123" s="29">
        <v>3266740</v>
      </c>
      <c r="K123" s="29">
        <v>765334.4</v>
      </c>
      <c r="L123" s="30">
        <v>0</v>
      </c>
      <c r="M123" s="30">
        <v>81.01</v>
      </c>
      <c r="N123" s="30">
        <v>18.98</v>
      </c>
    </row>
    <row r="124" spans="1:14" ht="12.75">
      <c r="A124" s="34">
        <v>6</v>
      </c>
      <c r="B124" s="34">
        <v>20</v>
      </c>
      <c r="C124" s="34">
        <v>8</v>
      </c>
      <c r="D124" s="35">
        <v>2</v>
      </c>
      <c r="E124" s="36"/>
      <c r="F124" s="28" t="s">
        <v>257</v>
      </c>
      <c r="G124" s="55" t="s">
        <v>363</v>
      </c>
      <c r="H124" s="29">
        <v>0</v>
      </c>
      <c r="I124" s="29">
        <v>0</v>
      </c>
      <c r="J124" s="29">
        <v>0</v>
      </c>
      <c r="K124" s="29">
        <v>0</v>
      </c>
      <c r="L124" s="30"/>
      <c r="M124" s="30"/>
      <c r="N124" s="30"/>
    </row>
    <row r="125" spans="1:14" ht="12.75">
      <c r="A125" s="34">
        <v>6</v>
      </c>
      <c r="B125" s="34">
        <v>15</v>
      </c>
      <c r="C125" s="34">
        <v>6</v>
      </c>
      <c r="D125" s="35">
        <v>2</v>
      </c>
      <c r="E125" s="36"/>
      <c r="F125" s="28" t="s">
        <v>257</v>
      </c>
      <c r="G125" s="55" t="s">
        <v>267</v>
      </c>
      <c r="H125" s="29">
        <v>5401772.1</v>
      </c>
      <c r="I125" s="29">
        <v>0</v>
      </c>
      <c r="J125" s="29">
        <v>5400000</v>
      </c>
      <c r="K125" s="29">
        <v>1772.1</v>
      </c>
      <c r="L125" s="30">
        <v>0</v>
      </c>
      <c r="M125" s="30">
        <v>99.96</v>
      </c>
      <c r="N125" s="30">
        <v>0.03</v>
      </c>
    </row>
    <row r="126" spans="1:14" ht="12.75">
      <c r="A126" s="34">
        <v>6</v>
      </c>
      <c r="B126" s="34">
        <v>3</v>
      </c>
      <c r="C126" s="34">
        <v>8</v>
      </c>
      <c r="D126" s="35">
        <v>2</v>
      </c>
      <c r="E126" s="36"/>
      <c r="F126" s="28" t="s">
        <v>257</v>
      </c>
      <c r="G126" s="55" t="s">
        <v>268</v>
      </c>
      <c r="H126" s="29">
        <v>7335030.82</v>
      </c>
      <c r="I126" s="29">
        <v>0</v>
      </c>
      <c r="J126" s="29">
        <v>7250815.27</v>
      </c>
      <c r="K126" s="29">
        <v>84215.55</v>
      </c>
      <c r="L126" s="30">
        <v>0</v>
      </c>
      <c r="M126" s="30">
        <v>98.85</v>
      </c>
      <c r="N126" s="30">
        <v>1.14</v>
      </c>
    </row>
    <row r="127" spans="1:14" ht="12.75">
      <c r="A127" s="34">
        <v>6</v>
      </c>
      <c r="B127" s="34">
        <v>3</v>
      </c>
      <c r="C127" s="34">
        <v>15</v>
      </c>
      <c r="D127" s="35">
        <v>2</v>
      </c>
      <c r="E127" s="36"/>
      <c r="F127" s="28" t="s">
        <v>257</v>
      </c>
      <c r="G127" s="55" t="s">
        <v>364</v>
      </c>
      <c r="H127" s="29">
        <v>5911390</v>
      </c>
      <c r="I127" s="29">
        <v>0</v>
      </c>
      <c r="J127" s="29">
        <v>5911390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1</v>
      </c>
      <c r="C128" s="34">
        <v>12</v>
      </c>
      <c r="D128" s="35">
        <v>2</v>
      </c>
      <c r="E128" s="36"/>
      <c r="F128" s="28" t="s">
        <v>257</v>
      </c>
      <c r="G128" s="55" t="s">
        <v>365</v>
      </c>
      <c r="H128" s="29">
        <v>996000</v>
      </c>
      <c r="I128" s="29">
        <v>0</v>
      </c>
      <c r="J128" s="29">
        <v>996000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1</v>
      </c>
      <c r="C129" s="34">
        <v>13</v>
      </c>
      <c r="D129" s="35">
        <v>2</v>
      </c>
      <c r="E129" s="36"/>
      <c r="F129" s="28" t="s">
        <v>257</v>
      </c>
      <c r="G129" s="55" t="s">
        <v>366</v>
      </c>
      <c r="H129" s="29">
        <v>1800000</v>
      </c>
      <c r="I129" s="29">
        <v>0</v>
      </c>
      <c r="J129" s="29">
        <v>1800000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3</v>
      </c>
      <c r="C130" s="34">
        <v>9</v>
      </c>
      <c r="D130" s="35">
        <v>2</v>
      </c>
      <c r="E130" s="36"/>
      <c r="F130" s="28" t="s">
        <v>257</v>
      </c>
      <c r="G130" s="55" t="s">
        <v>367</v>
      </c>
      <c r="H130" s="29">
        <v>1199600</v>
      </c>
      <c r="I130" s="29">
        <v>0</v>
      </c>
      <c r="J130" s="29">
        <v>1199600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6</v>
      </c>
      <c r="C131" s="34">
        <v>9</v>
      </c>
      <c r="D131" s="35">
        <v>2</v>
      </c>
      <c r="E131" s="36"/>
      <c r="F131" s="28" t="s">
        <v>257</v>
      </c>
      <c r="G131" s="55" t="s">
        <v>368</v>
      </c>
      <c r="H131" s="29">
        <v>125000</v>
      </c>
      <c r="I131" s="29">
        <v>0</v>
      </c>
      <c r="J131" s="29">
        <v>125000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17</v>
      </c>
      <c r="C132" s="34">
        <v>4</v>
      </c>
      <c r="D132" s="35">
        <v>2</v>
      </c>
      <c r="E132" s="36"/>
      <c r="F132" s="28" t="s">
        <v>257</v>
      </c>
      <c r="G132" s="55" t="s">
        <v>369</v>
      </c>
      <c r="H132" s="29">
        <v>4189000</v>
      </c>
      <c r="I132" s="29">
        <v>0</v>
      </c>
      <c r="J132" s="29">
        <v>4189000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3</v>
      </c>
      <c r="C133" s="34">
        <v>10</v>
      </c>
      <c r="D133" s="35">
        <v>2</v>
      </c>
      <c r="E133" s="36"/>
      <c r="F133" s="28" t="s">
        <v>257</v>
      </c>
      <c r="G133" s="55" t="s">
        <v>370</v>
      </c>
      <c r="H133" s="29">
        <v>7096452</v>
      </c>
      <c r="I133" s="29">
        <v>0</v>
      </c>
      <c r="J133" s="29">
        <v>7096452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8</v>
      </c>
      <c r="C134" s="34">
        <v>12</v>
      </c>
      <c r="D134" s="35">
        <v>2</v>
      </c>
      <c r="E134" s="36"/>
      <c r="F134" s="28" t="s">
        <v>257</v>
      </c>
      <c r="G134" s="55" t="s">
        <v>371</v>
      </c>
      <c r="H134" s="29">
        <v>540000</v>
      </c>
      <c r="I134" s="29">
        <v>0</v>
      </c>
      <c r="J134" s="29">
        <v>540000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11</v>
      </c>
      <c r="C135" s="34">
        <v>6</v>
      </c>
      <c r="D135" s="35">
        <v>2</v>
      </c>
      <c r="E135" s="36"/>
      <c r="F135" s="28" t="s">
        <v>257</v>
      </c>
      <c r="G135" s="55" t="s">
        <v>372</v>
      </c>
      <c r="H135" s="29">
        <v>3215000</v>
      </c>
      <c r="I135" s="29">
        <v>0</v>
      </c>
      <c r="J135" s="29">
        <v>3215000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13</v>
      </c>
      <c r="C136" s="34">
        <v>6</v>
      </c>
      <c r="D136" s="35">
        <v>2</v>
      </c>
      <c r="E136" s="36"/>
      <c r="F136" s="28" t="s">
        <v>257</v>
      </c>
      <c r="G136" s="55" t="s">
        <v>373</v>
      </c>
      <c r="H136" s="29">
        <v>0</v>
      </c>
      <c r="I136" s="29">
        <v>0</v>
      </c>
      <c r="J136" s="29">
        <v>0</v>
      </c>
      <c r="K136" s="29">
        <v>0</v>
      </c>
      <c r="L136" s="30"/>
      <c r="M136" s="30"/>
      <c r="N136" s="30"/>
    </row>
    <row r="137" spans="1:14" ht="12.75">
      <c r="A137" s="34">
        <v>6</v>
      </c>
      <c r="B137" s="34">
        <v>6</v>
      </c>
      <c r="C137" s="34">
        <v>10</v>
      </c>
      <c r="D137" s="35">
        <v>2</v>
      </c>
      <c r="E137" s="36"/>
      <c r="F137" s="28" t="s">
        <v>257</v>
      </c>
      <c r="G137" s="55" t="s">
        <v>374</v>
      </c>
      <c r="H137" s="29">
        <v>0</v>
      </c>
      <c r="I137" s="29">
        <v>0</v>
      </c>
      <c r="J137" s="29">
        <v>0</v>
      </c>
      <c r="K137" s="29">
        <v>0</v>
      </c>
      <c r="L137" s="30"/>
      <c r="M137" s="30"/>
      <c r="N137" s="30"/>
    </row>
    <row r="138" spans="1:14" ht="12.75">
      <c r="A138" s="34">
        <v>6</v>
      </c>
      <c r="B138" s="34">
        <v>20</v>
      </c>
      <c r="C138" s="34">
        <v>9</v>
      </c>
      <c r="D138" s="35">
        <v>2</v>
      </c>
      <c r="E138" s="36"/>
      <c r="F138" s="28" t="s">
        <v>257</v>
      </c>
      <c r="G138" s="55" t="s">
        <v>375</v>
      </c>
      <c r="H138" s="29">
        <v>6247100</v>
      </c>
      <c r="I138" s="29">
        <v>0</v>
      </c>
      <c r="J138" s="29">
        <v>6247100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20</v>
      </c>
      <c r="C139" s="34">
        <v>10</v>
      </c>
      <c r="D139" s="35">
        <v>2</v>
      </c>
      <c r="E139" s="36"/>
      <c r="F139" s="28" t="s">
        <v>257</v>
      </c>
      <c r="G139" s="55" t="s">
        <v>376</v>
      </c>
      <c r="H139" s="29">
        <v>1750000</v>
      </c>
      <c r="I139" s="29">
        <v>0</v>
      </c>
      <c r="J139" s="29">
        <v>1750000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</v>
      </c>
      <c r="C140" s="34">
        <v>14</v>
      </c>
      <c r="D140" s="35">
        <v>2</v>
      </c>
      <c r="E140" s="36"/>
      <c r="F140" s="28" t="s">
        <v>257</v>
      </c>
      <c r="G140" s="55" t="s">
        <v>377</v>
      </c>
      <c r="H140" s="29">
        <v>783200</v>
      </c>
      <c r="I140" s="29">
        <v>0</v>
      </c>
      <c r="J140" s="29">
        <v>783200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13</v>
      </c>
      <c r="C141" s="34">
        <v>7</v>
      </c>
      <c r="D141" s="35">
        <v>2</v>
      </c>
      <c r="E141" s="36"/>
      <c r="F141" s="28" t="s">
        <v>257</v>
      </c>
      <c r="G141" s="55" t="s">
        <v>378</v>
      </c>
      <c r="H141" s="29">
        <v>1502200</v>
      </c>
      <c r="I141" s="29">
        <v>0</v>
      </c>
      <c r="J141" s="29">
        <v>1502200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</v>
      </c>
      <c r="C142" s="34">
        <v>15</v>
      </c>
      <c r="D142" s="35">
        <v>2</v>
      </c>
      <c r="E142" s="36"/>
      <c r="F142" s="28" t="s">
        <v>257</v>
      </c>
      <c r="G142" s="55" t="s">
        <v>379</v>
      </c>
      <c r="H142" s="29">
        <v>1770000</v>
      </c>
      <c r="I142" s="29">
        <v>0</v>
      </c>
      <c r="J142" s="29">
        <v>1770000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10</v>
      </c>
      <c r="C143" s="34">
        <v>6</v>
      </c>
      <c r="D143" s="35">
        <v>2</v>
      </c>
      <c r="E143" s="36"/>
      <c r="F143" s="28" t="s">
        <v>257</v>
      </c>
      <c r="G143" s="55" t="s">
        <v>380</v>
      </c>
      <c r="H143" s="29">
        <v>1700000</v>
      </c>
      <c r="I143" s="29">
        <v>0</v>
      </c>
      <c r="J143" s="29">
        <v>1700000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11</v>
      </c>
      <c r="C144" s="34">
        <v>7</v>
      </c>
      <c r="D144" s="35">
        <v>2</v>
      </c>
      <c r="E144" s="36"/>
      <c r="F144" s="28" t="s">
        <v>257</v>
      </c>
      <c r="G144" s="55" t="s">
        <v>381</v>
      </c>
      <c r="H144" s="29">
        <v>10903910</v>
      </c>
      <c r="I144" s="29">
        <v>0</v>
      </c>
      <c r="J144" s="29">
        <v>10903910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19</v>
      </c>
      <c r="C145" s="34">
        <v>4</v>
      </c>
      <c r="D145" s="35">
        <v>2</v>
      </c>
      <c r="E145" s="36"/>
      <c r="F145" s="28" t="s">
        <v>257</v>
      </c>
      <c r="G145" s="55" t="s">
        <v>382</v>
      </c>
      <c r="H145" s="29">
        <v>538580</v>
      </c>
      <c r="I145" s="29">
        <v>0</v>
      </c>
      <c r="J145" s="29">
        <v>538580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20</v>
      </c>
      <c r="C146" s="34">
        <v>11</v>
      </c>
      <c r="D146" s="35">
        <v>2</v>
      </c>
      <c r="E146" s="36"/>
      <c r="F146" s="28" t="s">
        <v>257</v>
      </c>
      <c r="G146" s="55" t="s">
        <v>383</v>
      </c>
      <c r="H146" s="29">
        <v>4605000</v>
      </c>
      <c r="I146" s="29">
        <v>0</v>
      </c>
      <c r="J146" s="29">
        <v>4605000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16</v>
      </c>
      <c r="C147" s="34">
        <v>5</v>
      </c>
      <c r="D147" s="35">
        <v>2</v>
      </c>
      <c r="E147" s="36"/>
      <c r="F147" s="28" t="s">
        <v>257</v>
      </c>
      <c r="G147" s="55" t="s">
        <v>384</v>
      </c>
      <c r="H147" s="29">
        <v>8326540</v>
      </c>
      <c r="I147" s="29">
        <v>0</v>
      </c>
      <c r="J147" s="29">
        <v>8326540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11</v>
      </c>
      <c r="C148" s="34">
        <v>8</v>
      </c>
      <c r="D148" s="35">
        <v>2</v>
      </c>
      <c r="E148" s="36"/>
      <c r="F148" s="28" t="s">
        <v>257</v>
      </c>
      <c r="G148" s="55" t="s">
        <v>269</v>
      </c>
      <c r="H148" s="29">
        <v>2702624.74</v>
      </c>
      <c r="I148" s="29">
        <v>0</v>
      </c>
      <c r="J148" s="29">
        <v>2702624.74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9</v>
      </c>
      <c r="C149" s="34">
        <v>12</v>
      </c>
      <c r="D149" s="35">
        <v>2</v>
      </c>
      <c r="E149" s="36"/>
      <c r="F149" s="28" t="s">
        <v>257</v>
      </c>
      <c r="G149" s="55" t="s">
        <v>385</v>
      </c>
      <c r="H149" s="29">
        <v>7339683.58</v>
      </c>
      <c r="I149" s="29">
        <v>0</v>
      </c>
      <c r="J149" s="29">
        <v>7339683.58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20</v>
      </c>
      <c r="C150" s="34">
        <v>12</v>
      </c>
      <c r="D150" s="35">
        <v>2</v>
      </c>
      <c r="E150" s="36"/>
      <c r="F150" s="28" t="s">
        <v>257</v>
      </c>
      <c r="G150" s="55" t="s">
        <v>386</v>
      </c>
      <c r="H150" s="29">
        <v>1000000</v>
      </c>
      <c r="I150" s="29">
        <v>0</v>
      </c>
      <c r="J150" s="29">
        <v>1000000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18</v>
      </c>
      <c r="C151" s="34">
        <v>8</v>
      </c>
      <c r="D151" s="35">
        <v>2</v>
      </c>
      <c r="E151" s="36"/>
      <c r="F151" s="28" t="s">
        <v>257</v>
      </c>
      <c r="G151" s="55" t="s">
        <v>387</v>
      </c>
      <c r="H151" s="29">
        <v>1493284.64</v>
      </c>
      <c r="I151" s="29">
        <v>0</v>
      </c>
      <c r="J151" s="29">
        <v>1492864</v>
      </c>
      <c r="K151" s="29">
        <v>420.64</v>
      </c>
      <c r="L151" s="30">
        <v>0</v>
      </c>
      <c r="M151" s="30">
        <v>99.97</v>
      </c>
      <c r="N151" s="30">
        <v>0.02</v>
      </c>
    </row>
    <row r="152" spans="1:14" ht="12.75">
      <c r="A152" s="34">
        <v>6</v>
      </c>
      <c r="B152" s="34">
        <v>7</v>
      </c>
      <c r="C152" s="34">
        <v>6</v>
      </c>
      <c r="D152" s="35">
        <v>2</v>
      </c>
      <c r="E152" s="36"/>
      <c r="F152" s="28" t="s">
        <v>257</v>
      </c>
      <c r="G152" s="55" t="s">
        <v>388</v>
      </c>
      <c r="H152" s="29">
        <v>6818887.2</v>
      </c>
      <c r="I152" s="29">
        <v>0</v>
      </c>
      <c r="J152" s="29">
        <v>6818887.2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18</v>
      </c>
      <c r="C153" s="34">
        <v>9</v>
      </c>
      <c r="D153" s="35">
        <v>2</v>
      </c>
      <c r="E153" s="36"/>
      <c r="F153" s="28" t="s">
        <v>257</v>
      </c>
      <c r="G153" s="55" t="s">
        <v>389</v>
      </c>
      <c r="H153" s="29">
        <v>2090000</v>
      </c>
      <c r="I153" s="29">
        <v>0</v>
      </c>
      <c r="J153" s="29">
        <v>2090000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18</v>
      </c>
      <c r="C154" s="34">
        <v>10</v>
      </c>
      <c r="D154" s="35">
        <v>2</v>
      </c>
      <c r="E154" s="36"/>
      <c r="F154" s="28" t="s">
        <v>257</v>
      </c>
      <c r="G154" s="55" t="s">
        <v>390</v>
      </c>
      <c r="H154" s="29">
        <v>170000</v>
      </c>
      <c r="I154" s="29">
        <v>0</v>
      </c>
      <c r="J154" s="29">
        <v>170000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</v>
      </c>
      <c r="C155" s="34">
        <v>16</v>
      </c>
      <c r="D155" s="35">
        <v>2</v>
      </c>
      <c r="E155" s="36"/>
      <c r="F155" s="28" t="s">
        <v>257</v>
      </c>
      <c r="G155" s="55" t="s">
        <v>271</v>
      </c>
      <c r="H155" s="29">
        <v>5954000</v>
      </c>
      <c r="I155" s="29">
        <v>0</v>
      </c>
      <c r="J155" s="29">
        <v>5954000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2</v>
      </c>
      <c r="C156" s="34">
        <v>13</v>
      </c>
      <c r="D156" s="35">
        <v>2</v>
      </c>
      <c r="E156" s="36"/>
      <c r="F156" s="28" t="s">
        <v>257</v>
      </c>
      <c r="G156" s="55" t="s">
        <v>391</v>
      </c>
      <c r="H156" s="29">
        <v>3345255</v>
      </c>
      <c r="I156" s="29">
        <v>0</v>
      </c>
      <c r="J156" s="29">
        <v>3345000</v>
      </c>
      <c r="K156" s="29">
        <v>255</v>
      </c>
      <c r="L156" s="30">
        <v>0</v>
      </c>
      <c r="M156" s="30">
        <v>99.99</v>
      </c>
      <c r="N156" s="30">
        <v>0</v>
      </c>
    </row>
    <row r="157" spans="1:14" ht="12.75">
      <c r="A157" s="34">
        <v>6</v>
      </c>
      <c r="B157" s="34">
        <v>18</v>
      </c>
      <c r="C157" s="34">
        <v>11</v>
      </c>
      <c r="D157" s="35">
        <v>2</v>
      </c>
      <c r="E157" s="36"/>
      <c r="F157" s="28" t="s">
        <v>257</v>
      </c>
      <c r="G157" s="55" t="s">
        <v>272</v>
      </c>
      <c r="H157" s="29">
        <v>8800000</v>
      </c>
      <c r="I157" s="29">
        <v>0</v>
      </c>
      <c r="J157" s="29">
        <v>8800000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17</v>
      </c>
      <c r="C158" s="34">
        <v>5</v>
      </c>
      <c r="D158" s="35">
        <v>2</v>
      </c>
      <c r="E158" s="36"/>
      <c r="F158" s="28" t="s">
        <v>257</v>
      </c>
      <c r="G158" s="55" t="s">
        <v>392</v>
      </c>
      <c r="H158" s="29">
        <v>9000000</v>
      </c>
      <c r="I158" s="29">
        <v>0</v>
      </c>
      <c r="J158" s="29">
        <v>9000000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11</v>
      </c>
      <c r="C159" s="34">
        <v>9</v>
      </c>
      <c r="D159" s="35">
        <v>2</v>
      </c>
      <c r="E159" s="36"/>
      <c r="F159" s="28" t="s">
        <v>257</v>
      </c>
      <c r="G159" s="55" t="s">
        <v>393</v>
      </c>
      <c r="H159" s="29">
        <v>1780312.94</v>
      </c>
      <c r="I159" s="29">
        <v>0</v>
      </c>
      <c r="J159" s="29">
        <v>1780312.94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4</v>
      </c>
      <c r="C160" s="34">
        <v>6</v>
      </c>
      <c r="D160" s="35">
        <v>2</v>
      </c>
      <c r="E160" s="36"/>
      <c r="F160" s="28" t="s">
        <v>257</v>
      </c>
      <c r="G160" s="55" t="s">
        <v>394</v>
      </c>
      <c r="H160" s="29">
        <v>3050738.87</v>
      </c>
      <c r="I160" s="29">
        <v>0</v>
      </c>
      <c r="J160" s="29">
        <v>3029866</v>
      </c>
      <c r="K160" s="29">
        <v>20872.87</v>
      </c>
      <c r="L160" s="30">
        <v>0</v>
      </c>
      <c r="M160" s="30">
        <v>99.31</v>
      </c>
      <c r="N160" s="30">
        <v>0.68</v>
      </c>
    </row>
    <row r="161" spans="1:14" ht="12.75">
      <c r="A161" s="34">
        <v>6</v>
      </c>
      <c r="B161" s="34">
        <v>7</v>
      </c>
      <c r="C161" s="34">
        <v>7</v>
      </c>
      <c r="D161" s="35">
        <v>2</v>
      </c>
      <c r="E161" s="36"/>
      <c r="F161" s="28" t="s">
        <v>257</v>
      </c>
      <c r="G161" s="55" t="s">
        <v>395</v>
      </c>
      <c r="H161" s="29">
        <v>4400000</v>
      </c>
      <c r="I161" s="29">
        <v>0</v>
      </c>
      <c r="J161" s="29">
        <v>4400000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1</v>
      </c>
      <c r="C162" s="34">
        <v>17</v>
      </c>
      <c r="D162" s="35">
        <v>2</v>
      </c>
      <c r="E162" s="36"/>
      <c r="F162" s="28" t="s">
        <v>257</v>
      </c>
      <c r="G162" s="55" t="s">
        <v>396</v>
      </c>
      <c r="H162" s="29">
        <v>4164610.58</v>
      </c>
      <c r="I162" s="29">
        <v>0</v>
      </c>
      <c r="J162" s="29">
        <v>4164610.58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2</v>
      </c>
      <c r="C163" s="34">
        <v>14</v>
      </c>
      <c r="D163" s="35">
        <v>2</v>
      </c>
      <c r="E163" s="36"/>
      <c r="F163" s="28" t="s">
        <v>257</v>
      </c>
      <c r="G163" s="55" t="s">
        <v>397</v>
      </c>
      <c r="H163" s="29">
        <v>4421478</v>
      </c>
      <c r="I163" s="29">
        <v>0</v>
      </c>
      <c r="J163" s="29">
        <v>4421478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4</v>
      </c>
      <c r="C164" s="34">
        <v>7</v>
      </c>
      <c r="D164" s="35">
        <v>2</v>
      </c>
      <c r="E164" s="36"/>
      <c r="F164" s="28" t="s">
        <v>257</v>
      </c>
      <c r="G164" s="55" t="s">
        <v>398</v>
      </c>
      <c r="H164" s="29">
        <v>3633213.5</v>
      </c>
      <c r="I164" s="29">
        <v>0</v>
      </c>
      <c r="J164" s="29">
        <v>3621000</v>
      </c>
      <c r="K164" s="29">
        <v>12213.5</v>
      </c>
      <c r="L164" s="30">
        <v>0</v>
      </c>
      <c r="M164" s="30">
        <v>99.66</v>
      </c>
      <c r="N164" s="30">
        <v>0.33</v>
      </c>
    </row>
    <row r="165" spans="1:14" ht="12.75">
      <c r="A165" s="34">
        <v>6</v>
      </c>
      <c r="B165" s="34">
        <v>15</v>
      </c>
      <c r="C165" s="34">
        <v>7</v>
      </c>
      <c r="D165" s="35">
        <v>2</v>
      </c>
      <c r="E165" s="36"/>
      <c r="F165" s="28" t="s">
        <v>257</v>
      </c>
      <c r="G165" s="55" t="s">
        <v>399</v>
      </c>
      <c r="H165" s="29">
        <v>0</v>
      </c>
      <c r="I165" s="29">
        <v>0</v>
      </c>
      <c r="J165" s="29">
        <v>0</v>
      </c>
      <c r="K165" s="29">
        <v>0</v>
      </c>
      <c r="L165" s="30"/>
      <c r="M165" s="30"/>
      <c r="N165" s="30"/>
    </row>
    <row r="166" spans="1:14" ht="12.75">
      <c r="A166" s="34">
        <v>6</v>
      </c>
      <c r="B166" s="34">
        <v>18</v>
      </c>
      <c r="C166" s="34">
        <v>13</v>
      </c>
      <c r="D166" s="35">
        <v>2</v>
      </c>
      <c r="E166" s="36"/>
      <c r="F166" s="28" t="s">
        <v>257</v>
      </c>
      <c r="G166" s="55" t="s">
        <v>400</v>
      </c>
      <c r="H166" s="29">
        <v>6125288.04</v>
      </c>
      <c r="I166" s="29">
        <v>0</v>
      </c>
      <c r="J166" s="29">
        <v>5947550.71</v>
      </c>
      <c r="K166" s="29">
        <v>177737.33</v>
      </c>
      <c r="L166" s="30">
        <v>0</v>
      </c>
      <c r="M166" s="30">
        <v>97.09</v>
      </c>
      <c r="N166" s="30">
        <v>2.9</v>
      </c>
    </row>
    <row r="167" spans="1:14" ht="12.75">
      <c r="A167" s="34">
        <v>6</v>
      </c>
      <c r="B167" s="34">
        <v>16</v>
      </c>
      <c r="C167" s="34">
        <v>6</v>
      </c>
      <c r="D167" s="35">
        <v>2</v>
      </c>
      <c r="E167" s="36"/>
      <c r="F167" s="28" t="s">
        <v>257</v>
      </c>
      <c r="G167" s="55" t="s">
        <v>401</v>
      </c>
      <c r="H167" s="29">
        <v>0</v>
      </c>
      <c r="I167" s="29">
        <v>0</v>
      </c>
      <c r="J167" s="29">
        <v>0</v>
      </c>
      <c r="K167" s="29">
        <v>0</v>
      </c>
      <c r="L167" s="30"/>
      <c r="M167" s="30"/>
      <c r="N167" s="30"/>
    </row>
    <row r="168" spans="1:14" ht="12.75">
      <c r="A168" s="34">
        <v>6</v>
      </c>
      <c r="B168" s="34">
        <v>19</v>
      </c>
      <c r="C168" s="34">
        <v>5</v>
      </c>
      <c r="D168" s="35">
        <v>2</v>
      </c>
      <c r="E168" s="36"/>
      <c r="F168" s="28" t="s">
        <v>257</v>
      </c>
      <c r="G168" s="55" t="s">
        <v>402</v>
      </c>
      <c r="H168" s="29">
        <v>6797000</v>
      </c>
      <c r="I168" s="29">
        <v>0</v>
      </c>
      <c r="J168" s="29">
        <v>6797000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8</v>
      </c>
      <c r="C169" s="34">
        <v>13</v>
      </c>
      <c r="D169" s="35">
        <v>2</v>
      </c>
      <c r="E169" s="36"/>
      <c r="F169" s="28" t="s">
        <v>257</v>
      </c>
      <c r="G169" s="55" t="s">
        <v>403</v>
      </c>
      <c r="H169" s="29">
        <v>3749726.36</v>
      </c>
      <c r="I169" s="29">
        <v>0</v>
      </c>
      <c r="J169" s="29">
        <v>3703717.46</v>
      </c>
      <c r="K169" s="29">
        <v>46008.9</v>
      </c>
      <c r="L169" s="30">
        <v>0</v>
      </c>
      <c r="M169" s="30">
        <v>98.77</v>
      </c>
      <c r="N169" s="30">
        <v>1.22</v>
      </c>
    </row>
    <row r="170" spans="1:14" ht="12.75">
      <c r="A170" s="34">
        <v>6</v>
      </c>
      <c r="B170" s="34">
        <v>14</v>
      </c>
      <c r="C170" s="34">
        <v>10</v>
      </c>
      <c r="D170" s="35">
        <v>2</v>
      </c>
      <c r="E170" s="36"/>
      <c r="F170" s="28" t="s">
        <v>257</v>
      </c>
      <c r="G170" s="55" t="s">
        <v>404</v>
      </c>
      <c r="H170" s="29">
        <v>4166665.8</v>
      </c>
      <c r="I170" s="29">
        <v>0</v>
      </c>
      <c r="J170" s="29">
        <v>4166665.8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4</v>
      </c>
      <c r="C171" s="34">
        <v>8</v>
      </c>
      <c r="D171" s="35">
        <v>2</v>
      </c>
      <c r="E171" s="36"/>
      <c r="F171" s="28" t="s">
        <v>257</v>
      </c>
      <c r="G171" s="55" t="s">
        <v>405</v>
      </c>
      <c r="H171" s="29">
        <v>15768948.6</v>
      </c>
      <c r="I171" s="29">
        <v>0</v>
      </c>
      <c r="J171" s="29">
        <v>15768948.6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3</v>
      </c>
      <c r="C172" s="34">
        <v>12</v>
      </c>
      <c r="D172" s="35">
        <v>2</v>
      </c>
      <c r="E172" s="36"/>
      <c r="F172" s="28" t="s">
        <v>257</v>
      </c>
      <c r="G172" s="55" t="s">
        <v>406</v>
      </c>
      <c r="H172" s="29">
        <v>6553630</v>
      </c>
      <c r="I172" s="29">
        <v>0</v>
      </c>
      <c r="J172" s="29">
        <v>6553630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7</v>
      </c>
      <c r="C173" s="34">
        <v>9</v>
      </c>
      <c r="D173" s="35">
        <v>2</v>
      </c>
      <c r="E173" s="36"/>
      <c r="F173" s="28" t="s">
        <v>257</v>
      </c>
      <c r="G173" s="55" t="s">
        <v>407</v>
      </c>
      <c r="H173" s="29">
        <v>96300</v>
      </c>
      <c r="I173" s="29">
        <v>0</v>
      </c>
      <c r="J173" s="29">
        <v>96300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12</v>
      </c>
      <c r="C174" s="34">
        <v>7</v>
      </c>
      <c r="D174" s="35">
        <v>2</v>
      </c>
      <c r="E174" s="36"/>
      <c r="F174" s="28" t="s">
        <v>257</v>
      </c>
      <c r="G174" s="55" t="s">
        <v>408</v>
      </c>
      <c r="H174" s="29">
        <v>1184138.75</v>
      </c>
      <c r="I174" s="29">
        <v>0</v>
      </c>
      <c r="J174" s="29">
        <v>1184138.75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</v>
      </c>
      <c r="C175" s="34">
        <v>18</v>
      </c>
      <c r="D175" s="35">
        <v>2</v>
      </c>
      <c r="E175" s="36"/>
      <c r="F175" s="28" t="s">
        <v>257</v>
      </c>
      <c r="G175" s="55" t="s">
        <v>409</v>
      </c>
      <c r="H175" s="29">
        <v>8400556</v>
      </c>
      <c r="I175" s="29">
        <v>0</v>
      </c>
      <c r="J175" s="29">
        <v>8400556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19</v>
      </c>
      <c r="C176" s="34">
        <v>6</v>
      </c>
      <c r="D176" s="35">
        <v>2</v>
      </c>
      <c r="E176" s="36"/>
      <c r="F176" s="28" t="s">
        <v>257</v>
      </c>
      <c r="G176" s="55" t="s">
        <v>273</v>
      </c>
      <c r="H176" s="29">
        <v>9531461.19</v>
      </c>
      <c r="I176" s="29">
        <v>0</v>
      </c>
      <c r="J176" s="29">
        <v>9531461.19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15</v>
      </c>
      <c r="C177" s="34">
        <v>8</v>
      </c>
      <c r="D177" s="35">
        <v>2</v>
      </c>
      <c r="E177" s="36"/>
      <c r="F177" s="28" t="s">
        <v>257</v>
      </c>
      <c r="G177" s="55" t="s">
        <v>410</v>
      </c>
      <c r="H177" s="29">
        <v>210000</v>
      </c>
      <c r="I177" s="29">
        <v>0</v>
      </c>
      <c r="J177" s="29">
        <v>210000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9</v>
      </c>
      <c r="C178" s="34">
        <v>13</v>
      </c>
      <c r="D178" s="35">
        <v>2</v>
      </c>
      <c r="E178" s="36"/>
      <c r="F178" s="28" t="s">
        <v>257</v>
      </c>
      <c r="G178" s="55" t="s">
        <v>411</v>
      </c>
      <c r="H178" s="29">
        <v>4464690.32</v>
      </c>
      <c r="I178" s="29">
        <v>0</v>
      </c>
      <c r="J178" s="29">
        <v>4464690.32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11</v>
      </c>
      <c r="C179" s="34">
        <v>10</v>
      </c>
      <c r="D179" s="35">
        <v>2</v>
      </c>
      <c r="E179" s="36"/>
      <c r="F179" s="28" t="s">
        <v>257</v>
      </c>
      <c r="G179" s="55" t="s">
        <v>412</v>
      </c>
      <c r="H179" s="29">
        <v>6112361.65</v>
      </c>
      <c r="I179" s="29">
        <v>0</v>
      </c>
      <c r="J179" s="29">
        <v>6112361.65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3</v>
      </c>
      <c r="C180" s="34">
        <v>13</v>
      </c>
      <c r="D180" s="35">
        <v>2</v>
      </c>
      <c r="E180" s="36"/>
      <c r="F180" s="28" t="s">
        <v>257</v>
      </c>
      <c r="G180" s="55" t="s">
        <v>413</v>
      </c>
      <c r="H180" s="29">
        <v>4960000</v>
      </c>
      <c r="I180" s="29">
        <v>0</v>
      </c>
      <c r="J180" s="29">
        <v>4960000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11</v>
      </c>
      <c r="C181" s="34">
        <v>11</v>
      </c>
      <c r="D181" s="35">
        <v>2</v>
      </c>
      <c r="E181" s="36"/>
      <c r="F181" s="28" t="s">
        <v>257</v>
      </c>
      <c r="G181" s="55" t="s">
        <v>414</v>
      </c>
      <c r="H181" s="29">
        <v>500000</v>
      </c>
      <c r="I181" s="29">
        <v>0</v>
      </c>
      <c r="J181" s="29">
        <v>500000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19</v>
      </c>
      <c r="C182" s="34">
        <v>7</v>
      </c>
      <c r="D182" s="35">
        <v>2</v>
      </c>
      <c r="E182" s="36"/>
      <c r="F182" s="28" t="s">
        <v>257</v>
      </c>
      <c r="G182" s="55" t="s">
        <v>415</v>
      </c>
      <c r="H182" s="29">
        <v>6997790</v>
      </c>
      <c r="I182" s="29">
        <v>0</v>
      </c>
      <c r="J182" s="29">
        <v>6997790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9</v>
      </c>
      <c r="C183" s="34">
        <v>14</v>
      </c>
      <c r="D183" s="35">
        <v>2</v>
      </c>
      <c r="E183" s="36"/>
      <c r="F183" s="28" t="s">
        <v>257</v>
      </c>
      <c r="G183" s="55" t="s">
        <v>416</v>
      </c>
      <c r="H183" s="29">
        <v>19808985</v>
      </c>
      <c r="I183" s="29">
        <v>0</v>
      </c>
      <c r="J183" s="29">
        <v>19808985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19</v>
      </c>
      <c r="C184" s="34">
        <v>8</v>
      </c>
      <c r="D184" s="35">
        <v>2</v>
      </c>
      <c r="E184" s="36"/>
      <c r="F184" s="28" t="s">
        <v>257</v>
      </c>
      <c r="G184" s="55" t="s">
        <v>417</v>
      </c>
      <c r="H184" s="29">
        <v>2269860.72</v>
      </c>
      <c r="I184" s="29">
        <v>0</v>
      </c>
      <c r="J184" s="29">
        <v>2269860.72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9</v>
      </c>
      <c r="C185" s="34">
        <v>15</v>
      </c>
      <c r="D185" s="35">
        <v>2</v>
      </c>
      <c r="E185" s="36"/>
      <c r="F185" s="28" t="s">
        <v>257</v>
      </c>
      <c r="G185" s="55" t="s">
        <v>418</v>
      </c>
      <c r="H185" s="29">
        <v>4575500</v>
      </c>
      <c r="I185" s="29">
        <v>0</v>
      </c>
      <c r="J185" s="29">
        <v>4575500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9</v>
      </c>
      <c r="C186" s="34">
        <v>16</v>
      </c>
      <c r="D186" s="35">
        <v>2</v>
      </c>
      <c r="E186" s="36"/>
      <c r="F186" s="28" t="s">
        <v>257</v>
      </c>
      <c r="G186" s="55" t="s">
        <v>419</v>
      </c>
      <c r="H186" s="29">
        <v>2300000</v>
      </c>
      <c r="I186" s="29">
        <v>0</v>
      </c>
      <c r="J186" s="29">
        <v>2300000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7</v>
      </c>
      <c r="C187" s="34">
        <v>10</v>
      </c>
      <c r="D187" s="35">
        <v>2</v>
      </c>
      <c r="E187" s="36"/>
      <c r="F187" s="28" t="s">
        <v>257</v>
      </c>
      <c r="G187" s="55" t="s">
        <v>420</v>
      </c>
      <c r="H187" s="29">
        <v>12750800</v>
      </c>
      <c r="I187" s="29">
        <v>0</v>
      </c>
      <c r="J187" s="29">
        <v>12750800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1</v>
      </c>
      <c r="C188" s="34">
        <v>19</v>
      </c>
      <c r="D188" s="35">
        <v>2</v>
      </c>
      <c r="E188" s="36"/>
      <c r="F188" s="28" t="s">
        <v>257</v>
      </c>
      <c r="G188" s="55" t="s">
        <v>421</v>
      </c>
      <c r="H188" s="29">
        <v>1266500</v>
      </c>
      <c r="I188" s="29">
        <v>0</v>
      </c>
      <c r="J188" s="29">
        <v>1266500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20</v>
      </c>
      <c r="C189" s="34">
        <v>14</v>
      </c>
      <c r="D189" s="35">
        <v>2</v>
      </c>
      <c r="E189" s="36"/>
      <c r="F189" s="28" t="s">
        <v>257</v>
      </c>
      <c r="G189" s="55" t="s">
        <v>422</v>
      </c>
      <c r="H189" s="29">
        <v>19657747</v>
      </c>
      <c r="I189" s="29">
        <v>0</v>
      </c>
      <c r="J189" s="29">
        <v>19657747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3</v>
      </c>
      <c r="C190" s="34">
        <v>14</v>
      </c>
      <c r="D190" s="35">
        <v>2</v>
      </c>
      <c r="E190" s="36"/>
      <c r="F190" s="28" t="s">
        <v>257</v>
      </c>
      <c r="G190" s="55" t="s">
        <v>423</v>
      </c>
      <c r="H190" s="29">
        <v>3499952.86</v>
      </c>
      <c r="I190" s="29">
        <v>0</v>
      </c>
      <c r="J190" s="29">
        <v>3499952.86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6</v>
      </c>
      <c r="C191" s="34">
        <v>11</v>
      </c>
      <c r="D191" s="35">
        <v>2</v>
      </c>
      <c r="E191" s="36"/>
      <c r="F191" s="28" t="s">
        <v>257</v>
      </c>
      <c r="G191" s="55" t="s">
        <v>424</v>
      </c>
      <c r="H191" s="29">
        <v>3966618.17</v>
      </c>
      <c r="I191" s="29">
        <v>0</v>
      </c>
      <c r="J191" s="29">
        <v>3966618.17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14</v>
      </c>
      <c r="C192" s="34">
        <v>11</v>
      </c>
      <c r="D192" s="35">
        <v>2</v>
      </c>
      <c r="E192" s="36"/>
      <c r="F192" s="28" t="s">
        <v>257</v>
      </c>
      <c r="G192" s="55" t="s">
        <v>425</v>
      </c>
      <c r="H192" s="29">
        <v>7050924</v>
      </c>
      <c r="I192" s="29">
        <v>0</v>
      </c>
      <c r="J192" s="29">
        <v>7050924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7</v>
      </c>
      <c r="C193" s="34">
        <v>2</v>
      </c>
      <c r="D193" s="35">
        <v>3</v>
      </c>
      <c r="E193" s="36"/>
      <c r="F193" s="28" t="s">
        <v>257</v>
      </c>
      <c r="G193" s="55" t="s">
        <v>426</v>
      </c>
      <c r="H193" s="29">
        <v>7309000</v>
      </c>
      <c r="I193" s="29">
        <v>0</v>
      </c>
      <c r="J193" s="29">
        <v>7309000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9</v>
      </c>
      <c r="C194" s="34">
        <v>1</v>
      </c>
      <c r="D194" s="35">
        <v>3</v>
      </c>
      <c r="E194" s="36"/>
      <c r="F194" s="28" t="s">
        <v>257</v>
      </c>
      <c r="G194" s="55" t="s">
        <v>427</v>
      </c>
      <c r="H194" s="29">
        <v>17300000</v>
      </c>
      <c r="I194" s="29">
        <v>0</v>
      </c>
      <c r="J194" s="29">
        <v>17300000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9</v>
      </c>
      <c r="C195" s="34">
        <v>3</v>
      </c>
      <c r="D195" s="35">
        <v>3</v>
      </c>
      <c r="E195" s="36"/>
      <c r="F195" s="28" t="s">
        <v>257</v>
      </c>
      <c r="G195" s="55" t="s">
        <v>428</v>
      </c>
      <c r="H195" s="29">
        <v>13885084</v>
      </c>
      <c r="I195" s="29">
        <v>0</v>
      </c>
      <c r="J195" s="29">
        <v>13885084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2</v>
      </c>
      <c r="C196" s="34">
        <v>5</v>
      </c>
      <c r="D196" s="35">
        <v>3</v>
      </c>
      <c r="E196" s="36"/>
      <c r="F196" s="28" t="s">
        <v>257</v>
      </c>
      <c r="G196" s="55" t="s">
        <v>429</v>
      </c>
      <c r="H196" s="29">
        <v>3000060</v>
      </c>
      <c r="I196" s="29">
        <v>0</v>
      </c>
      <c r="J196" s="29">
        <v>3000060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5</v>
      </c>
      <c r="C197" s="34">
        <v>5</v>
      </c>
      <c r="D197" s="35">
        <v>3</v>
      </c>
      <c r="E197" s="36"/>
      <c r="F197" s="28" t="s">
        <v>257</v>
      </c>
      <c r="G197" s="55" t="s">
        <v>430</v>
      </c>
      <c r="H197" s="29">
        <v>14931000</v>
      </c>
      <c r="I197" s="29">
        <v>0</v>
      </c>
      <c r="J197" s="29">
        <v>14931000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2</v>
      </c>
      <c r="C198" s="34">
        <v>7</v>
      </c>
      <c r="D198" s="35">
        <v>3</v>
      </c>
      <c r="E198" s="36"/>
      <c r="F198" s="28" t="s">
        <v>257</v>
      </c>
      <c r="G198" s="55" t="s">
        <v>431</v>
      </c>
      <c r="H198" s="29">
        <v>11250650</v>
      </c>
      <c r="I198" s="29">
        <v>0</v>
      </c>
      <c r="J198" s="29">
        <v>11250000</v>
      </c>
      <c r="K198" s="29">
        <v>650</v>
      </c>
      <c r="L198" s="30">
        <v>0</v>
      </c>
      <c r="M198" s="30">
        <v>99.99</v>
      </c>
      <c r="N198" s="30">
        <v>0</v>
      </c>
    </row>
    <row r="199" spans="1:14" ht="12.75">
      <c r="A199" s="34">
        <v>6</v>
      </c>
      <c r="B199" s="34">
        <v>14</v>
      </c>
      <c r="C199" s="34">
        <v>4</v>
      </c>
      <c r="D199" s="35">
        <v>3</v>
      </c>
      <c r="E199" s="36"/>
      <c r="F199" s="28" t="s">
        <v>257</v>
      </c>
      <c r="G199" s="55" t="s">
        <v>432</v>
      </c>
      <c r="H199" s="29">
        <v>6998340.08</v>
      </c>
      <c r="I199" s="29">
        <v>0</v>
      </c>
      <c r="J199" s="29">
        <v>6998340</v>
      </c>
      <c r="K199" s="29">
        <v>0.08</v>
      </c>
      <c r="L199" s="30">
        <v>0</v>
      </c>
      <c r="M199" s="30">
        <v>99.99</v>
      </c>
      <c r="N199" s="30">
        <v>0</v>
      </c>
    </row>
    <row r="200" spans="1:14" ht="12.75">
      <c r="A200" s="34">
        <v>6</v>
      </c>
      <c r="B200" s="34">
        <v>8</v>
      </c>
      <c r="C200" s="34">
        <v>6</v>
      </c>
      <c r="D200" s="35">
        <v>3</v>
      </c>
      <c r="E200" s="36"/>
      <c r="F200" s="28" t="s">
        <v>257</v>
      </c>
      <c r="G200" s="55" t="s">
        <v>433</v>
      </c>
      <c r="H200" s="29">
        <v>5194414.24</v>
      </c>
      <c r="I200" s="29">
        <v>0</v>
      </c>
      <c r="J200" s="29">
        <v>5192147.24</v>
      </c>
      <c r="K200" s="29">
        <v>2267</v>
      </c>
      <c r="L200" s="30">
        <v>0</v>
      </c>
      <c r="M200" s="30">
        <v>99.95</v>
      </c>
      <c r="N200" s="30">
        <v>0.04</v>
      </c>
    </row>
    <row r="201" spans="1:14" ht="12.75">
      <c r="A201" s="34">
        <v>6</v>
      </c>
      <c r="B201" s="34">
        <v>20</v>
      </c>
      <c r="C201" s="34">
        <v>4</v>
      </c>
      <c r="D201" s="35">
        <v>3</v>
      </c>
      <c r="E201" s="36"/>
      <c r="F201" s="28" t="s">
        <v>257</v>
      </c>
      <c r="G201" s="55" t="s">
        <v>434</v>
      </c>
      <c r="H201" s="29">
        <v>12264000</v>
      </c>
      <c r="I201" s="29">
        <v>0</v>
      </c>
      <c r="J201" s="29">
        <v>12264000</v>
      </c>
      <c r="K201" s="29">
        <v>0</v>
      </c>
      <c r="L201" s="30">
        <v>0</v>
      </c>
      <c r="M201" s="30">
        <v>100</v>
      </c>
      <c r="N201" s="30">
        <v>0</v>
      </c>
    </row>
    <row r="202" spans="1:14" ht="12.75">
      <c r="A202" s="34">
        <v>6</v>
      </c>
      <c r="B202" s="34">
        <v>18</v>
      </c>
      <c r="C202" s="34">
        <v>5</v>
      </c>
      <c r="D202" s="35">
        <v>3</v>
      </c>
      <c r="E202" s="36"/>
      <c r="F202" s="28" t="s">
        <v>257</v>
      </c>
      <c r="G202" s="55" t="s">
        <v>435</v>
      </c>
      <c r="H202" s="29">
        <v>21014241.75</v>
      </c>
      <c r="I202" s="29">
        <v>0</v>
      </c>
      <c r="J202" s="29">
        <v>20641614</v>
      </c>
      <c r="K202" s="29">
        <v>372627.75</v>
      </c>
      <c r="L202" s="30">
        <v>0</v>
      </c>
      <c r="M202" s="30">
        <v>98.22</v>
      </c>
      <c r="N202" s="30">
        <v>1.77</v>
      </c>
    </row>
    <row r="203" spans="1:14" ht="12.75">
      <c r="A203" s="34">
        <v>6</v>
      </c>
      <c r="B203" s="34">
        <v>18</v>
      </c>
      <c r="C203" s="34">
        <v>6</v>
      </c>
      <c r="D203" s="35">
        <v>3</v>
      </c>
      <c r="E203" s="36"/>
      <c r="F203" s="28" t="s">
        <v>257</v>
      </c>
      <c r="G203" s="55" t="s">
        <v>436</v>
      </c>
      <c r="H203" s="29">
        <v>13914844.16</v>
      </c>
      <c r="I203" s="29">
        <v>0</v>
      </c>
      <c r="J203" s="29">
        <v>13914844.16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10</v>
      </c>
      <c r="C204" s="34">
        <v>3</v>
      </c>
      <c r="D204" s="35">
        <v>3</v>
      </c>
      <c r="E204" s="36"/>
      <c r="F204" s="28" t="s">
        <v>257</v>
      </c>
      <c r="G204" s="55" t="s">
        <v>437</v>
      </c>
      <c r="H204" s="29">
        <v>13539740.22</v>
      </c>
      <c r="I204" s="29">
        <v>0</v>
      </c>
      <c r="J204" s="29">
        <v>13539740.22</v>
      </c>
      <c r="K204" s="29">
        <v>0</v>
      </c>
      <c r="L204" s="30">
        <v>0</v>
      </c>
      <c r="M204" s="30">
        <v>100</v>
      </c>
      <c r="N204" s="30">
        <v>0</v>
      </c>
    </row>
    <row r="205" spans="1:14" ht="12.75">
      <c r="A205" s="34">
        <v>6</v>
      </c>
      <c r="B205" s="34">
        <v>5</v>
      </c>
      <c r="C205" s="34">
        <v>6</v>
      </c>
      <c r="D205" s="35">
        <v>3</v>
      </c>
      <c r="E205" s="36"/>
      <c r="F205" s="28" t="s">
        <v>257</v>
      </c>
      <c r="G205" s="55" t="s">
        <v>438</v>
      </c>
      <c r="H205" s="29">
        <v>8754941.09</v>
      </c>
      <c r="I205" s="29">
        <v>0</v>
      </c>
      <c r="J205" s="29">
        <v>8754616</v>
      </c>
      <c r="K205" s="29">
        <v>325.09</v>
      </c>
      <c r="L205" s="30">
        <v>0</v>
      </c>
      <c r="M205" s="30">
        <v>99.99</v>
      </c>
      <c r="N205" s="30">
        <v>0</v>
      </c>
    </row>
    <row r="206" spans="1:14" ht="12.75">
      <c r="A206" s="34">
        <v>6</v>
      </c>
      <c r="B206" s="34">
        <v>14</v>
      </c>
      <c r="C206" s="34">
        <v>8</v>
      </c>
      <c r="D206" s="35">
        <v>3</v>
      </c>
      <c r="E206" s="36"/>
      <c r="F206" s="28" t="s">
        <v>257</v>
      </c>
      <c r="G206" s="55" t="s">
        <v>439</v>
      </c>
      <c r="H206" s="29">
        <v>3564221.74</v>
      </c>
      <c r="I206" s="29">
        <v>0</v>
      </c>
      <c r="J206" s="29">
        <v>3560150.43</v>
      </c>
      <c r="K206" s="29">
        <v>4071.31</v>
      </c>
      <c r="L206" s="30">
        <v>0</v>
      </c>
      <c r="M206" s="30">
        <v>99.88</v>
      </c>
      <c r="N206" s="30">
        <v>0.11</v>
      </c>
    </row>
    <row r="207" spans="1:14" ht="12.75">
      <c r="A207" s="34">
        <v>6</v>
      </c>
      <c r="B207" s="34">
        <v>12</v>
      </c>
      <c r="C207" s="34">
        <v>5</v>
      </c>
      <c r="D207" s="35">
        <v>3</v>
      </c>
      <c r="E207" s="36"/>
      <c r="F207" s="28" t="s">
        <v>257</v>
      </c>
      <c r="G207" s="55" t="s">
        <v>440</v>
      </c>
      <c r="H207" s="29">
        <v>7487500</v>
      </c>
      <c r="I207" s="29">
        <v>0</v>
      </c>
      <c r="J207" s="29">
        <v>7487500</v>
      </c>
      <c r="K207" s="29">
        <v>0</v>
      </c>
      <c r="L207" s="30">
        <v>0</v>
      </c>
      <c r="M207" s="30">
        <v>100</v>
      </c>
      <c r="N207" s="30">
        <v>0</v>
      </c>
    </row>
    <row r="208" spans="1:14" ht="12.75">
      <c r="A208" s="34">
        <v>6</v>
      </c>
      <c r="B208" s="34">
        <v>8</v>
      </c>
      <c r="C208" s="34">
        <v>10</v>
      </c>
      <c r="D208" s="35">
        <v>3</v>
      </c>
      <c r="E208" s="36"/>
      <c r="F208" s="28" t="s">
        <v>257</v>
      </c>
      <c r="G208" s="55" t="s">
        <v>441</v>
      </c>
      <c r="H208" s="29">
        <v>3540671.61</v>
      </c>
      <c r="I208" s="29">
        <v>0</v>
      </c>
      <c r="J208" s="29">
        <v>3540662</v>
      </c>
      <c r="K208" s="29">
        <v>9.61</v>
      </c>
      <c r="L208" s="30">
        <v>0</v>
      </c>
      <c r="M208" s="30">
        <v>99.99</v>
      </c>
      <c r="N208" s="30">
        <v>0</v>
      </c>
    </row>
    <row r="209" spans="1:14" ht="12.75">
      <c r="A209" s="34">
        <v>6</v>
      </c>
      <c r="B209" s="34">
        <v>13</v>
      </c>
      <c r="C209" s="34">
        <v>4</v>
      </c>
      <c r="D209" s="35">
        <v>3</v>
      </c>
      <c r="E209" s="36"/>
      <c r="F209" s="28" t="s">
        <v>257</v>
      </c>
      <c r="G209" s="55" t="s">
        <v>442</v>
      </c>
      <c r="H209" s="29">
        <v>13353000</v>
      </c>
      <c r="I209" s="29">
        <v>0</v>
      </c>
      <c r="J209" s="29">
        <v>13353000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17</v>
      </c>
      <c r="C210" s="34">
        <v>3</v>
      </c>
      <c r="D210" s="35">
        <v>3</v>
      </c>
      <c r="E210" s="36"/>
      <c r="F210" s="28" t="s">
        <v>257</v>
      </c>
      <c r="G210" s="55" t="s">
        <v>443</v>
      </c>
      <c r="H210" s="29">
        <v>9700184.53</v>
      </c>
      <c r="I210" s="29">
        <v>0</v>
      </c>
      <c r="J210" s="29">
        <v>9700184.53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12</v>
      </c>
      <c r="C211" s="34">
        <v>6</v>
      </c>
      <c r="D211" s="35">
        <v>3</v>
      </c>
      <c r="E211" s="36"/>
      <c r="F211" s="28" t="s">
        <v>257</v>
      </c>
      <c r="G211" s="55" t="s">
        <v>444</v>
      </c>
      <c r="H211" s="29">
        <v>7944682</v>
      </c>
      <c r="I211" s="29">
        <v>0</v>
      </c>
      <c r="J211" s="29">
        <v>7944682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257</v>
      </c>
      <c r="G212" s="55" t="s">
        <v>445</v>
      </c>
      <c r="H212" s="29">
        <v>13472500</v>
      </c>
      <c r="I212" s="29">
        <v>0</v>
      </c>
      <c r="J212" s="29">
        <v>13472500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257</v>
      </c>
      <c r="G213" s="55" t="s">
        <v>446</v>
      </c>
      <c r="H213" s="29">
        <v>3767020</v>
      </c>
      <c r="I213" s="29">
        <v>0</v>
      </c>
      <c r="J213" s="29">
        <v>3767020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257</v>
      </c>
      <c r="G214" s="55" t="s">
        <v>447</v>
      </c>
      <c r="H214" s="29">
        <v>4124000</v>
      </c>
      <c r="I214" s="29">
        <v>0</v>
      </c>
      <c r="J214" s="29">
        <v>4124000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257</v>
      </c>
      <c r="G215" s="55" t="s">
        <v>448</v>
      </c>
      <c r="H215" s="29">
        <v>5945238.1</v>
      </c>
      <c r="I215" s="29">
        <v>0</v>
      </c>
      <c r="J215" s="29">
        <v>5945103.03</v>
      </c>
      <c r="K215" s="29">
        <v>135.07</v>
      </c>
      <c r="L215" s="30">
        <v>0</v>
      </c>
      <c r="M215" s="30">
        <v>99.99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257</v>
      </c>
      <c r="G216" s="55" t="s">
        <v>449</v>
      </c>
      <c r="H216" s="29">
        <v>8437092.07</v>
      </c>
      <c r="I216" s="29">
        <v>0</v>
      </c>
      <c r="J216" s="29">
        <v>8437092.07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257</v>
      </c>
      <c r="G217" s="55" t="s">
        <v>450</v>
      </c>
      <c r="H217" s="29">
        <v>7551031.94</v>
      </c>
      <c r="I217" s="29">
        <v>0</v>
      </c>
      <c r="J217" s="29">
        <v>7551031.94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257</v>
      </c>
      <c r="G218" s="55" t="s">
        <v>451</v>
      </c>
      <c r="H218" s="29">
        <v>11110809.19</v>
      </c>
      <c r="I218" s="29">
        <v>0</v>
      </c>
      <c r="J218" s="29">
        <v>11110809.19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452</v>
      </c>
      <c r="G219" s="55" t="s">
        <v>453</v>
      </c>
      <c r="H219" s="29">
        <v>87495796.26</v>
      </c>
      <c r="I219" s="29">
        <v>0</v>
      </c>
      <c r="J219" s="29">
        <v>87494909</v>
      </c>
      <c r="K219" s="29">
        <v>887.26</v>
      </c>
      <c r="L219" s="30">
        <v>0</v>
      </c>
      <c r="M219" s="30">
        <v>99.99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452</v>
      </c>
      <c r="G220" s="55" t="s">
        <v>454</v>
      </c>
      <c r="H220" s="29">
        <v>127500000</v>
      </c>
      <c r="I220" s="29">
        <v>0</v>
      </c>
      <c r="J220" s="29">
        <v>127500000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452</v>
      </c>
      <c r="G221" s="55" t="s">
        <v>455</v>
      </c>
      <c r="H221" s="29">
        <v>1259093901.42</v>
      </c>
      <c r="I221" s="29">
        <v>0</v>
      </c>
      <c r="J221" s="29">
        <v>1259093901.42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452</v>
      </c>
      <c r="G222" s="55" t="s">
        <v>456</v>
      </c>
      <c r="H222" s="29">
        <v>71332061.1</v>
      </c>
      <c r="I222" s="29">
        <v>0</v>
      </c>
      <c r="J222" s="29">
        <v>71330458.55</v>
      </c>
      <c r="K222" s="29">
        <v>1602.55</v>
      </c>
      <c r="L222" s="30">
        <v>0</v>
      </c>
      <c r="M222" s="30">
        <v>99.99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457</v>
      </c>
      <c r="G223" s="55" t="s">
        <v>458</v>
      </c>
      <c r="H223" s="29">
        <v>9485000</v>
      </c>
      <c r="I223" s="29">
        <v>0</v>
      </c>
      <c r="J223" s="29">
        <v>9485000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457</v>
      </c>
      <c r="G224" s="55" t="s">
        <v>459</v>
      </c>
      <c r="H224" s="29">
        <v>16782963.58</v>
      </c>
      <c r="I224" s="29">
        <v>0</v>
      </c>
      <c r="J224" s="29">
        <v>16782963.58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457</v>
      </c>
      <c r="G225" s="55" t="s">
        <v>460</v>
      </c>
      <c r="H225" s="29">
        <v>13340000</v>
      </c>
      <c r="I225" s="29">
        <v>0</v>
      </c>
      <c r="J225" s="29">
        <v>13340000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457</v>
      </c>
      <c r="G226" s="55" t="s">
        <v>461</v>
      </c>
      <c r="H226" s="29">
        <v>4180000</v>
      </c>
      <c r="I226" s="29">
        <v>0</v>
      </c>
      <c r="J226" s="29">
        <v>4180000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457</v>
      </c>
      <c r="G227" s="55" t="s">
        <v>462</v>
      </c>
      <c r="H227" s="29">
        <v>10719762.44</v>
      </c>
      <c r="I227" s="29">
        <v>0</v>
      </c>
      <c r="J227" s="29">
        <v>10719762.44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457</v>
      </c>
      <c r="G228" s="55" t="s">
        <v>463</v>
      </c>
      <c r="H228" s="29">
        <v>15219931</v>
      </c>
      <c r="I228" s="29">
        <v>0</v>
      </c>
      <c r="J228" s="29">
        <v>15219931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457</v>
      </c>
      <c r="G229" s="55" t="s">
        <v>464</v>
      </c>
      <c r="H229" s="29">
        <v>17996839.8</v>
      </c>
      <c r="I229" s="29">
        <v>0</v>
      </c>
      <c r="J229" s="29">
        <v>17996839.8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457</v>
      </c>
      <c r="G230" s="55" t="s">
        <v>465</v>
      </c>
      <c r="H230" s="29">
        <v>35308200</v>
      </c>
      <c r="I230" s="29">
        <v>0</v>
      </c>
      <c r="J230" s="29">
        <v>35308200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457</v>
      </c>
      <c r="G231" s="55" t="s">
        <v>466</v>
      </c>
      <c r="H231" s="29">
        <v>47337777.88</v>
      </c>
      <c r="I231" s="29">
        <v>0</v>
      </c>
      <c r="J231" s="29">
        <v>47337777.88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457</v>
      </c>
      <c r="G232" s="55" t="s">
        <v>467</v>
      </c>
      <c r="H232" s="29">
        <v>11685757</v>
      </c>
      <c r="I232" s="29">
        <v>0</v>
      </c>
      <c r="J232" s="29">
        <v>11685757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457</v>
      </c>
      <c r="G233" s="55" t="s">
        <v>468</v>
      </c>
      <c r="H233" s="29">
        <v>44350386.2</v>
      </c>
      <c r="I233" s="29">
        <v>0</v>
      </c>
      <c r="J233" s="29">
        <v>44350386.2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457</v>
      </c>
      <c r="G234" s="55" t="s">
        <v>469</v>
      </c>
      <c r="H234" s="29">
        <v>12030756</v>
      </c>
      <c r="I234" s="29">
        <v>0</v>
      </c>
      <c r="J234" s="29">
        <v>12030756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457</v>
      </c>
      <c r="G235" s="55" t="s">
        <v>470</v>
      </c>
      <c r="H235" s="29">
        <v>8918143.56</v>
      </c>
      <c r="I235" s="29">
        <v>0</v>
      </c>
      <c r="J235" s="29">
        <v>8918143.56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457</v>
      </c>
      <c r="G236" s="55" t="s">
        <v>471</v>
      </c>
      <c r="H236" s="29">
        <v>5293302.52</v>
      </c>
      <c r="I236" s="29">
        <v>0</v>
      </c>
      <c r="J236" s="29">
        <v>5057501</v>
      </c>
      <c r="K236" s="29">
        <v>235801.52</v>
      </c>
      <c r="L236" s="30">
        <v>0</v>
      </c>
      <c r="M236" s="30">
        <v>95.54</v>
      </c>
      <c r="N236" s="30">
        <v>4.45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457</v>
      </c>
      <c r="G237" s="55" t="s">
        <v>472</v>
      </c>
      <c r="H237" s="29">
        <v>13295773.02</v>
      </c>
      <c r="I237" s="29">
        <v>0</v>
      </c>
      <c r="J237" s="29">
        <v>13295773.02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457</v>
      </c>
      <c r="G238" s="55" t="s">
        <v>473</v>
      </c>
      <c r="H238" s="29">
        <v>9281299.84</v>
      </c>
      <c r="I238" s="29">
        <v>0</v>
      </c>
      <c r="J238" s="29">
        <v>9281299.84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457</v>
      </c>
      <c r="G239" s="55" t="s">
        <v>474</v>
      </c>
      <c r="H239" s="29">
        <v>211500</v>
      </c>
      <c r="I239" s="29">
        <v>0</v>
      </c>
      <c r="J239" s="29">
        <v>211500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457</v>
      </c>
      <c r="G240" s="55" t="s">
        <v>475</v>
      </c>
      <c r="H240" s="29">
        <v>32338188.22</v>
      </c>
      <c r="I240" s="29">
        <v>0</v>
      </c>
      <c r="J240" s="29">
        <v>32338188.22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457</v>
      </c>
      <c r="G241" s="55" t="s">
        <v>476</v>
      </c>
      <c r="H241" s="29">
        <v>12010709.27</v>
      </c>
      <c r="I241" s="29">
        <v>0</v>
      </c>
      <c r="J241" s="29">
        <v>12010709.27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457</v>
      </c>
      <c r="G242" s="55" t="s">
        <v>477</v>
      </c>
      <c r="H242" s="29">
        <v>7000000</v>
      </c>
      <c r="I242" s="29">
        <v>0</v>
      </c>
      <c r="J242" s="29">
        <v>7000000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478</v>
      </c>
      <c r="G243" s="55" t="s">
        <v>479</v>
      </c>
      <c r="H243" s="29">
        <v>757096108.63</v>
      </c>
      <c r="I243" s="29">
        <v>0</v>
      </c>
      <c r="J243" s="29">
        <v>757096108.63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480</v>
      </c>
      <c r="E244" s="36">
        <v>271</v>
      </c>
      <c r="F244" s="28" t="s">
        <v>480</v>
      </c>
      <c r="G244" s="55" t="s">
        <v>481</v>
      </c>
      <c r="H244" s="29">
        <v>2375000</v>
      </c>
      <c r="I244" s="29">
        <v>0</v>
      </c>
      <c r="J244" s="29">
        <v>2375000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480</v>
      </c>
      <c r="E245" s="36">
        <v>270</v>
      </c>
      <c r="F245" s="28" t="s">
        <v>480</v>
      </c>
      <c r="G245" s="55" t="s">
        <v>482</v>
      </c>
      <c r="H245" s="29">
        <v>2814640</v>
      </c>
      <c r="I245" s="29">
        <v>0</v>
      </c>
      <c r="J245" s="29">
        <v>2814640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480</v>
      </c>
      <c r="E246" s="36">
        <v>187</v>
      </c>
      <c r="F246" s="28" t="s">
        <v>480</v>
      </c>
      <c r="G246" s="55" t="s">
        <v>489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25.5" customHeight="1">
      <c r="A247" s="34">
        <v>6</v>
      </c>
      <c r="B247" s="34">
        <v>1</v>
      </c>
      <c r="C247" s="34">
        <v>1</v>
      </c>
      <c r="D247" s="35" t="s">
        <v>480</v>
      </c>
      <c r="E247" s="36">
        <v>188</v>
      </c>
      <c r="F247" s="28" t="s">
        <v>480</v>
      </c>
      <c r="G247" s="55" t="s">
        <v>490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480</v>
      </c>
      <c r="E248" s="36">
        <v>186</v>
      </c>
      <c r="F248" s="28" t="s">
        <v>480</v>
      </c>
      <c r="G248" s="55" t="s">
        <v>483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4</v>
      </c>
      <c r="C249" s="34">
        <v>3</v>
      </c>
      <c r="D249" s="35" t="s">
        <v>480</v>
      </c>
      <c r="E249" s="36">
        <v>218</v>
      </c>
      <c r="F249" s="28" t="s">
        <v>480</v>
      </c>
      <c r="G249" s="55" t="s">
        <v>484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15</v>
      </c>
      <c r="C250" s="34">
        <v>0</v>
      </c>
      <c r="D250" s="35" t="s">
        <v>480</v>
      </c>
      <c r="E250" s="36">
        <v>220</v>
      </c>
      <c r="F250" s="28" t="s">
        <v>480</v>
      </c>
      <c r="G250" s="55" t="s">
        <v>485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9</v>
      </c>
      <c r="C251" s="34">
        <v>1</v>
      </c>
      <c r="D251" s="35" t="s">
        <v>480</v>
      </c>
      <c r="E251" s="36">
        <v>140</v>
      </c>
      <c r="F251" s="28" t="s">
        <v>480</v>
      </c>
      <c r="G251" s="55" t="s">
        <v>486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62</v>
      </c>
      <c r="C252" s="34">
        <v>1</v>
      </c>
      <c r="D252" s="35" t="s">
        <v>480</v>
      </c>
      <c r="E252" s="36">
        <v>198</v>
      </c>
      <c r="F252" s="28" t="s">
        <v>480</v>
      </c>
      <c r="G252" s="55" t="s">
        <v>487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8</v>
      </c>
      <c r="C253" s="34">
        <v>1</v>
      </c>
      <c r="D253" s="35" t="s">
        <v>480</v>
      </c>
      <c r="E253" s="36">
        <v>265</v>
      </c>
      <c r="F253" s="28" t="s">
        <v>480</v>
      </c>
      <c r="G253" s="55" t="s">
        <v>488</v>
      </c>
      <c r="H253" s="29">
        <v>0</v>
      </c>
      <c r="I253" s="29">
        <v>0</v>
      </c>
      <c r="J253" s="29">
        <v>0</v>
      </c>
      <c r="K253" s="29">
        <v>0</v>
      </c>
      <c r="L253" s="30"/>
      <c r="M253" s="30"/>
      <c r="N253" s="30"/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4 kwartału 2015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6" t="s">
        <v>29</v>
      </c>
      <c r="I4" s="146"/>
      <c r="J4" s="146"/>
      <c r="K4" s="146"/>
      <c r="L4" s="146" t="s">
        <v>30</v>
      </c>
      <c r="M4" s="146"/>
      <c r="N4" s="146"/>
      <c r="O4" s="146"/>
      <c r="P4" s="146" t="s">
        <v>31</v>
      </c>
      <c r="Q4" s="146"/>
      <c r="R4" s="146"/>
      <c r="S4" s="146"/>
      <c r="T4" s="159" t="s">
        <v>64</v>
      </c>
      <c r="U4" s="159"/>
      <c r="V4" s="159"/>
      <c r="W4" s="159" t="s">
        <v>50</v>
      </c>
      <c r="X4" s="146"/>
      <c r="Y4" s="146"/>
      <c r="Z4" s="146"/>
    </row>
    <row r="5" spans="1:26" ht="16.5" customHeight="1">
      <c r="A5" s="145"/>
      <c r="B5" s="145"/>
      <c r="C5" s="145"/>
      <c r="D5" s="145"/>
      <c r="E5" s="145"/>
      <c r="F5" s="145"/>
      <c r="G5" s="145"/>
      <c r="H5" s="147" t="s">
        <v>32</v>
      </c>
      <c r="I5" s="147" t="s">
        <v>15</v>
      </c>
      <c r="J5" s="147"/>
      <c r="K5" s="147"/>
      <c r="L5" s="147" t="s">
        <v>32</v>
      </c>
      <c r="M5" s="147" t="s">
        <v>15</v>
      </c>
      <c r="N5" s="147"/>
      <c r="O5" s="147"/>
      <c r="P5" s="163" t="s">
        <v>17</v>
      </c>
      <c r="Q5" s="147" t="s">
        <v>15</v>
      </c>
      <c r="R5" s="147"/>
      <c r="S5" s="147"/>
      <c r="T5" s="159"/>
      <c r="U5" s="159"/>
      <c r="V5" s="159"/>
      <c r="W5" s="158" t="s">
        <v>17</v>
      </c>
      <c r="X5" s="160" t="s">
        <v>33</v>
      </c>
      <c r="Y5" s="160" t="s">
        <v>80</v>
      </c>
      <c r="Z5" s="160" t="s">
        <v>34</v>
      </c>
    </row>
    <row r="6" spans="1:26" ht="99" customHeight="1">
      <c r="A6" s="145"/>
      <c r="B6" s="145"/>
      <c r="C6" s="145"/>
      <c r="D6" s="145"/>
      <c r="E6" s="145"/>
      <c r="F6" s="145"/>
      <c r="G6" s="145"/>
      <c r="H6" s="147"/>
      <c r="I6" s="40" t="s">
        <v>33</v>
      </c>
      <c r="J6" s="40" t="s">
        <v>34</v>
      </c>
      <c r="K6" s="40" t="s">
        <v>80</v>
      </c>
      <c r="L6" s="147"/>
      <c r="M6" s="40" t="s">
        <v>33</v>
      </c>
      <c r="N6" s="40" t="s">
        <v>34</v>
      </c>
      <c r="O6" s="40" t="s">
        <v>80</v>
      </c>
      <c r="P6" s="163"/>
      <c r="Q6" s="57" t="s">
        <v>33</v>
      </c>
      <c r="R6" s="57" t="s">
        <v>34</v>
      </c>
      <c r="S6" s="57" t="s">
        <v>80</v>
      </c>
      <c r="T6" s="57" t="s">
        <v>33</v>
      </c>
      <c r="U6" s="57" t="s">
        <v>34</v>
      </c>
      <c r="V6" s="57" t="s">
        <v>80</v>
      </c>
      <c r="W6" s="158"/>
      <c r="X6" s="160"/>
      <c r="Y6" s="160"/>
      <c r="Z6" s="160"/>
    </row>
    <row r="7" spans="1:26" ht="15.75">
      <c r="A7" s="145"/>
      <c r="B7" s="145"/>
      <c r="C7" s="145"/>
      <c r="D7" s="145"/>
      <c r="E7" s="145"/>
      <c r="F7" s="145"/>
      <c r="G7" s="145"/>
      <c r="H7" s="162" t="s">
        <v>35</v>
      </c>
      <c r="I7" s="162"/>
      <c r="J7" s="162"/>
      <c r="K7" s="162"/>
      <c r="L7" s="162"/>
      <c r="M7" s="162"/>
      <c r="N7" s="162"/>
      <c r="O7" s="162"/>
      <c r="P7" s="161" t="s">
        <v>11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2">
        <v>6</v>
      </c>
      <c r="G8" s="152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257</v>
      </c>
      <c r="G9" s="56" t="s">
        <v>258</v>
      </c>
      <c r="H9" s="33">
        <v>111527833.82</v>
      </c>
      <c r="I9" s="33">
        <v>40917472</v>
      </c>
      <c r="J9" s="33">
        <v>50518791.82</v>
      </c>
      <c r="K9" s="33">
        <v>20091570</v>
      </c>
      <c r="L9" s="33">
        <v>111873407.66</v>
      </c>
      <c r="M9" s="33">
        <v>41605866.76</v>
      </c>
      <c r="N9" s="33">
        <v>50175970.9</v>
      </c>
      <c r="O9" s="33">
        <v>20091570</v>
      </c>
      <c r="P9" s="9">
        <v>100.3</v>
      </c>
      <c r="Q9" s="9">
        <v>101.68</v>
      </c>
      <c r="R9" s="9">
        <v>99.32</v>
      </c>
      <c r="S9" s="9">
        <v>100</v>
      </c>
      <c r="T9" s="32">
        <v>37.19</v>
      </c>
      <c r="U9" s="32">
        <v>44.85</v>
      </c>
      <c r="V9" s="32">
        <v>17.95</v>
      </c>
      <c r="W9" s="32">
        <v>110.12</v>
      </c>
      <c r="X9" s="32">
        <v>107.33</v>
      </c>
      <c r="Y9" s="32">
        <v>114.48</v>
      </c>
      <c r="Z9" s="32">
        <v>105.77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257</v>
      </c>
      <c r="G10" s="56" t="s">
        <v>259</v>
      </c>
      <c r="H10" s="33">
        <v>50277912.23</v>
      </c>
      <c r="I10" s="33">
        <v>30230493</v>
      </c>
      <c r="J10" s="33">
        <v>7360680.23</v>
      </c>
      <c r="K10" s="33">
        <v>12686739</v>
      </c>
      <c r="L10" s="33">
        <v>49054747.8</v>
      </c>
      <c r="M10" s="33">
        <v>29223103.38</v>
      </c>
      <c r="N10" s="33">
        <v>7144905.42</v>
      </c>
      <c r="O10" s="33">
        <v>12686739</v>
      </c>
      <c r="P10" s="9">
        <v>97.56</v>
      </c>
      <c r="Q10" s="9">
        <v>96.66</v>
      </c>
      <c r="R10" s="9">
        <v>97.06</v>
      </c>
      <c r="S10" s="9">
        <v>100</v>
      </c>
      <c r="T10" s="32">
        <v>59.57</v>
      </c>
      <c r="U10" s="32">
        <v>14.56</v>
      </c>
      <c r="V10" s="32">
        <v>25.86</v>
      </c>
      <c r="W10" s="32">
        <v>98.67</v>
      </c>
      <c r="X10" s="32">
        <v>105.53</v>
      </c>
      <c r="Y10" s="32">
        <v>73.51</v>
      </c>
      <c r="Z10" s="32">
        <v>103.11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257</v>
      </c>
      <c r="G11" s="56" t="s">
        <v>260</v>
      </c>
      <c r="H11" s="33">
        <v>65130122.26</v>
      </c>
      <c r="I11" s="33">
        <v>28624407</v>
      </c>
      <c r="J11" s="33">
        <v>22985145.26</v>
      </c>
      <c r="K11" s="33">
        <v>13520570</v>
      </c>
      <c r="L11" s="33">
        <v>63898762.6</v>
      </c>
      <c r="M11" s="33">
        <v>28415500.27</v>
      </c>
      <c r="N11" s="33">
        <v>21962692.33</v>
      </c>
      <c r="O11" s="33">
        <v>13520570</v>
      </c>
      <c r="P11" s="9">
        <v>98.1</v>
      </c>
      <c r="Q11" s="9">
        <v>99.27</v>
      </c>
      <c r="R11" s="9">
        <v>95.55</v>
      </c>
      <c r="S11" s="9">
        <v>100</v>
      </c>
      <c r="T11" s="32">
        <v>44.46</v>
      </c>
      <c r="U11" s="32">
        <v>34.37</v>
      </c>
      <c r="V11" s="32">
        <v>21.15</v>
      </c>
      <c r="W11" s="32">
        <v>112.72</v>
      </c>
      <c r="X11" s="32">
        <v>91.95</v>
      </c>
      <c r="Y11" s="32">
        <v>175.88</v>
      </c>
      <c r="Z11" s="32">
        <v>101.68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257</v>
      </c>
      <c r="G12" s="56" t="s">
        <v>261</v>
      </c>
      <c r="H12" s="33">
        <v>58482502.5</v>
      </c>
      <c r="I12" s="33">
        <v>29255800.78</v>
      </c>
      <c r="J12" s="33">
        <v>17432352.72</v>
      </c>
      <c r="K12" s="33">
        <v>11794349</v>
      </c>
      <c r="L12" s="33">
        <v>59412372.52</v>
      </c>
      <c r="M12" s="33">
        <v>31008298.6</v>
      </c>
      <c r="N12" s="33">
        <v>16609724.92</v>
      </c>
      <c r="O12" s="33">
        <v>11794349</v>
      </c>
      <c r="P12" s="9">
        <v>101.58</v>
      </c>
      <c r="Q12" s="9">
        <v>105.99</v>
      </c>
      <c r="R12" s="9">
        <v>95.28</v>
      </c>
      <c r="S12" s="9">
        <v>100</v>
      </c>
      <c r="T12" s="32">
        <v>52.19</v>
      </c>
      <c r="U12" s="32">
        <v>27.95</v>
      </c>
      <c r="V12" s="32">
        <v>19.85</v>
      </c>
      <c r="W12" s="32">
        <v>106.24</v>
      </c>
      <c r="X12" s="32">
        <v>105.47</v>
      </c>
      <c r="Y12" s="32">
        <v>113.65</v>
      </c>
      <c r="Z12" s="32">
        <v>99.04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257</v>
      </c>
      <c r="G13" s="56" t="s">
        <v>262</v>
      </c>
      <c r="H13" s="33">
        <v>104558207.68</v>
      </c>
      <c r="I13" s="33">
        <v>54850169</v>
      </c>
      <c r="J13" s="33">
        <v>23378318.68</v>
      </c>
      <c r="K13" s="33">
        <v>26329720</v>
      </c>
      <c r="L13" s="33">
        <v>95714121.34</v>
      </c>
      <c r="M13" s="33">
        <v>47564836.16</v>
      </c>
      <c r="N13" s="33">
        <v>21819565.18</v>
      </c>
      <c r="O13" s="33">
        <v>26329720</v>
      </c>
      <c r="P13" s="9">
        <v>91.54</v>
      </c>
      <c r="Q13" s="9">
        <v>86.71</v>
      </c>
      <c r="R13" s="9">
        <v>93.33</v>
      </c>
      <c r="S13" s="9">
        <v>100</v>
      </c>
      <c r="T13" s="32">
        <v>49.69</v>
      </c>
      <c r="U13" s="32">
        <v>22.79</v>
      </c>
      <c r="V13" s="32">
        <v>27.5</v>
      </c>
      <c r="W13" s="32">
        <v>100.99</v>
      </c>
      <c r="X13" s="32">
        <v>100.54</v>
      </c>
      <c r="Y13" s="32">
        <v>101.44</v>
      </c>
      <c r="Z13" s="32">
        <v>101.44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257</v>
      </c>
      <c r="G14" s="56" t="s">
        <v>263</v>
      </c>
      <c r="H14" s="33">
        <v>77124555.04</v>
      </c>
      <c r="I14" s="33">
        <v>48893443</v>
      </c>
      <c r="J14" s="33">
        <v>11293359.04</v>
      </c>
      <c r="K14" s="33">
        <v>16937753</v>
      </c>
      <c r="L14" s="33">
        <v>75517236.09</v>
      </c>
      <c r="M14" s="33">
        <v>47462260.01</v>
      </c>
      <c r="N14" s="33">
        <v>11117223.08</v>
      </c>
      <c r="O14" s="33">
        <v>16937753</v>
      </c>
      <c r="P14" s="9">
        <v>97.91</v>
      </c>
      <c r="Q14" s="9">
        <v>97.07</v>
      </c>
      <c r="R14" s="9">
        <v>98.44</v>
      </c>
      <c r="S14" s="9">
        <v>100</v>
      </c>
      <c r="T14" s="32">
        <v>62.84</v>
      </c>
      <c r="U14" s="32">
        <v>14.72</v>
      </c>
      <c r="V14" s="32">
        <v>22.42</v>
      </c>
      <c r="W14" s="32">
        <v>118.11</v>
      </c>
      <c r="X14" s="32">
        <v>132.1</v>
      </c>
      <c r="Y14" s="32">
        <v>89.09</v>
      </c>
      <c r="Z14" s="32">
        <v>109.06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257</v>
      </c>
      <c r="G15" s="56" t="s">
        <v>264</v>
      </c>
      <c r="H15" s="33">
        <v>86988031.68</v>
      </c>
      <c r="I15" s="33">
        <v>50490465.11</v>
      </c>
      <c r="J15" s="33">
        <v>13938618.57</v>
      </c>
      <c r="K15" s="33">
        <v>22558948</v>
      </c>
      <c r="L15" s="33">
        <v>87178562.27</v>
      </c>
      <c r="M15" s="33">
        <v>50611502.43</v>
      </c>
      <c r="N15" s="33">
        <v>14008111.84</v>
      </c>
      <c r="O15" s="33">
        <v>22558948</v>
      </c>
      <c r="P15" s="9">
        <v>100.21</v>
      </c>
      <c r="Q15" s="9">
        <v>100.23</v>
      </c>
      <c r="R15" s="9">
        <v>100.49</v>
      </c>
      <c r="S15" s="9">
        <v>100</v>
      </c>
      <c r="T15" s="32">
        <v>58.05</v>
      </c>
      <c r="U15" s="32">
        <v>16.06</v>
      </c>
      <c r="V15" s="32">
        <v>25.87</v>
      </c>
      <c r="W15" s="32">
        <v>102.72</v>
      </c>
      <c r="X15" s="32">
        <v>107.22</v>
      </c>
      <c r="Y15" s="32">
        <v>88.19</v>
      </c>
      <c r="Z15" s="32">
        <v>103.56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257</v>
      </c>
      <c r="G16" s="56" t="s">
        <v>265</v>
      </c>
      <c r="H16" s="33">
        <v>52013408.58</v>
      </c>
      <c r="I16" s="33">
        <v>23870073.93</v>
      </c>
      <c r="J16" s="33">
        <v>11453883.65</v>
      </c>
      <c r="K16" s="33">
        <v>16689451</v>
      </c>
      <c r="L16" s="33">
        <v>50641695.22</v>
      </c>
      <c r="M16" s="33">
        <v>22840485.29</v>
      </c>
      <c r="N16" s="33">
        <v>11111758.93</v>
      </c>
      <c r="O16" s="33">
        <v>16689451</v>
      </c>
      <c r="P16" s="9">
        <v>97.36</v>
      </c>
      <c r="Q16" s="9">
        <v>95.68</v>
      </c>
      <c r="R16" s="9">
        <v>97.01</v>
      </c>
      <c r="S16" s="9">
        <v>100</v>
      </c>
      <c r="T16" s="32">
        <v>45.1</v>
      </c>
      <c r="U16" s="32">
        <v>21.94</v>
      </c>
      <c r="V16" s="32">
        <v>32.95</v>
      </c>
      <c r="W16" s="32">
        <v>101.17</v>
      </c>
      <c r="X16" s="32">
        <v>108.59</v>
      </c>
      <c r="Y16" s="32">
        <v>90.73</v>
      </c>
      <c r="Z16" s="32">
        <v>99.5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257</v>
      </c>
      <c r="G17" s="56" t="s">
        <v>266</v>
      </c>
      <c r="H17" s="33">
        <v>221250849.92</v>
      </c>
      <c r="I17" s="33">
        <v>124881763</v>
      </c>
      <c r="J17" s="33">
        <v>62297197.92</v>
      </c>
      <c r="K17" s="33">
        <v>34071889</v>
      </c>
      <c r="L17" s="33">
        <v>220042116.03</v>
      </c>
      <c r="M17" s="33">
        <v>125980176</v>
      </c>
      <c r="N17" s="33">
        <v>59990051.03</v>
      </c>
      <c r="O17" s="33">
        <v>34071889</v>
      </c>
      <c r="P17" s="9">
        <v>99.45</v>
      </c>
      <c r="Q17" s="9">
        <v>100.87</v>
      </c>
      <c r="R17" s="9">
        <v>96.29</v>
      </c>
      <c r="S17" s="9">
        <v>100</v>
      </c>
      <c r="T17" s="32">
        <v>57.25</v>
      </c>
      <c r="U17" s="32">
        <v>27.26</v>
      </c>
      <c r="V17" s="32">
        <v>15.48</v>
      </c>
      <c r="W17" s="32">
        <v>120.7</v>
      </c>
      <c r="X17" s="32">
        <v>105.86</v>
      </c>
      <c r="Y17" s="32">
        <v>193.79</v>
      </c>
      <c r="Z17" s="32">
        <v>105.35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257</v>
      </c>
      <c r="G18" s="56" t="s">
        <v>267</v>
      </c>
      <c r="H18" s="33">
        <v>53957816.56</v>
      </c>
      <c r="I18" s="33">
        <v>35851258.58</v>
      </c>
      <c r="J18" s="33">
        <v>8293528.98</v>
      </c>
      <c r="K18" s="33">
        <v>9813029</v>
      </c>
      <c r="L18" s="33">
        <v>51154797.47</v>
      </c>
      <c r="M18" s="33">
        <v>33378602.12</v>
      </c>
      <c r="N18" s="33">
        <v>7963175.35</v>
      </c>
      <c r="O18" s="33">
        <v>9813020</v>
      </c>
      <c r="P18" s="9">
        <v>94.8</v>
      </c>
      <c r="Q18" s="9">
        <v>93.1</v>
      </c>
      <c r="R18" s="9">
        <v>96.01</v>
      </c>
      <c r="S18" s="9">
        <v>99.99</v>
      </c>
      <c r="T18" s="32">
        <v>65.25</v>
      </c>
      <c r="U18" s="32">
        <v>15.56</v>
      </c>
      <c r="V18" s="32">
        <v>19.18</v>
      </c>
      <c r="W18" s="32">
        <v>109.47</v>
      </c>
      <c r="X18" s="32">
        <v>122.39</v>
      </c>
      <c r="Y18" s="32">
        <v>78.44</v>
      </c>
      <c r="Z18" s="32">
        <v>105.47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257</v>
      </c>
      <c r="G19" s="56" t="s">
        <v>268</v>
      </c>
      <c r="H19" s="33">
        <v>17448973.55</v>
      </c>
      <c r="I19" s="33">
        <v>7341296.87</v>
      </c>
      <c r="J19" s="33">
        <v>6620795.68</v>
      </c>
      <c r="K19" s="33">
        <v>3486881</v>
      </c>
      <c r="L19" s="33">
        <v>17154429.55</v>
      </c>
      <c r="M19" s="33">
        <v>7087990.2</v>
      </c>
      <c r="N19" s="33">
        <v>6579558.35</v>
      </c>
      <c r="O19" s="33">
        <v>3486881</v>
      </c>
      <c r="P19" s="9">
        <v>98.31</v>
      </c>
      <c r="Q19" s="9">
        <v>96.54</v>
      </c>
      <c r="R19" s="9">
        <v>99.37</v>
      </c>
      <c r="S19" s="9">
        <v>100</v>
      </c>
      <c r="T19" s="32">
        <v>41.31</v>
      </c>
      <c r="U19" s="32">
        <v>38.35</v>
      </c>
      <c r="V19" s="32">
        <v>20.32</v>
      </c>
      <c r="W19" s="32">
        <v>116.38</v>
      </c>
      <c r="X19" s="32">
        <v>105.98</v>
      </c>
      <c r="Y19" s="32">
        <v>147.59</v>
      </c>
      <c r="Z19" s="32">
        <v>97.02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257</v>
      </c>
      <c r="G20" s="56" t="s">
        <v>269</v>
      </c>
      <c r="H20" s="33">
        <v>9479702.87</v>
      </c>
      <c r="I20" s="33">
        <v>4320638.07</v>
      </c>
      <c r="J20" s="33">
        <v>2547006.8</v>
      </c>
      <c r="K20" s="33">
        <v>2612058</v>
      </c>
      <c r="L20" s="33">
        <v>9283476.05</v>
      </c>
      <c r="M20" s="33">
        <v>4178148.63</v>
      </c>
      <c r="N20" s="33">
        <v>2493269.42</v>
      </c>
      <c r="O20" s="33">
        <v>2612058</v>
      </c>
      <c r="P20" s="9">
        <v>97.93</v>
      </c>
      <c r="Q20" s="9">
        <v>96.7</v>
      </c>
      <c r="R20" s="9">
        <v>97.89</v>
      </c>
      <c r="S20" s="9">
        <v>100</v>
      </c>
      <c r="T20" s="32">
        <v>45</v>
      </c>
      <c r="U20" s="32">
        <v>26.85</v>
      </c>
      <c r="V20" s="32">
        <v>28.13</v>
      </c>
      <c r="W20" s="32">
        <v>107.68</v>
      </c>
      <c r="X20" s="32">
        <v>106.55</v>
      </c>
      <c r="Y20" s="32">
        <v>122.94</v>
      </c>
      <c r="Z20" s="32">
        <v>97.75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257</v>
      </c>
      <c r="G21" s="56" t="s">
        <v>270</v>
      </c>
      <c r="H21" s="33">
        <v>109945244.53</v>
      </c>
      <c r="I21" s="33">
        <v>65225727.39</v>
      </c>
      <c r="J21" s="33">
        <v>18826936.14</v>
      </c>
      <c r="K21" s="33">
        <v>25892581</v>
      </c>
      <c r="L21" s="33">
        <v>109435817.34</v>
      </c>
      <c r="M21" s="33">
        <v>66596676.55</v>
      </c>
      <c r="N21" s="33">
        <v>16946559.79</v>
      </c>
      <c r="O21" s="33">
        <v>25892581</v>
      </c>
      <c r="P21" s="9">
        <v>99.53</v>
      </c>
      <c r="Q21" s="9">
        <v>102.1</v>
      </c>
      <c r="R21" s="9">
        <v>90.01</v>
      </c>
      <c r="S21" s="9">
        <v>100</v>
      </c>
      <c r="T21" s="32">
        <v>60.85</v>
      </c>
      <c r="U21" s="32">
        <v>15.48</v>
      </c>
      <c r="V21" s="32">
        <v>23.66</v>
      </c>
      <c r="W21" s="32">
        <v>101.94</v>
      </c>
      <c r="X21" s="32">
        <v>101.75</v>
      </c>
      <c r="Y21" s="32">
        <v>92.05</v>
      </c>
      <c r="Z21" s="32">
        <v>110.23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257</v>
      </c>
      <c r="G22" s="56" t="s">
        <v>271</v>
      </c>
      <c r="H22" s="33">
        <v>20874342.75</v>
      </c>
      <c r="I22" s="33">
        <v>9200289.44</v>
      </c>
      <c r="J22" s="33">
        <v>7187460.31</v>
      </c>
      <c r="K22" s="33">
        <v>4486593</v>
      </c>
      <c r="L22" s="33">
        <v>19657970.03</v>
      </c>
      <c r="M22" s="33">
        <v>8897183.36</v>
      </c>
      <c r="N22" s="33">
        <v>6274193.67</v>
      </c>
      <c r="O22" s="33">
        <v>4486593</v>
      </c>
      <c r="P22" s="9">
        <v>94.17</v>
      </c>
      <c r="Q22" s="9">
        <v>96.7</v>
      </c>
      <c r="R22" s="9">
        <v>87.29</v>
      </c>
      <c r="S22" s="9">
        <v>100</v>
      </c>
      <c r="T22" s="32">
        <v>45.25</v>
      </c>
      <c r="U22" s="32">
        <v>31.91</v>
      </c>
      <c r="V22" s="32">
        <v>22.82</v>
      </c>
      <c r="W22" s="32">
        <v>118.84</v>
      </c>
      <c r="X22" s="32">
        <v>109.69</v>
      </c>
      <c r="Y22" s="32">
        <v>175.57</v>
      </c>
      <c r="Z22" s="32">
        <v>92.36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257</v>
      </c>
      <c r="G23" s="56" t="s">
        <v>272</v>
      </c>
      <c r="H23" s="33">
        <v>66033635.58</v>
      </c>
      <c r="I23" s="33">
        <v>30886768</v>
      </c>
      <c r="J23" s="33">
        <v>20323082.58</v>
      </c>
      <c r="K23" s="33">
        <v>14823785</v>
      </c>
      <c r="L23" s="33">
        <v>66726763.7</v>
      </c>
      <c r="M23" s="33">
        <v>32039222.71</v>
      </c>
      <c r="N23" s="33">
        <v>19863755.99</v>
      </c>
      <c r="O23" s="33">
        <v>14823785</v>
      </c>
      <c r="P23" s="9">
        <v>101.04</v>
      </c>
      <c r="Q23" s="9">
        <v>103.73</v>
      </c>
      <c r="R23" s="9">
        <v>97.73</v>
      </c>
      <c r="S23" s="9">
        <v>100</v>
      </c>
      <c r="T23" s="32">
        <v>48.01</v>
      </c>
      <c r="U23" s="32">
        <v>29.76</v>
      </c>
      <c r="V23" s="32">
        <v>22.21</v>
      </c>
      <c r="W23" s="32">
        <v>111.94</v>
      </c>
      <c r="X23" s="32">
        <v>95.17</v>
      </c>
      <c r="Y23" s="32">
        <v>174.32</v>
      </c>
      <c r="Z23" s="32">
        <v>101.89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257</v>
      </c>
      <c r="G24" s="56" t="s">
        <v>273</v>
      </c>
      <c r="H24" s="33">
        <v>42832523.22</v>
      </c>
      <c r="I24" s="33">
        <v>21774219</v>
      </c>
      <c r="J24" s="33">
        <v>10284651.22</v>
      </c>
      <c r="K24" s="33">
        <v>10773653</v>
      </c>
      <c r="L24" s="33">
        <v>41193308.48</v>
      </c>
      <c r="M24" s="33">
        <v>20422564.68</v>
      </c>
      <c r="N24" s="33">
        <v>9997090.8</v>
      </c>
      <c r="O24" s="33">
        <v>10773653</v>
      </c>
      <c r="P24" s="9">
        <v>96.17</v>
      </c>
      <c r="Q24" s="9">
        <v>93.79</v>
      </c>
      <c r="R24" s="9">
        <v>97.2</v>
      </c>
      <c r="S24" s="9">
        <v>100</v>
      </c>
      <c r="T24" s="32">
        <v>49.57</v>
      </c>
      <c r="U24" s="32">
        <v>24.26</v>
      </c>
      <c r="V24" s="32">
        <v>26.15</v>
      </c>
      <c r="W24" s="32">
        <v>105.76</v>
      </c>
      <c r="X24" s="32">
        <v>102.2</v>
      </c>
      <c r="Y24" s="32">
        <v>117.6</v>
      </c>
      <c r="Z24" s="32">
        <v>102.94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257</v>
      </c>
      <c r="G25" s="56" t="s">
        <v>274</v>
      </c>
      <c r="H25" s="33">
        <v>14318878.16</v>
      </c>
      <c r="I25" s="33">
        <v>3925985.95</v>
      </c>
      <c r="J25" s="33">
        <v>3826897.21</v>
      </c>
      <c r="K25" s="33">
        <v>6565995</v>
      </c>
      <c r="L25" s="33">
        <v>13570027.45</v>
      </c>
      <c r="M25" s="33">
        <v>3434227.95</v>
      </c>
      <c r="N25" s="33">
        <v>3569804.5</v>
      </c>
      <c r="O25" s="33">
        <v>6565995</v>
      </c>
      <c r="P25" s="9">
        <v>94.77</v>
      </c>
      <c r="Q25" s="9">
        <v>87.47</v>
      </c>
      <c r="R25" s="9">
        <v>93.28</v>
      </c>
      <c r="S25" s="9">
        <v>100</v>
      </c>
      <c r="T25" s="32">
        <v>25.3</v>
      </c>
      <c r="U25" s="32">
        <v>26.3</v>
      </c>
      <c r="V25" s="32">
        <v>48.38</v>
      </c>
      <c r="W25" s="32">
        <v>113.1</v>
      </c>
      <c r="X25" s="32">
        <v>110.73</v>
      </c>
      <c r="Y25" s="32">
        <v>136.68</v>
      </c>
      <c r="Z25" s="32">
        <v>104.47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257</v>
      </c>
      <c r="G26" s="56" t="s">
        <v>275</v>
      </c>
      <c r="H26" s="33">
        <v>18543044.96</v>
      </c>
      <c r="I26" s="33">
        <v>4386819.14</v>
      </c>
      <c r="J26" s="33">
        <v>4240225.82</v>
      </c>
      <c r="K26" s="33">
        <v>9916000</v>
      </c>
      <c r="L26" s="33">
        <v>18405913.41</v>
      </c>
      <c r="M26" s="33">
        <v>4285827.14</v>
      </c>
      <c r="N26" s="33">
        <v>4204086.27</v>
      </c>
      <c r="O26" s="33">
        <v>9916000</v>
      </c>
      <c r="P26" s="9">
        <v>99.26</v>
      </c>
      <c r="Q26" s="9">
        <v>97.69</v>
      </c>
      <c r="R26" s="9">
        <v>99.14</v>
      </c>
      <c r="S26" s="9">
        <v>100</v>
      </c>
      <c r="T26" s="32">
        <v>23.28</v>
      </c>
      <c r="U26" s="32">
        <v>22.84</v>
      </c>
      <c r="V26" s="32">
        <v>53.87</v>
      </c>
      <c r="W26" s="32">
        <v>97.32</v>
      </c>
      <c r="X26" s="32">
        <v>100.46</v>
      </c>
      <c r="Y26" s="32">
        <v>85.37</v>
      </c>
      <c r="Z26" s="32">
        <v>101.99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257</v>
      </c>
      <c r="G27" s="56" t="s">
        <v>275</v>
      </c>
      <c r="H27" s="33">
        <v>15702068.79</v>
      </c>
      <c r="I27" s="33">
        <v>5537372</v>
      </c>
      <c r="J27" s="33">
        <v>3436018.79</v>
      </c>
      <c r="K27" s="33">
        <v>6728678</v>
      </c>
      <c r="L27" s="33">
        <v>13362047.9</v>
      </c>
      <c r="M27" s="33">
        <v>3257651.94</v>
      </c>
      <c r="N27" s="33">
        <v>3375717.96</v>
      </c>
      <c r="O27" s="33">
        <v>6728678</v>
      </c>
      <c r="P27" s="9">
        <v>85.09</v>
      </c>
      <c r="Q27" s="9">
        <v>58.83</v>
      </c>
      <c r="R27" s="9">
        <v>98.24</v>
      </c>
      <c r="S27" s="9">
        <v>100</v>
      </c>
      <c r="T27" s="32">
        <v>24.37</v>
      </c>
      <c r="U27" s="32">
        <v>25.26</v>
      </c>
      <c r="V27" s="32">
        <v>50.35</v>
      </c>
      <c r="W27" s="32">
        <v>99.38</v>
      </c>
      <c r="X27" s="32">
        <v>99.49</v>
      </c>
      <c r="Y27" s="32">
        <v>89.85</v>
      </c>
      <c r="Z27" s="32">
        <v>104.9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257</v>
      </c>
      <c r="G28" s="56" t="s">
        <v>276</v>
      </c>
      <c r="H28" s="33">
        <v>9871021.34</v>
      </c>
      <c r="I28" s="33">
        <v>1629179.8</v>
      </c>
      <c r="J28" s="33">
        <v>2315288.54</v>
      </c>
      <c r="K28" s="33">
        <v>5926553</v>
      </c>
      <c r="L28" s="33">
        <v>9799991.65</v>
      </c>
      <c r="M28" s="33">
        <v>1579356.44</v>
      </c>
      <c r="N28" s="33">
        <v>2294082.21</v>
      </c>
      <c r="O28" s="33">
        <v>5926553</v>
      </c>
      <c r="P28" s="9">
        <v>99.28</v>
      </c>
      <c r="Q28" s="9">
        <v>96.94</v>
      </c>
      <c r="R28" s="9">
        <v>99.08</v>
      </c>
      <c r="S28" s="9">
        <v>100</v>
      </c>
      <c r="T28" s="32">
        <v>16.11</v>
      </c>
      <c r="U28" s="32">
        <v>23.4</v>
      </c>
      <c r="V28" s="32">
        <v>60.47</v>
      </c>
      <c r="W28" s="32">
        <v>93.38</v>
      </c>
      <c r="X28" s="32">
        <v>106.84</v>
      </c>
      <c r="Y28" s="32">
        <v>81.75</v>
      </c>
      <c r="Z28" s="32">
        <v>95.44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257</v>
      </c>
      <c r="G29" s="56" t="s">
        <v>277</v>
      </c>
      <c r="H29" s="33">
        <v>12323585.23</v>
      </c>
      <c r="I29" s="33">
        <v>4826993</v>
      </c>
      <c r="J29" s="33">
        <v>3469445.23</v>
      </c>
      <c r="K29" s="33">
        <v>4027147</v>
      </c>
      <c r="L29" s="33">
        <v>12223810.64</v>
      </c>
      <c r="M29" s="33">
        <v>4801252.72</v>
      </c>
      <c r="N29" s="33">
        <v>3395410.92</v>
      </c>
      <c r="O29" s="33">
        <v>4027147</v>
      </c>
      <c r="P29" s="9">
        <v>99.19</v>
      </c>
      <c r="Q29" s="9">
        <v>99.46</v>
      </c>
      <c r="R29" s="9">
        <v>97.86</v>
      </c>
      <c r="S29" s="9">
        <v>100</v>
      </c>
      <c r="T29" s="32">
        <v>39.27</v>
      </c>
      <c r="U29" s="32">
        <v>27.77</v>
      </c>
      <c r="V29" s="32">
        <v>32.94</v>
      </c>
      <c r="W29" s="32">
        <v>89.6</v>
      </c>
      <c r="X29" s="32">
        <v>87.95</v>
      </c>
      <c r="Y29" s="32">
        <v>105.21</v>
      </c>
      <c r="Z29" s="32">
        <v>81.24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257</v>
      </c>
      <c r="G30" s="56" t="s">
        <v>278</v>
      </c>
      <c r="H30" s="33">
        <v>13564547.96</v>
      </c>
      <c r="I30" s="33">
        <v>3357772.03</v>
      </c>
      <c r="J30" s="33">
        <v>5097123.93</v>
      </c>
      <c r="K30" s="33">
        <v>5109652</v>
      </c>
      <c r="L30" s="33">
        <v>12996344.18</v>
      </c>
      <c r="M30" s="33">
        <v>2973874.53</v>
      </c>
      <c r="N30" s="33">
        <v>4912817.65</v>
      </c>
      <c r="O30" s="33">
        <v>5109652</v>
      </c>
      <c r="P30" s="9">
        <v>95.81</v>
      </c>
      <c r="Q30" s="9">
        <v>88.56</v>
      </c>
      <c r="R30" s="9">
        <v>96.38</v>
      </c>
      <c r="S30" s="9">
        <v>100</v>
      </c>
      <c r="T30" s="32">
        <v>22.88</v>
      </c>
      <c r="U30" s="32">
        <v>37.8</v>
      </c>
      <c r="V30" s="32">
        <v>39.31</v>
      </c>
      <c r="W30" s="32">
        <v>112.09</v>
      </c>
      <c r="X30" s="32">
        <v>111.54</v>
      </c>
      <c r="Y30" s="32">
        <v>127.41</v>
      </c>
      <c r="Z30" s="32">
        <v>100.73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257</v>
      </c>
      <c r="G31" s="56" t="s">
        <v>279</v>
      </c>
      <c r="H31" s="33">
        <v>10994370.15</v>
      </c>
      <c r="I31" s="33">
        <v>2934682.47</v>
      </c>
      <c r="J31" s="33">
        <v>3449911.68</v>
      </c>
      <c r="K31" s="33">
        <v>4609776</v>
      </c>
      <c r="L31" s="33">
        <v>10877416.32</v>
      </c>
      <c r="M31" s="33">
        <v>2836303.58</v>
      </c>
      <c r="N31" s="33">
        <v>3431336.74</v>
      </c>
      <c r="O31" s="33">
        <v>4609776</v>
      </c>
      <c r="P31" s="9">
        <v>98.93</v>
      </c>
      <c r="Q31" s="9">
        <v>96.64</v>
      </c>
      <c r="R31" s="9">
        <v>99.46</v>
      </c>
      <c r="S31" s="9">
        <v>100</v>
      </c>
      <c r="T31" s="32">
        <v>26.07</v>
      </c>
      <c r="U31" s="32">
        <v>31.54</v>
      </c>
      <c r="V31" s="32">
        <v>42.37</v>
      </c>
      <c r="W31" s="32">
        <v>86.51</v>
      </c>
      <c r="X31" s="32">
        <v>101.46</v>
      </c>
      <c r="Y31" s="32">
        <v>62.42</v>
      </c>
      <c r="Z31" s="32">
        <v>107.69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257</v>
      </c>
      <c r="G32" s="56" t="s">
        <v>280</v>
      </c>
      <c r="H32" s="33">
        <v>37689038.38</v>
      </c>
      <c r="I32" s="33">
        <v>12104101</v>
      </c>
      <c r="J32" s="33">
        <v>9723567.38</v>
      </c>
      <c r="K32" s="33">
        <v>15861370</v>
      </c>
      <c r="L32" s="33">
        <v>37788243.68</v>
      </c>
      <c r="M32" s="33">
        <v>12394773.78</v>
      </c>
      <c r="N32" s="33">
        <v>9532099.9</v>
      </c>
      <c r="O32" s="33">
        <v>15861370</v>
      </c>
      <c r="P32" s="9">
        <v>100.26</v>
      </c>
      <c r="Q32" s="9">
        <v>102.4</v>
      </c>
      <c r="R32" s="9">
        <v>98.03</v>
      </c>
      <c r="S32" s="9">
        <v>100</v>
      </c>
      <c r="T32" s="32">
        <v>32.8</v>
      </c>
      <c r="U32" s="32">
        <v>25.22</v>
      </c>
      <c r="V32" s="32">
        <v>41.97</v>
      </c>
      <c r="W32" s="32">
        <v>109.15</v>
      </c>
      <c r="X32" s="32">
        <v>109.89</v>
      </c>
      <c r="Y32" s="32">
        <v>120.64</v>
      </c>
      <c r="Z32" s="32">
        <v>102.72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257</v>
      </c>
      <c r="G33" s="56" t="s">
        <v>281</v>
      </c>
      <c r="H33" s="33">
        <v>9174243.3</v>
      </c>
      <c r="I33" s="33">
        <v>2754393</v>
      </c>
      <c r="J33" s="33">
        <v>2166851.3</v>
      </c>
      <c r="K33" s="33">
        <v>4252999</v>
      </c>
      <c r="L33" s="33">
        <v>9056596.67</v>
      </c>
      <c r="M33" s="33">
        <v>2669589.39</v>
      </c>
      <c r="N33" s="33">
        <v>2134008.28</v>
      </c>
      <c r="O33" s="33">
        <v>4252999</v>
      </c>
      <c r="P33" s="9">
        <v>98.71</v>
      </c>
      <c r="Q33" s="9">
        <v>96.92</v>
      </c>
      <c r="R33" s="9">
        <v>98.48</v>
      </c>
      <c r="S33" s="9">
        <v>100</v>
      </c>
      <c r="T33" s="32">
        <v>29.47</v>
      </c>
      <c r="U33" s="32">
        <v>23.56</v>
      </c>
      <c r="V33" s="32">
        <v>46.96</v>
      </c>
      <c r="W33" s="32">
        <v>95.11</v>
      </c>
      <c r="X33" s="32">
        <v>100</v>
      </c>
      <c r="Y33" s="32">
        <v>84.42</v>
      </c>
      <c r="Z33" s="32">
        <v>98.34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257</v>
      </c>
      <c r="G34" s="56" t="s">
        <v>258</v>
      </c>
      <c r="H34" s="33">
        <v>48009895.59</v>
      </c>
      <c r="I34" s="33">
        <v>13913675.66</v>
      </c>
      <c r="J34" s="33">
        <v>14952302.93</v>
      </c>
      <c r="K34" s="33">
        <v>19143917</v>
      </c>
      <c r="L34" s="33">
        <v>44149265.5</v>
      </c>
      <c r="M34" s="33">
        <v>13916810</v>
      </c>
      <c r="N34" s="33">
        <v>11088538.5</v>
      </c>
      <c r="O34" s="33">
        <v>19143917</v>
      </c>
      <c r="P34" s="9">
        <v>91.95</v>
      </c>
      <c r="Q34" s="9">
        <v>100.02</v>
      </c>
      <c r="R34" s="9">
        <v>74.15</v>
      </c>
      <c r="S34" s="9">
        <v>100</v>
      </c>
      <c r="T34" s="32">
        <v>31.52</v>
      </c>
      <c r="U34" s="32">
        <v>25.11</v>
      </c>
      <c r="V34" s="32">
        <v>43.36</v>
      </c>
      <c r="W34" s="32">
        <v>97.73</v>
      </c>
      <c r="X34" s="32">
        <v>99.9</v>
      </c>
      <c r="Y34" s="32">
        <v>82.16</v>
      </c>
      <c r="Z34" s="32">
        <v>107.86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257</v>
      </c>
      <c r="G35" s="56" t="s">
        <v>282</v>
      </c>
      <c r="H35" s="33">
        <v>18301382.71</v>
      </c>
      <c r="I35" s="33">
        <v>4515598.6</v>
      </c>
      <c r="J35" s="33">
        <v>8238960.11</v>
      </c>
      <c r="K35" s="33">
        <v>5546824</v>
      </c>
      <c r="L35" s="33">
        <v>13426462.18</v>
      </c>
      <c r="M35" s="33">
        <v>3810027.53</v>
      </c>
      <c r="N35" s="33">
        <v>4190372.65</v>
      </c>
      <c r="O35" s="33">
        <v>5426062</v>
      </c>
      <c r="P35" s="9">
        <v>73.36</v>
      </c>
      <c r="Q35" s="9">
        <v>84.37</v>
      </c>
      <c r="R35" s="9">
        <v>50.86</v>
      </c>
      <c r="S35" s="9">
        <v>97.82</v>
      </c>
      <c r="T35" s="32">
        <v>28.37</v>
      </c>
      <c r="U35" s="32">
        <v>31.2</v>
      </c>
      <c r="V35" s="32">
        <v>40.41</v>
      </c>
      <c r="W35" s="32">
        <v>80.16</v>
      </c>
      <c r="X35" s="32">
        <v>101.46</v>
      </c>
      <c r="Y35" s="32">
        <v>53.82</v>
      </c>
      <c r="Z35" s="32">
        <v>104.18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257</v>
      </c>
      <c r="G36" s="56" t="s">
        <v>283</v>
      </c>
      <c r="H36" s="33">
        <v>20021140.67</v>
      </c>
      <c r="I36" s="33">
        <v>4331511</v>
      </c>
      <c r="J36" s="33">
        <v>5143897.67</v>
      </c>
      <c r="K36" s="33">
        <v>10545732</v>
      </c>
      <c r="L36" s="33">
        <v>19757493.04</v>
      </c>
      <c r="M36" s="33">
        <v>4445673.97</v>
      </c>
      <c r="N36" s="33">
        <v>4766087.07</v>
      </c>
      <c r="O36" s="33">
        <v>10545732</v>
      </c>
      <c r="P36" s="9">
        <v>98.68</v>
      </c>
      <c r="Q36" s="9">
        <v>102.63</v>
      </c>
      <c r="R36" s="9">
        <v>92.65</v>
      </c>
      <c r="S36" s="9">
        <v>100</v>
      </c>
      <c r="T36" s="32">
        <v>22.5</v>
      </c>
      <c r="U36" s="32">
        <v>24.12</v>
      </c>
      <c r="V36" s="32">
        <v>53.37</v>
      </c>
      <c r="W36" s="32">
        <v>97.27</v>
      </c>
      <c r="X36" s="32">
        <v>113.15</v>
      </c>
      <c r="Y36" s="32">
        <v>79.13</v>
      </c>
      <c r="Z36" s="32">
        <v>101.79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257</v>
      </c>
      <c r="G37" s="56" t="s">
        <v>284</v>
      </c>
      <c r="H37" s="33">
        <v>10541687.68</v>
      </c>
      <c r="I37" s="33">
        <v>2811049</v>
      </c>
      <c r="J37" s="33">
        <v>2486933.68</v>
      </c>
      <c r="K37" s="33">
        <v>5243705</v>
      </c>
      <c r="L37" s="33">
        <v>10061343.03</v>
      </c>
      <c r="M37" s="33">
        <v>2343364.1</v>
      </c>
      <c r="N37" s="33">
        <v>2474273.93</v>
      </c>
      <c r="O37" s="33">
        <v>5243705</v>
      </c>
      <c r="P37" s="9">
        <v>95.44</v>
      </c>
      <c r="Q37" s="9">
        <v>83.36</v>
      </c>
      <c r="R37" s="9">
        <v>99.49</v>
      </c>
      <c r="S37" s="9">
        <v>100</v>
      </c>
      <c r="T37" s="32">
        <v>23.29</v>
      </c>
      <c r="U37" s="32">
        <v>24.59</v>
      </c>
      <c r="V37" s="32">
        <v>52.11</v>
      </c>
      <c r="W37" s="32">
        <v>96.33</v>
      </c>
      <c r="X37" s="32">
        <v>95.82</v>
      </c>
      <c r="Y37" s="32">
        <v>85.47</v>
      </c>
      <c r="Z37" s="32">
        <v>102.74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257</v>
      </c>
      <c r="G38" s="56" t="s">
        <v>285</v>
      </c>
      <c r="H38" s="33">
        <v>48403310.4</v>
      </c>
      <c r="I38" s="33">
        <v>15682998</v>
      </c>
      <c r="J38" s="33">
        <v>18009057.4</v>
      </c>
      <c r="K38" s="33">
        <v>14711255</v>
      </c>
      <c r="L38" s="33">
        <v>48336904.51</v>
      </c>
      <c r="M38" s="33">
        <v>15876031.13</v>
      </c>
      <c r="N38" s="33">
        <v>17749618.38</v>
      </c>
      <c r="O38" s="33">
        <v>14711255</v>
      </c>
      <c r="P38" s="9">
        <v>99.86</v>
      </c>
      <c r="Q38" s="9">
        <v>101.23</v>
      </c>
      <c r="R38" s="9">
        <v>98.55</v>
      </c>
      <c r="S38" s="9">
        <v>100</v>
      </c>
      <c r="T38" s="32">
        <v>32.84</v>
      </c>
      <c r="U38" s="32">
        <v>36.72</v>
      </c>
      <c r="V38" s="32">
        <v>30.43</v>
      </c>
      <c r="W38" s="32">
        <v>113.96</v>
      </c>
      <c r="X38" s="32">
        <v>95.32</v>
      </c>
      <c r="Y38" s="32">
        <v>166.48</v>
      </c>
      <c r="Z38" s="32">
        <v>97.43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257</v>
      </c>
      <c r="G39" s="56" t="s">
        <v>286</v>
      </c>
      <c r="H39" s="33">
        <v>20014448.79</v>
      </c>
      <c r="I39" s="33">
        <v>4465562.18</v>
      </c>
      <c r="J39" s="33">
        <v>4769298.61</v>
      </c>
      <c r="K39" s="33">
        <v>10779588</v>
      </c>
      <c r="L39" s="33">
        <v>19934101.94</v>
      </c>
      <c r="M39" s="33">
        <v>4490960.06</v>
      </c>
      <c r="N39" s="33">
        <v>4663553.88</v>
      </c>
      <c r="O39" s="33">
        <v>10779588</v>
      </c>
      <c r="P39" s="9">
        <v>99.59</v>
      </c>
      <c r="Q39" s="9">
        <v>100.56</v>
      </c>
      <c r="R39" s="9">
        <v>97.78</v>
      </c>
      <c r="S39" s="9">
        <v>100</v>
      </c>
      <c r="T39" s="32">
        <v>22.52</v>
      </c>
      <c r="U39" s="32">
        <v>23.39</v>
      </c>
      <c r="V39" s="32">
        <v>54.07</v>
      </c>
      <c r="W39" s="32">
        <v>98.03</v>
      </c>
      <c r="X39" s="32">
        <v>114.05</v>
      </c>
      <c r="Y39" s="32">
        <v>77.52</v>
      </c>
      <c r="Z39" s="32">
        <v>103.84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257</v>
      </c>
      <c r="G40" s="56" t="s">
        <v>287</v>
      </c>
      <c r="H40" s="33">
        <v>12176196.4</v>
      </c>
      <c r="I40" s="33">
        <v>2901277.18</v>
      </c>
      <c r="J40" s="33">
        <v>4381235.22</v>
      </c>
      <c r="K40" s="33">
        <v>4893684</v>
      </c>
      <c r="L40" s="33">
        <v>11489271.1</v>
      </c>
      <c r="M40" s="33">
        <v>2243108.09</v>
      </c>
      <c r="N40" s="33">
        <v>4352479.01</v>
      </c>
      <c r="O40" s="33">
        <v>4893684</v>
      </c>
      <c r="P40" s="9">
        <v>94.35</v>
      </c>
      <c r="Q40" s="9">
        <v>77.31</v>
      </c>
      <c r="R40" s="9">
        <v>99.34</v>
      </c>
      <c r="S40" s="9">
        <v>100</v>
      </c>
      <c r="T40" s="32">
        <v>19.52</v>
      </c>
      <c r="U40" s="32">
        <v>37.88</v>
      </c>
      <c r="V40" s="32">
        <v>42.59</v>
      </c>
      <c r="W40" s="32">
        <v>125.87</v>
      </c>
      <c r="X40" s="32">
        <v>142.33</v>
      </c>
      <c r="Y40" s="32">
        <v>130.39</v>
      </c>
      <c r="Z40" s="32">
        <v>116.12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257</v>
      </c>
      <c r="G41" s="56" t="s">
        <v>288</v>
      </c>
      <c r="H41" s="33">
        <v>26034020.52</v>
      </c>
      <c r="I41" s="33">
        <v>13351846</v>
      </c>
      <c r="J41" s="33">
        <v>4864810.52</v>
      </c>
      <c r="K41" s="33">
        <v>7817364</v>
      </c>
      <c r="L41" s="33">
        <v>25872239.59</v>
      </c>
      <c r="M41" s="33">
        <v>13252014</v>
      </c>
      <c r="N41" s="33">
        <v>4802861.59</v>
      </c>
      <c r="O41" s="33">
        <v>7817364</v>
      </c>
      <c r="P41" s="9">
        <v>99.37</v>
      </c>
      <c r="Q41" s="9">
        <v>99.25</v>
      </c>
      <c r="R41" s="9">
        <v>98.72</v>
      </c>
      <c r="S41" s="9">
        <v>100</v>
      </c>
      <c r="T41" s="32">
        <v>51.22</v>
      </c>
      <c r="U41" s="32">
        <v>18.56</v>
      </c>
      <c r="V41" s="32">
        <v>30.21</v>
      </c>
      <c r="W41" s="32">
        <v>87.22</v>
      </c>
      <c r="X41" s="32">
        <v>78.68</v>
      </c>
      <c r="Y41" s="32">
        <v>89.1</v>
      </c>
      <c r="Z41" s="32">
        <v>105.2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257</v>
      </c>
      <c r="G42" s="56" t="s">
        <v>289</v>
      </c>
      <c r="H42" s="33">
        <v>13536000</v>
      </c>
      <c r="I42" s="33">
        <v>3201848.38</v>
      </c>
      <c r="J42" s="33">
        <v>3324368.62</v>
      </c>
      <c r="K42" s="33">
        <v>7009783</v>
      </c>
      <c r="L42" s="33">
        <v>13437453.54</v>
      </c>
      <c r="M42" s="33">
        <v>3253517.03</v>
      </c>
      <c r="N42" s="33">
        <v>3174153.51</v>
      </c>
      <c r="O42" s="33">
        <v>7009783</v>
      </c>
      <c r="P42" s="9">
        <v>99.27</v>
      </c>
      <c r="Q42" s="9">
        <v>101.61</v>
      </c>
      <c r="R42" s="9">
        <v>95.48</v>
      </c>
      <c r="S42" s="9">
        <v>100</v>
      </c>
      <c r="T42" s="32">
        <v>24.21</v>
      </c>
      <c r="U42" s="32">
        <v>23.62</v>
      </c>
      <c r="V42" s="32">
        <v>52.16</v>
      </c>
      <c r="W42" s="32">
        <v>92.83</v>
      </c>
      <c r="X42" s="32">
        <v>101.69</v>
      </c>
      <c r="Y42" s="32">
        <v>80.75</v>
      </c>
      <c r="Z42" s="32">
        <v>95.43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257</v>
      </c>
      <c r="G43" s="56" t="s">
        <v>290</v>
      </c>
      <c r="H43" s="33">
        <v>15565923.66</v>
      </c>
      <c r="I43" s="33">
        <v>6185231.82</v>
      </c>
      <c r="J43" s="33">
        <v>4854330.84</v>
      </c>
      <c r="K43" s="33">
        <v>4526361</v>
      </c>
      <c r="L43" s="33">
        <v>14187393.26</v>
      </c>
      <c r="M43" s="33">
        <v>5256279.26</v>
      </c>
      <c r="N43" s="33">
        <v>4404753</v>
      </c>
      <c r="O43" s="33">
        <v>4526361</v>
      </c>
      <c r="P43" s="9">
        <v>91.14</v>
      </c>
      <c r="Q43" s="9">
        <v>84.98</v>
      </c>
      <c r="R43" s="9">
        <v>90.73</v>
      </c>
      <c r="S43" s="9">
        <v>100</v>
      </c>
      <c r="T43" s="32">
        <v>37.04</v>
      </c>
      <c r="U43" s="32">
        <v>31.04</v>
      </c>
      <c r="V43" s="32">
        <v>31.9</v>
      </c>
      <c r="W43" s="32">
        <v>92.03</v>
      </c>
      <c r="X43" s="32">
        <v>101.04</v>
      </c>
      <c r="Y43" s="32">
        <v>80.73</v>
      </c>
      <c r="Z43" s="32">
        <v>95.14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257</v>
      </c>
      <c r="G44" s="56" t="s">
        <v>291</v>
      </c>
      <c r="H44" s="33">
        <v>21414184.78</v>
      </c>
      <c r="I44" s="33">
        <v>7755415.49</v>
      </c>
      <c r="J44" s="33">
        <v>8461183.29</v>
      </c>
      <c r="K44" s="33">
        <v>5197586</v>
      </c>
      <c r="L44" s="33">
        <v>18728186.09</v>
      </c>
      <c r="M44" s="33">
        <v>6627051.28</v>
      </c>
      <c r="N44" s="33">
        <v>6903548.81</v>
      </c>
      <c r="O44" s="33">
        <v>5197586</v>
      </c>
      <c r="P44" s="9">
        <v>87.45</v>
      </c>
      <c r="Q44" s="9">
        <v>85.45</v>
      </c>
      <c r="R44" s="9">
        <v>81.59</v>
      </c>
      <c r="S44" s="9">
        <v>100</v>
      </c>
      <c r="T44" s="32">
        <v>35.38</v>
      </c>
      <c r="U44" s="32">
        <v>36.86</v>
      </c>
      <c r="V44" s="32">
        <v>27.75</v>
      </c>
      <c r="W44" s="32">
        <v>101.65</v>
      </c>
      <c r="X44" s="32">
        <v>110.39</v>
      </c>
      <c r="Y44" s="32">
        <v>100.76</v>
      </c>
      <c r="Z44" s="32">
        <v>93.34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257</v>
      </c>
      <c r="G45" s="56" t="s">
        <v>292</v>
      </c>
      <c r="H45" s="33">
        <v>23246241.38</v>
      </c>
      <c r="I45" s="33">
        <v>8682116</v>
      </c>
      <c r="J45" s="33">
        <v>7944449.38</v>
      </c>
      <c r="K45" s="33">
        <v>6619676</v>
      </c>
      <c r="L45" s="33">
        <v>22273498.68</v>
      </c>
      <c r="M45" s="33">
        <v>7966611.16</v>
      </c>
      <c r="N45" s="33">
        <v>7687211.52</v>
      </c>
      <c r="O45" s="33">
        <v>6619676</v>
      </c>
      <c r="P45" s="9">
        <v>95.81</v>
      </c>
      <c r="Q45" s="9">
        <v>91.75</v>
      </c>
      <c r="R45" s="9">
        <v>96.76</v>
      </c>
      <c r="S45" s="9">
        <v>100</v>
      </c>
      <c r="T45" s="32">
        <v>35.76</v>
      </c>
      <c r="U45" s="32">
        <v>34.51</v>
      </c>
      <c r="V45" s="32">
        <v>29.71</v>
      </c>
      <c r="W45" s="32">
        <v>101.87</v>
      </c>
      <c r="X45" s="32">
        <v>114.31</v>
      </c>
      <c r="Y45" s="32">
        <v>107.07</v>
      </c>
      <c r="Z45" s="32">
        <v>85.81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257</v>
      </c>
      <c r="G46" s="56" t="s">
        <v>293</v>
      </c>
      <c r="H46" s="33">
        <v>19497855.1</v>
      </c>
      <c r="I46" s="33">
        <v>4086979.8</v>
      </c>
      <c r="J46" s="33">
        <v>6223253.3</v>
      </c>
      <c r="K46" s="33">
        <v>9187622</v>
      </c>
      <c r="L46" s="33">
        <v>19246767.12</v>
      </c>
      <c r="M46" s="33">
        <v>3956070.93</v>
      </c>
      <c r="N46" s="33">
        <v>6103074.19</v>
      </c>
      <c r="O46" s="33">
        <v>9187622</v>
      </c>
      <c r="P46" s="9">
        <v>98.71</v>
      </c>
      <c r="Q46" s="9">
        <v>96.79</v>
      </c>
      <c r="R46" s="9">
        <v>98.06</v>
      </c>
      <c r="S46" s="9">
        <v>100</v>
      </c>
      <c r="T46" s="32">
        <v>20.55</v>
      </c>
      <c r="U46" s="32">
        <v>31.7</v>
      </c>
      <c r="V46" s="32">
        <v>47.73</v>
      </c>
      <c r="W46" s="32">
        <v>108.97</v>
      </c>
      <c r="X46" s="32">
        <v>104.68</v>
      </c>
      <c r="Y46" s="32">
        <v>122.45</v>
      </c>
      <c r="Z46" s="32">
        <v>103.25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257</v>
      </c>
      <c r="G47" s="56" t="s">
        <v>294</v>
      </c>
      <c r="H47" s="33">
        <v>7541257.68</v>
      </c>
      <c r="I47" s="33">
        <v>3040920.64</v>
      </c>
      <c r="J47" s="33">
        <v>2530592.04</v>
      </c>
      <c r="K47" s="33">
        <v>1969745</v>
      </c>
      <c r="L47" s="33">
        <v>6708549.73</v>
      </c>
      <c r="M47" s="33">
        <v>2293470.56</v>
      </c>
      <c r="N47" s="33">
        <v>2445334.17</v>
      </c>
      <c r="O47" s="33">
        <v>1969745</v>
      </c>
      <c r="P47" s="9">
        <v>88.95</v>
      </c>
      <c r="Q47" s="9">
        <v>75.42</v>
      </c>
      <c r="R47" s="9">
        <v>96.63</v>
      </c>
      <c r="S47" s="9">
        <v>100</v>
      </c>
      <c r="T47" s="32">
        <v>34.18</v>
      </c>
      <c r="U47" s="32">
        <v>36.45</v>
      </c>
      <c r="V47" s="32">
        <v>29.36</v>
      </c>
      <c r="W47" s="32">
        <v>77.23</v>
      </c>
      <c r="X47" s="32">
        <v>102.86</v>
      </c>
      <c r="Y47" s="32">
        <v>71.77</v>
      </c>
      <c r="Z47" s="32">
        <v>64.6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257</v>
      </c>
      <c r="G48" s="56" t="s">
        <v>295</v>
      </c>
      <c r="H48" s="33">
        <v>14500262.36</v>
      </c>
      <c r="I48" s="33">
        <v>3918417</v>
      </c>
      <c r="J48" s="33">
        <v>3453924.36</v>
      </c>
      <c r="K48" s="33">
        <v>7127921</v>
      </c>
      <c r="L48" s="33">
        <v>14523898.59</v>
      </c>
      <c r="M48" s="33">
        <v>3974047.21</v>
      </c>
      <c r="N48" s="33">
        <v>3421930.38</v>
      </c>
      <c r="O48" s="33">
        <v>7127921</v>
      </c>
      <c r="P48" s="9">
        <v>100.16</v>
      </c>
      <c r="Q48" s="9">
        <v>101.41</v>
      </c>
      <c r="R48" s="9">
        <v>99.07</v>
      </c>
      <c r="S48" s="9">
        <v>100</v>
      </c>
      <c r="T48" s="32">
        <v>27.36</v>
      </c>
      <c r="U48" s="32">
        <v>23.56</v>
      </c>
      <c r="V48" s="32">
        <v>49.07</v>
      </c>
      <c r="W48" s="32">
        <v>110.03</v>
      </c>
      <c r="X48" s="32">
        <v>120.65</v>
      </c>
      <c r="Y48" s="32">
        <v>102.9</v>
      </c>
      <c r="Z48" s="32">
        <v>108.31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257</v>
      </c>
      <c r="G49" s="56" t="s">
        <v>296</v>
      </c>
      <c r="H49" s="33">
        <v>21009745.68</v>
      </c>
      <c r="I49" s="33">
        <v>4261484.96</v>
      </c>
      <c r="J49" s="33">
        <v>7130922.72</v>
      </c>
      <c r="K49" s="33">
        <v>9617338</v>
      </c>
      <c r="L49" s="33">
        <v>20748541.83</v>
      </c>
      <c r="M49" s="33">
        <v>4152999.2</v>
      </c>
      <c r="N49" s="33">
        <v>6978204.63</v>
      </c>
      <c r="O49" s="33">
        <v>9617338</v>
      </c>
      <c r="P49" s="9">
        <v>98.75</v>
      </c>
      <c r="Q49" s="9">
        <v>97.45</v>
      </c>
      <c r="R49" s="9">
        <v>97.85</v>
      </c>
      <c r="S49" s="9">
        <v>100</v>
      </c>
      <c r="T49" s="32">
        <v>20.01</v>
      </c>
      <c r="U49" s="32">
        <v>33.63</v>
      </c>
      <c r="V49" s="32">
        <v>46.35</v>
      </c>
      <c r="W49" s="32">
        <v>109.79</v>
      </c>
      <c r="X49" s="32">
        <v>106.97</v>
      </c>
      <c r="Y49" s="32">
        <v>121.44</v>
      </c>
      <c r="Z49" s="32">
        <v>103.75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257</v>
      </c>
      <c r="G50" s="56" t="s">
        <v>297</v>
      </c>
      <c r="H50" s="33">
        <v>15038626.26</v>
      </c>
      <c r="I50" s="33">
        <v>5847781.5</v>
      </c>
      <c r="J50" s="33">
        <v>3182410.76</v>
      </c>
      <c r="K50" s="33">
        <v>6008434</v>
      </c>
      <c r="L50" s="33">
        <v>13705797.76</v>
      </c>
      <c r="M50" s="33">
        <v>4554833.21</v>
      </c>
      <c r="N50" s="33">
        <v>3142530.55</v>
      </c>
      <c r="O50" s="33">
        <v>6008434</v>
      </c>
      <c r="P50" s="9">
        <v>91.13</v>
      </c>
      <c r="Q50" s="9">
        <v>77.88</v>
      </c>
      <c r="R50" s="9">
        <v>98.74</v>
      </c>
      <c r="S50" s="9">
        <v>100</v>
      </c>
      <c r="T50" s="32">
        <v>33.23</v>
      </c>
      <c r="U50" s="32">
        <v>22.92</v>
      </c>
      <c r="V50" s="32">
        <v>43.83</v>
      </c>
      <c r="W50" s="32">
        <v>99.94</v>
      </c>
      <c r="X50" s="32">
        <v>106.7</v>
      </c>
      <c r="Y50" s="32">
        <v>90.82</v>
      </c>
      <c r="Z50" s="32">
        <v>100.39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257</v>
      </c>
      <c r="G51" s="56" t="s">
        <v>298</v>
      </c>
      <c r="H51" s="33">
        <v>22752821.57</v>
      </c>
      <c r="I51" s="33">
        <v>5405426</v>
      </c>
      <c r="J51" s="33">
        <v>8404009.57</v>
      </c>
      <c r="K51" s="33">
        <v>8943386</v>
      </c>
      <c r="L51" s="33">
        <v>22601537.46</v>
      </c>
      <c r="M51" s="33">
        <v>5337078.32</v>
      </c>
      <c r="N51" s="33">
        <v>8321073.14</v>
      </c>
      <c r="O51" s="33">
        <v>8943386</v>
      </c>
      <c r="P51" s="9">
        <v>99.33</v>
      </c>
      <c r="Q51" s="9">
        <v>98.73</v>
      </c>
      <c r="R51" s="9">
        <v>99.01</v>
      </c>
      <c r="S51" s="9">
        <v>100</v>
      </c>
      <c r="T51" s="32">
        <v>23.61</v>
      </c>
      <c r="U51" s="32">
        <v>36.81</v>
      </c>
      <c r="V51" s="32">
        <v>39.56</v>
      </c>
      <c r="W51" s="32">
        <v>82.26</v>
      </c>
      <c r="X51" s="32">
        <v>101.96</v>
      </c>
      <c r="Y51" s="32">
        <v>57.84</v>
      </c>
      <c r="Z51" s="32">
        <v>113.84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257</v>
      </c>
      <c r="G52" s="56" t="s">
        <v>299</v>
      </c>
      <c r="H52" s="33">
        <v>28862851.77</v>
      </c>
      <c r="I52" s="33">
        <v>9870780.22</v>
      </c>
      <c r="J52" s="33">
        <v>7584663.55</v>
      </c>
      <c r="K52" s="33">
        <v>11407408</v>
      </c>
      <c r="L52" s="33">
        <v>28907267.12</v>
      </c>
      <c r="M52" s="33">
        <v>9993260.46</v>
      </c>
      <c r="N52" s="33">
        <v>7506598.66</v>
      </c>
      <c r="O52" s="33">
        <v>11407408</v>
      </c>
      <c r="P52" s="9">
        <v>100.15</v>
      </c>
      <c r="Q52" s="9">
        <v>101.24</v>
      </c>
      <c r="R52" s="9">
        <v>98.97</v>
      </c>
      <c r="S52" s="9">
        <v>100</v>
      </c>
      <c r="T52" s="32">
        <v>34.57</v>
      </c>
      <c r="U52" s="32">
        <v>25.96</v>
      </c>
      <c r="V52" s="32">
        <v>39.46</v>
      </c>
      <c r="W52" s="32">
        <v>98.19</v>
      </c>
      <c r="X52" s="32">
        <v>110.43</v>
      </c>
      <c r="Y52" s="32">
        <v>81.97</v>
      </c>
      <c r="Z52" s="32">
        <v>101.54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257</v>
      </c>
      <c r="G53" s="56" t="s">
        <v>300</v>
      </c>
      <c r="H53" s="33">
        <v>33921807.67</v>
      </c>
      <c r="I53" s="33">
        <v>14901013</v>
      </c>
      <c r="J53" s="33">
        <v>9757537.67</v>
      </c>
      <c r="K53" s="33">
        <v>9263257</v>
      </c>
      <c r="L53" s="33">
        <v>34266839.49</v>
      </c>
      <c r="M53" s="33">
        <v>14999600.95</v>
      </c>
      <c r="N53" s="33">
        <v>10003981.54</v>
      </c>
      <c r="O53" s="33">
        <v>9263257</v>
      </c>
      <c r="P53" s="9">
        <v>101.01</v>
      </c>
      <c r="Q53" s="9">
        <v>100.66</v>
      </c>
      <c r="R53" s="9">
        <v>102.52</v>
      </c>
      <c r="S53" s="9">
        <v>100</v>
      </c>
      <c r="T53" s="32">
        <v>43.77</v>
      </c>
      <c r="U53" s="32">
        <v>29.19</v>
      </c>
      <c r="V53" s="32">
        <v>27.03</v>
      </c>
      <c r="W53" s="32">
        <v>115.09</v>
      </c>
      <c r="X53" s="32">
        <v>112.49</v>
      </c>
      <c r="Y53" s="32">
        <v>119.98</v>
      </c>
      <c r="Z53" s="32">
        <v>114.33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257</v>
      </c>
      <c r="G54" s="56" t="s">
        <v>301</v>
      </c>
      <c r="H54" s="33">
        <v>21374026.81</v>
      </c>
      <c r="I54" s="33">
        <v>4369533</v>
      </c>
      <c r="J54" s="33">
        <v>7841396.81</v>
      </c>
      <c r="K54" s="33">
        <v>9163097</v>
      </c>
      <c r="L54" s="33">
        <v>20695449.44</v>
      </c>
      <c r="M54" s="33">
        <v>3983637.88</v>
      </c>
      <c r="N54" s="33">
        <v>7548714.56</v>
      </c>
      <c r="O54" s="33">
        <v>9163097</v>
      </c>
      <c r="P54" s="9">
        <v>96.82</v>
      </c>
      <c r="Q54" s="9">
        <v>91.16</v>
      </c>
      <c r="R54" s="9">
        <v>96.26</v>
      </c>
      <c r="S54" s="9">
        <v>100</v>
      </c>
      <c r="T54" s="32">
        <v>19.24</v>
      </c>
      <c r="U54" s="32">
        <v>36.47</v>
      </c>
      <c r="V54" s="32">
        <v>44.27</v>
      </c>
      <c r="W54" s="32">
        <v>106.94</v>
      </c>
      <c r="X54" s="32">
        <v>113.28</v>
      </c>
      <c r="Y54" s="32">
        <v>114.23</v>
      </c>
      <c r="Z54" s="32">
        <v>99.31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257</v>
      </c>
      <c r="G55" s="56" t="s">
        <v>302</v>
      </c>
      <c r="H55" s="33">
        <v>15745407.21</v>
      </c>
      <c r="I55" s="33">
        <v>3087488</v>
      </c>
      <c r="J55" s="33">
        <v>7423254.21</v>
      </c>
      <c r="K55" s="33">
        <v>5234665</v>
      </c>
      <c r="L55" s="33">
        <v>15706908.86</v>
      </c>
      <c r="M55" s="33">
        <v>3106838.45</v>
      </c>
      <c r="N55" s="33">
        <v>7365405.41</v>
      </c>
      <c r="O55" s="33">
        <v>5234665</v>
      </c>
      <c r="P55" s="9">
        <v>99.75</v>
      </c>
      <c r="Q55" s="9">
        <v>100.62</v>
      </c>
      <c r="R55" s="9">
        <v>99.22</v>
      </c>
      <c r="S55" s="9">
        <v>100</v>
      </c>
      <c r="T55" s="32">
        <v>19.78</v>
      </c>
      <c r="U55" s="32">
        <v>46.89</v>
      </c>
      <c r="V55" s="32">
        <v>33.32</v>
      </c>
      <c r="W55" s="32">
        <v>134.76</v>
      </c>
      <c r="X55" s="32">
        <v>130.53</v>
      </c>
      <c r="Y55" s="32">
        <v>197.14</v>
      </c>
      <c r="Z55" s="32">
        <v>94.51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257</v>
      </c>
      <c r="G56" s="56" t="s">
        <v>303</v>
      </c>
      <c r="H56" s="33">
        <v>8685268.77</v>
      </c>
      <c r="I56" s="33">
        <v>3066125.55</v>
      </c>
      <c r="J56" s="33">
        <v>2307155.22</v>
      </c>
      <c r="K56" s="33">
        <v>3311988</v>
      </c>
      <c r="L56" s="33">
        <v>8302608.93</v>
      </c>
      <c r="M56" s="33">
        <v>2966151.08</v>
      </c>
      <c r="N56" s="33">
        <v>2024469.85</v>
      </c>
      <c r="O56" s="33">
        <v>3311988</v>
      </c>
      <c r="P56" s="9">
        <v>95.59</v>
      </c>
      <c r="Q56" s="9">
        <v>96.73</v>
      </c>
      <c r="R56" s="9">
        <v>87.74</v>
      </c>
      <c r="S56" s="9">
        <v>100</v>
      </c>
      <c r="T56" s="32">
        <v>35.72</v>
      </c>
      <c r="U56" s="32">
        <v>24.38</v>
      </c>
      <c r="V56" s="32">
        <v>39.89</v>
      </c>
      <c r="W56" s="32">
        <v>58.18</v>
      </c>
      <c r="X56" s="32">
        <v>85.03</v>
      </c>
      <c r="Y56" s="32">
        <v>27.62</v>
      </c>
      <c r="Z56" s="32">
        <v>95.94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257</v>
      </c>
      <c r="G57" s="56" t="s">
        <v>304</v>
      </c>
      <c r="H57" s="33">
        <v>21299359.41</v>
      </c>
      <c r="I57" s="33">
        <v>4622129.8</v>
      </c>
      <c r="J57" s="33">
        <v>6048472.61</v>
      </c>
      <c r="K57" s="33">
        <v>10628757</v>
      </c>
      <c r="L57" s="33">
        <v>20871012.85</v>
      </c>
      <c r="M57" s="33">
        <v>4358346.53</v>
      </c>
      <c r="N57" s="33">
        <v>5883909.32</v>
      </c>
      <c r="O57" s="33">
        <v>10628757</v>
      </c>
      <c r="P57" s="9">
        <v>97.98</v>
      </c>
      <c r="Q57" s="9">
        <v>94.29</v>
      </c>
      <c r="R57" s="9">
        <v>97.27</v>
      </c>
      <c r="S57" s="9">
        <v>100</v>
      </c>
      <c r="T57" s="32">
        <v>20.88</v>
      </c>
      <c r="U57" s="32">
        <v>28.19</v>
      </c>
      <c r="V57" s="32">
        <v>50.92</v>
      </c>
      <c r="W57" s="32">
        <v>102.58</v>
      </c>
      <c r="X57" s="32">
        <v>103.14</v>
      </c>
      <c r="Y57" s="32">
        <v>96.27</v>
      </c>
      <c r="Z57" s="32">
        <v>106.19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257</v>
      </c>
      <c r="G58" s="56" t="s">
        <v>305</v>
      </c>
      <c r="H58" s="33">
        <v>11523594.52</v>
      </c>
      <c r="I58" s="33">
        <v>3561588</v>
      </c>
      <c r="J58" s="33">
        <v>2636106.52</v>
      </c>
      <c r="K58" s="33">
        <v>5325900</v>
      </c>
      <c r="L58" s="33">
        <v>11548133.75</v>
      </c>
      <c r="M58" s="33">
        <v>3655597.2</v>
      </c>
      <c r="N58" s="33">
        <v>2566636.55</v>
      </c>
      <c r="O58" s="33">
        <v>5325900</v>
      </c>
      <c r="P58" s="9">
        <v>100.21</v>
      </c>
      <c r="Q58" s="9">
        <v>102.63</v>
      </c>
      <c r="R58" s="9">
        <v>97.36</v>
      </c>
      <c r="S58" s="9">
        <v>100</v>
      </c>
      <c r="T58" s="32">
        <v>31.65</v>
      </c>
      <c r="U58" s="32">
        <v>22.22</v>
      </c>
      <c r="V58" s="32">
        <v>46.11</v>
      </c>
      <c r="W58" s="32">
        <v>98.67</v>
      </c>
      <c r="X58" s="32">
        <v>100.96</v>
      </c>
      <c r="Y58" s="32">
        <v>92.42</v>
      </c>
      <c r="Z58" s="32">
        <v>100.38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257</v>
      </c>
      <c r="G59" s="56" t="s">
        <v>306</v>
      </c>
      <c r="H59" s="33">
        <v>15044496.22</v>
      </c>
      <c r="I59" s="33">
        <v>3787165.62</v>
      </c>
      <c r="J59" s="33">
        <v>7200968.6</v>
      </c>
      <c r="K59" s="33">
        <v>4056362</v>
      </c>
      <c r="L59" s="33">
        <v>15820276.07</v>
      </c>
      <c r="M59" s="33">
        <v>3423028.77</v>
      </c>
      <c r="N59" s="33">
        <v>8340885.3</v>
      </c>
      <c r="O59" s="33">
        <v>4056362</v>
      </c>
      <c r="P59" s="9">
        <v>105.15</v>
      </c>
      <c r="Q59" s="9">
        <v>90.38</v>
      </c>
      <c r="R59" s="9">
        <v>115.83</v>
      </c>
      <c r="S59" s="9">
        <v>100</v>
      </c>
      <c r="T59" s="32">
        <v>21.63</v>
      </c>
      <c r="U59" s="32">
        <v>52.72</v>
      </c>
      <c r="V59" s="32">
        <v>25.64</v>
      </c>
      <c r="W59" s="32">
        <v>160.84</v>
      </c>
      <c r="X59" s="32">
        <v>135.16</v>
      </c>
      <c r="Y59" s="32">
        <v>225.21</v>
      </c>
      <c r="Z59" s="32">
        <v>112.69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257</v>
      </c>
      <c r="G60" s="56" t="s">
        <v>307</v>
      </c>
      <c r="H60" s="33">
        <v>15777249.1</v>
      </c>
      <c r="I60" s="33">
        <v>3531649.09</v>
      </c>
      <c r="J60" s="33">
        <v>5890750.01</v>
      </c>
      <c r="K60" s="33">
        <v>6354850</v>
      </c>
      <c r="L60" s="33">
        <v>16358294.13</v>
      </c>
      <c r="M60" s="33">
        <v>4048345.14</v>
      </c>
      <c r="N60" s="33">
        <v>5955098.99</v>
      </c>
      <c r="O60" s="33">
        <v>6354850</v>
      </c>
      <c r="P60" s="9">
        <v>103.68</v>
      </c>
      <c r="Q60" s="9">
        <v>114.63</v>
      </c>
      <c r="R60" s="9">
        <v>101.09</v>
      </c>
      <c r="S60" s="9">
        <v>100</v>
      </c>
      <c r="T60" s="32">
        <v>24.74</v>
      </c>
      <c r="U60" s="32">
        <v>36.4</v>
      </c>
      <c r="V60" s="32">
        <v>38.84</v>
      </c>
      <c r="W60" s="32">
        <v>130.63</v>
      </c>
      <c r="X60" s="32">
        <v>119.44</v>
      </c>
      <c r="Y60" s="32">
        <v>197.13</v>
      </c>
      <c r="Z60" s="32">
        <v>103.98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257</v>
      </c>
      <c r="G61" s="56" t="s">
        <v>308</v>
      </c>
      <c r="H61" s="33">
        <v>17975309.82</v>
      </c>
      <c r="I61" s="33">
        <v>6299307.19</v>
      </c>
      <c r="J61" s="33">
        <v>6494778.63</v>
      </c>
      <c r="K61" s="33">
        <v>5181224</v>
      </c>
      <c r="L61" s="33">
        <v>17163250.36</v>
      </c>
      <c r="M61" s="33">
        <v>6075827.18</v>
      </c>
      <c r="N61" s="33">
        <v>5906199.18</v>
      </c>
      <c r="O61" s="33">
        <v>5181224</v>
      </c>
      <c r="P61" s="9">
        <v>95.48</v>
      </c>
      <c r="Q61" s="9">
        <v>96.45</v>
      </c>
      <c r="R61" s="9">
        <v>90.93</v>
      </c>
      <c r="S61" s="9">
        <v>100</v>
      </c>
      <c r="T61" s="32">
        <v>35.4</v>
      </c>
      <c r="U61" s="32">
        <v>34.41</v>
      </c>
      <c r="V61" s="32">
        <v>30.18</v>
      </c>
      <c r="W61" s="32">
        <v>103.34</v>
      </c>
      <c r="X61" s="32">
        <v>114.94</v>
      </c>
      <c r="Y61" s="32">
        <v>96.19</v>
      </c>
      <c r="Z61" s="32">
        <v>99.97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257</v>
      </c>
      <c r="G62" s="56" t="s">
        <v>260</v>
      </c>
      <c r="H62" s="33">
        <v>29228558.05</v>
      </c>
      <c r="I62" s="33">
        <v>11261683</v>
      </c>
      <c r="J62" s="33">
        <v>6465274.05</v>
      </c>
      <c r="K62" s="33">
        <v>11501601</v>
      </c>
      <c r="L62" s="33">
        <v>29110225.26</v>
      </c>
      <c r="M62" s="33">
        <v>11272476.58</v>
      </c>
      <c r="N62" s="33">
        <v>6336147.68</v>
      </c>
      <c r="O62" s="33">
        <v>11501601</v>
      </c>
      <c r="P62" s="9">
        <v>99.59</v>
      </c>
      <c r="Q62" s="9">
        <v>100.09</v>
      </c>
      <c r="R62" s="9">
        <v>98</v>
      </c>
      <c r="S62" s="9">
        <v>100</v>
      </c>
      <c r="T62" s="32">
        <v>38.72</v>
      </c>
      <c r="U62" s="32">
        <v>21.76</v>
      </c>
      <c r="V62" s="32">
        <v>39.51</v>
      </c>
      <c r="W62" s="32">
        <v>96.18</v>
      </c>
      <c r="X62" s="32">
        <v>90.54</v>
      </c>
      <c r="Y62" s="32">
        <v>95</v>
      </c>
      <c r="Z62" s="32">
        <v>103.19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257</v>
      </c>
      <c r="G63" s="56" t="s">
        <v>309</v>
      </c>
      <c r="H63" s="33">
        <v>24569715.12</v>
      </c>
      <c r="I63" s="33">
        <v>5674031.1</v>
      </c>
      <c r="J63" s="33">
        <v>7858026.02</v>
      </c>
      <c r="K63" s="33">
        <v>11037658</v>
      </c>
      <c r="L63" s="33">
        <v>24250814.48</v>
      </c>
      <c r="M63" s="33">
        <v>5467536.79</v>
      </c>
      <c r="N63" s="33">
        <v>7729859.69</v>
      </c>
      <c r="O63" s="33">
        <v>11053418</v>
      </c>
      <c r="P63" s="9">
        <v>98.7</v>
      </c>
      <c r="Q63" s="9">
        <v>96.36</v>
      </c>
      <c r="R63" s="9">
        <v>98.36</v>
      </c>
      <c r="S63" s="9">
        <v>100.14</v>
      </c>
      <c r="T63" s="32">
        <v>22.54</v>
      </c>
      <c r="U63" s="32">
        <v>31.87</v>
      </c>
      <c r="V63" s="32">
        <v>45.57</v>
      </c>
      <c r="W63" s="32">
        <v>93.34</v>
      </c>
      <c r="X63" s="32">
        <v>101.67</v>
      </c>
      <c r="Y63" s="32">
        <v>79.67</v>
      </c>
      <c r="Z63" s="32">
        <v>101.41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257</v>
      </c>
      <c r="G64" s="56" t="s">
        <v>310</v>
      </c>
      <c r="H64" s="33">
        <v>25174062.88</v>
      </c>
      <c r="I64" s="33">
        <v>7062038.65</v>
      </c>
      <c r="J64" s="33">
        <v>7257046.23</v>
      </c>
      <c r="K64" s="33">
        <v>10854978</v>
      </c>
      <c r="L64" s="33">
        <v>25104189.83</v>
      </c>
      <c r="M64" s="33">
        <v>7058918.51</v>
      </c>
      <c r="N64" s="33">
        <v>7190293.32</v>
      </c>
      <c r="O64" s="33">
        <v>10854978</v>
      </c>
      <c r="P64" s="9">
        <v>99.72</v>
      </c>
      <c r="Q64" s="9">
        <v>99.95</v>
      </c>
      <c r="R64" s="9">
        <v>99.08</v>
      </c>
      <c r="S64" s="9">
        <v>100</v>
      </c>
      <c r="T64" s="32">
        <v>28.11</v>
      </c>
      <c r="U64" s="32">
        <v>28.64</v>
      </c>
      <c r="V64" s="32">
        <v>43.23</v>
      </c>
      <c r="W64" s="32">
        <v>114.86</v>
      </c>
      <c r="X64" s="32">
        <v>98.57</v>
      </c>
      <c r="Y64" s="32">
        <v>167.66</v>
      </c>
      <c r="Z64" s="32">
        <v>104.31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257</v>
      </c>
      <c r="G65" s="56" t="s">
        <v>311</v>
      </c>
      <c r="H65" s="33">
        <v>13783025.24</v>
      </c>
      <c r="I65" s="33">
        <v>3245676</v>
      </c>
      <c r="J65" s="33">
        <v>4853664.24</v>
      </c>
      <c r="K65" s="33">
        <v>5683685</v>
      </c>
      <c r="L65" s="33">
        <v>13360753.62</v>
      </c>
      <c r="M65" s="33">
        <v>3226078.24</v>
      </c>
      <c r="N65" s="33">
        <v>4450990.38</v>
      </c>
      <c r="O65" s="33">
        <v>5683685</v>
      </c>
      <c r="P65" s="9">
        <v>96.93</v>
      </c>
      <c r="Q65" s="9">
        <v>99.39</v>
      </c>
      <c r="R65" s="9">
        <v>91.7</v>
      </c>
      <c r="S65" s="9">
        <v>100</v>
      </c>
      <c r="T65" s="32">
        <v>24.14</v>
      </c>
      <c r="U65" s="32">
        <v>33.31</v>
      </c>
      <c r="V65" s="32">
        <v>42.54</v>
      </c>
      <c r="W65" s="32">
        <v>72.38</v>
      </c>
      <c r="X65" s="32">
        <v>81.37</v>
      </c>
      <c r="Y65" s="32">
        <v>48.93</v>
      </c>
      <c r="Z65" s="32">
        <v>105.3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257</v>
      </c>
      <c r="G66" s="56" t="s">
        <v>312</v>
      </c>
      <c r="H66" s="33">
        <v>14801865.09</v>
      </c>
      <c r="I66" s="33">
        <v>4516641.12</v>
      </c>
      <c r="J66" s="33">
        <v>4829653.97</v>
      </c>
      <c r="K66" s="33">
        <v>5455570</v>
      </c>
      <c r="L66" s="33">
        <v>12793683.91</v>
      </c>
      <c r="M66" s="33">
        <v>4557679.52</v>
      </c>
      <c r="N66" s="33">
        <v>2780434.39</v>
      </c>
      <c r="O66" s="33">
        <v>5455570</v>
      </c>
      <c r="P66" s="9">
        <v>86.43</v>
      </c>
      <c r="Q66" s="9">
        <v>100.9</v>
      </c>
      <c r="R66" s="9">
        <v>57.57</v>
      </c>
      <c r="S66" s="9">
        <v>100</v>
      </c>
      <c r="T66" s="32">
        <v>35.62</v>
      </c>
      <c r="U66" s="32">
        <v>21.73</v>
      </c>
      <c r="V66" s="32">
        <v>42.64</v>
      </c>
      <c r="W66" s="32">
        <v>87.98</v>
      </c>
      <c r="X66" s="32">
        <v>106.45</v>
      </c>
      <c r="Y66" s="32">
        <v>61.87</v>
      </c>
      <c r="Z66" s="32">
        <v>94.62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257</v>
      </c>
      <c r="G67" s="56" t="s">
        <v>313</v>
      </c>
      <c r="H67" s="33">
        <v>24606954.6</v>
      </c>
      <c r="I67" s="33">
        <v>7365235.14</v>
      </c>
      <c r="J67" s="33">
        <v>10055337.46</v>
      </c>
      <c r="K67" s="33">
        <v>7186382</v>
      </c>
      <c r="L67" s="33">
        <v>24300543.89</v>
      </c>
      <c r="M67" s="33">
        <v>7115600.37</v>
      </c>
      <c r="N67" s="33">
        <v>9998561.52</v>
      </c>
      <c r="O67" s="33">
        <v>7186382</v>
      </c>
      <c r="P67" s="9">
        <v>98.75</v>
      </c>
      <c r="Q67" s="9">
        <v>96.61</v>
      </c>
      <c r="R67" s="9">
        <v>99.43</v>
      </c>
      <c r="S67" s="9">
        <v>100</v>
      </c>
      <c r="T67" s="32">
        <v>29.28</v>
      </c>
      <c r="U67" s="32">
        <v>41.14</v>
      </c>
      <c r="V67" s="32">
        <v>29.57</v>
      </c>
      <c r="W67" s="32">
        <v>106.94</v>
      </c>
      <c r="X67" s="32">
        <v>95.41</v>
      </c>
      <c r="Y67" s="32">
        <v>119.66</v>
      </c>
      <c r="Z67" s="32">
        <v>104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257</v>
      </c>
      <c r="G68" s="56" t="s">
        <v>314</v>
      </c>
      <c r="H68" s="33">
        <v>10271850.08</v>
      </c>
      <c r="I68" s="33">
        <v>3320730</v>
      </c>
      <c r="J68" s="33">
        <v>2420756.08</v>
      </c>
      <c r="K68" s="33">
        <v>4530364</v>
      </c>
      <c r="L68" s="33">
        <v>10049734.47</v>
      </c>
      <c r="M68" s="33">
        <v>3163611.74</v>
      </c>
      <c r="N68" s="33">
        <v>2355758.73</v>
      </c>
      <c r="O68" s="33">
        <v>4530364</v>
      </c>
      <c r="P68" s="9">
        <v>97.83</v>
      </c>
      <c r="Q68" s="9">
        <v>95.26</v>
      </c>
      <c r="R68" s="9">
        <v>97.31</v>
      </c>
      <c r="S68" s="9">
        <v>100</v>
      </c>
      <c r="T68" s="32">
        <v>31.47</v>
      </c>
      <c r="U68" s="32">
        <v>23.44</v>
      </c>
      <c r="V68" s="32">
        <v>45.07</v>
      </c>
      <c r="W68" s="32">
        <v>98.68</v>
      </c>
      <c r="X68" s="32">
        <v>105.23</v>
      </c>
      <c r="Y68" s="32">
        <v>82.99</v>
      </c>
      <c r="Z68" s="32">
        <v>104.42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257</v>
      </c>
      <c r="G69" s="56" t="s">
        <v>315</v>
      </c>
      <c r="H69" s="33">
        <v>44555145.77</v>
      </c>
      <c r="I69" s="33">
        <v>25251051.96</v>
      </c>
      <c r="J69" s="33">
        <v>10232583.81</v>
      </c>
      <c r="K69" s="33">
        <v>9071510</v>
      </c>
      <c r="L69" s="33">
        <v>40584658.46</v>
      </c>
      <c r="M69" s="33">
        <v>23964607.7</v>
      </c>
      <c r="N69" s="33">
        <v>7548540.76</v>
      </c>
      <c r="O69" s="33">
        <v>9071510</v>
      </c>
      <c r="P69" s="9">
        <v>91.08</v>
      </c>
      <c r="Q69" s="9">
        <v>94.9</v>
      </c>
      <c r="R69" s="9">
        <v>73.76</v>
      </c>
      <c r="S69" s="9">
        <v>100</v>
      </c>
      <c r="T69" s="32">
        <v>59.04</v>
      </c>
      <c r="U69" s="32">
        <v>18.59</v>
      </c>
      <c r="V69" s="32">
        <v>22.35</v>
      </c>
      <c r="W69" s="32">
        <v>103.08</v>
      </c>
      <c r="X69" s="32">
        <v>108.15</v>
      </c>
      <c r="Y69" s="32">
        <v>96.44</v>
      </c>
      <c r="Z69" s="32">
        <v>96.63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257</v>
      </c>
      <c r="G70" s="56" t="s">
        <v>316</v>
      </c>
      <c r="H70" s="33">
        <v>13739390.25</v>
      </c>
      <c r="I70" s="33">
        <v>2858720.82</v>
      </c>
      <c r="J70" s="33">
        <v>7227044.43</v>
      </c>
      <c r="K70" s="33">
        <v>3653625</v>
      </c>
      <c r="L70" s="33">
        <v>12219402.25</v>
      </c>
      <c r="M70" s="33">
        <v>2749861.01</v>
      </c>
      <c r="N70" s="33">
        <v>5815916.24</v>
      </c>
      <c r="O70" s="33">
        <v>3653625</v>
      </c>
      <c r="P70" s="9">
        <v>88.93</v>
      </c>
      <c r="Q70" s="9">
        <v>96.19</v>
      </c>
      <c r="R70" s="9">
        <v>80.47</v>
      </c>
      <c r="S70" s="9">
        <v>100</v>
      </c>
      <c r="T70" s="32">
        <v>22.5</v>
      </c>
      <c r="U70" s="32">
        <v>47.59</v>
      </c>
      <c r="V70" s="32">
        <v>29.9</v>
      </c>
      <c r="W70" s="32">
        <v>121.41</v>
      </c>
      <c r="X70" s="32">
        <v>106.56</v>
      </c>
      <c r="Y70" s="32">
        <v>148.37</v>
      </c>
      <c r="Z70" s="32">
        <v>102.5</v>
      </c>
    </row>
    <row r="71" spans="1:26" ht="12.75">
      <c r="A71" s="34">
        <v>6</v>
      </c>
      <c r="B71" s="34">
        <v>12</v>
      </c>
      <c r="C71" s="34">
        <v>2</v>
      </c>
      <c r="D71" s="35">
        <v>2</v>
      </c>
      <c r="E71" s="36"/>
      <c r="F71" s="31" t="s">
        <v>257</v>
      </c>
      <c r="G71" s="56" t="s">
        <v>317</v>
      </c>
      <c r="H71" s="33">
        <v>20910583.87</v>
      </c>
      <c r="I71" s="33">
        <v>4058652</v>
      </c>
      <c r="J71" s="33">
        <v>5955313.87</v>
      </c>
      <c r="K71" s="33">
        <v>10896618</v>
      </c>
      <c r="L71" s="33">
        <v>21365292.26</v>
      </c>
      <c r="M71" s="33">
        <v>4024522.01</v>
      </c>
      <c r="N71" s="33">
        <v>6444152.25</v>
      </c>
      <c r="O71" s="33">
        <v>10896618</v>
      </c>
      <c r="P71" s="9">
        <v>102.17</v>
      </c>
      <c r="Q71" s="9">
        <v>99.15</v>
      </c>
      <c r="R71" s="9">
        <v>108.2</v>
      </c>
      <c r="S71" s="9">
        <v>100</v>
      </c>
      <c r="T71" s="32">
        <v>18.83</v>
      </c>
      <c r="U71" s="32">
        <v>30.16</v>
      </c>
      <c r="V71" s="32">
        <v>51</v>
      </c>
      <c r="W71" s="32">
        <v>94.4</v>
      </c>
      <c r="X71" s="32">
        <v>107.27</v>
      </c>
      <c r="Y71" s="32">
        <v>77.69</v>
      </c>
      <c r="Z71" s="32">
        <v>102.94</v>
      </c>
    </row>
    <row r="72" spans="1:26" ht="12.75">
      <c r="A72" s="34">
        <v>6</v>
      </c>
      <c r="B72" s="34">
        <v>3</v>
      </c>
      <c r="C72" s="34">
        <v>6</v>
      </c>
      <c r="D72" s="35">
        <v>2</v>
      </c>
      <c r="E72" s="36"/>
      <c r="F72" s="31" t="s">
        <v>257</v>
      </c>
      <c r="G72" s="56" t="s">
        <v>318</v>
      </c>
      <c r="H72" s="33">
        <v>13897875.24</v>
      </c>
      <c r="I72" s="33">
        <v>4466608.52</v>
      </c>
      <c r="J72" s="33">
        <v>4110768.72</v>
      </c>
      <c r="K72" s="33">
        <v>5320498</v>
      </c>
      <c r="L72" s="33">
        <v>13545701.28</v>
      </c>
      <c r="M72" s="33">
        <v>4245334.55</v>
      </c>
      <c r="N72" s="33">
        <v>3979868.73</v>
      </c>
      <c r="O72" s="33">
        <v>5320498</v>
      </c>
      <c r="P72" s="9">
        <v>97.46</v>
      </c>
      <c r="Q72" s="9">
        <v>95.04</v>
      </c>
      <c r="R72" s="9">
        <v>96.81</v>
      </c>
      <c r="S72" s="9">
        <v>100</v>
      </c>
      <c r="T72" s="32">
        <v>31.34</v>
      </c>
      <c r="U72" s="32">
        <v>29.38</v>
      </c>
      <c r="V72" s="32">
        <v>39.27</v>
      </c>
      <c r="W72" s="32">
        <v>102.16</v>
      </c>
      <c r="X72" s="32">
        <v>107.74</v>
      </c>
      <c r="Y72" s="32">
        <v>98.37</v>
      </c>
      <c r="Z72" s="32">
        <v>100.89</v>
      </c>
    </row>
    <row r="73" spans="1:26" ht="12.75">
      <c r="A73" s="34">
        <v>6</v>
      </c>
      <c r="B73" s="34">
        <v>8</v>
      </c>
      <c r="C73" s="34">
        <v>5</v>
      </c>
      <c r="D73" s="35">
        <v>2</v>
      </c>
      <c r="E73" s="36"/>
      <c r="F73" s="31" t="s">
        <v>257</v>
      </c>
      <c r="G73" s="56" t="s">
        <v>319</v>
      </c>
      <c r="H73" s="33">
        <v>20253989.37</v>
      </c>
      <c r="I73" s="33">
        <v>5763589</v>
      </c>
      <c r="J73" s="33">
        <v>5019701.37</v>
      </c>
      <c r="K73" s="33">
        <v>9470699</v>
      </c>
      <c r="L73" s="33">
        <v>20312820.95</v>
      </c>
      <c r="M73" s="33">
        <v>5923773</v>
      </c>
      <c r="N73" s="33">
        <v>4918348.95</v>
      </c>
      <c r="O73" s="33">
        <v>9470699</v>
      </c>
      <c r="P73" s="9">
        <v>100.29</v>
      </c>
      <c r="Q73" s="9">
        <v>102.77</v>
      </c>
      <c r="R73" s="9">
        <v>97.98</v>
      </c>
      <c r="S73" s="9">
        <v>100</v>
      </c>
      <c r="T73" s="32">
        <v>29.16</v>
      </c>
      <c r="U73" s="32">
        <v>24.21</v>
      </c>
      <c r="V73" s="32">
        <v>46.62</v>
      </c>
      <c r="W73" s="32">
        <v>104.03</v>
      </c>
      <c r="X73" s="32">
        <v>103.18</v>
      </c>
      <c r="Y73" s="32">
        <v>114.6</v>
      </c>
      <c r="Z73" s="32">
        <v>99.76</v>
      </c>
    </row>
    <row r="74" spans="1:26" ht="12.75">
      <c r="A74" s="34">
        <v>6</v>
      </c>
      <c r="B74" s="34">
        <v>12</v>
      </c>
      <c r="C74" s="34">
        <v>3</v>
      </c>
      <c r="D74" s="35">
        <v>2</v>
      </c>
      <c r="E74" s="36"/>
      <c r="F74" s="31" t="s">
        <v>257</v>
      </c>
      <c r="G74" s="56" t="s">
        <v>320</v>
      </c>
      <c r="H74" s="33">
        <v>19971972.44</v>
      </c>
      <c r="I74" s="33">
        <v>5139559.18</v>
      </c>
      <c r="J74" s="33">
        <v>6810174.26</v>
      </c>
      <c r="K74" s="33">
        <v>8022239</v>
      </c>
      <c r="L74" s="33">
        <v>19509692.75</v>
      </c>
      <c r="M74" s="33">
        <v>4841207.52</v>
      </c>
      <c r="N74" s="33">
        <v>6646246.23</v>
      </c>
      <c r="O74" s="33">
        <v>8022239</v>
      </c>
      <c r="P74" s="9">
        <v>97.68</v>
      </c>
      <c r="Q74" s="9">
        <v>94.19</v>
      </c>
      <c r="R74" s="9">
        <v>97.59</v>
      </c>
      <c r="S74" s="9">
        <v>100</v>
      </c>
      <c r="T74" s="32">
        <v>24.81</v>
      </c>
      <c r="U74" s="32">
        <v>34.06</v>
      </c>
      <c r="V74" s="32">
        <v>41.11</v>
      </c>
      <c r="W74" s="32">
        <v>108.24</v>
      </c>
      <c r="X74" s="32">
        <v>125.54</v>
      </c>
      <c r="Y74" s="32">
        <v>103.8</v>
      </c>
      <c r="Z74" s="32">
        <v>103.3</v>
      </c>
    </row>
    <row r="75" spans="1:26" ht="12.75">
      <c r="A75" s="34">
        <v>6</v>
      </c>
      <c r="B75" s="34">
        <v>15</v>
      </c>
      <c r="C75" s="34">
        <v>4</v>
      </c>
      <c r="D75" s="35">
        <v>2</v>
      </c>
      <c r="E75" s="36"/>
      <c r="F75" s="31" t="s">
        <v>257</v>
      </c>
      <c r="G75" s="56" t="s">
        <v>321</v>
      </c>
      <c r="H75" s="33">
        <v>25712022</v>
      </c>
      <c r="I75" s="33">
        <v>6016150.4</v>
      </c>
      <c r="J75" s="33">
        <v>7562071.6</v>
      </c>
      <c r="K75" s="33">
        <v>12133800</v>
      </c>
      <c r="L75" s="33">
        <v>25545494.93</v>
      </c>
      <c r="M75" s="33">
        <v>6129268.72</v>
      </c>
      <c r="N75" s="33">
        <v>7282426.21</v>
      </c>
      <c r="O75" s="33">
        <v>12133800</v>
      </c>
      <c r="P75" s="9">
        <v>99.35</v>
      </c>
      <c r="Q75" s="9">
        <v>101.88</v>
      </c>
      <c r="R75" s="9">
        <v>96.3</v>
      </c>
      <c r="S75" s="9">
        <v>100</v>
      </c>
      <c r="T75" s="32">
        <v>23.99</v>
      </c>
      <c r="U75" s="32">
        <v>28.5</v>
      </c>
      <c r="V75" s="32">
        <v>47.49</v>
      </c>
      <c r="W75" s="32">
        <v>103.49</v>
      </c>
      <c r="X75" s="32">
        <v>106.2</v>
      </c>
      <c r="Y75" s="32">
        <v>105.36</v>
      </c>
      <c r="Z75" s="32">
        <v>101.11</v>
      </c>
    </row>
    <row r="76" spans="1:26" ht="12.75">
      <c r="A76" s="34">
        <v>6</v>
      </c>
      <c r="B76" s="34">
        <v>16</v>
      </c>
      <c r="C76" s="34">
        <v>2</v>
      </c>
      <c r="D76" s="35">
        <v>2</v>
      </c>
      <c r="E76" s="36"/>
      <c r="F76" s="31" t="s">
        <v>257</v>
      </c>
      <c r="G76" s="56" t="s">
        <v>322</v>
      </c>
      <c r="H76" s="33">
        <v>22401804.88</v>
      </c>
      <c r="I76" s="33">
        <v>6169159</v>
      </c>
      <c r="J76" s="33">
        <v>5619577.88</v>
      </c>
      <c r="K76" s="33">
        <v>10613068</v>
      </c>
      <c r="L76" s="33">
        <v>22083384.83</v>
      </c>
      <c r="M76" s="33">
        <v>5966791.01</v>
      </c>
      <c r="N76" s="33">
        <v>5503525.82</v>
      </c>
      <c r="O76" s="33">
        <v>10613068</v>
      </c>
      <c r="P76" s="9">
        <v>98.57</v>
      </c>
      <c r="Q76" s="9">
        <v>96.71</v>
      </c>
      <c r="R76" s="9">
        <v>97.93</v>
      </c>
      <c r="S76" s="9">
        <v>100</v>
      </c>
      <c r="T76" s="32">
        <v>27.01</v>
      </c>
      <c r="U76" s="32">
        <v>24.92</v>
      </c>
      <c r="V76" s="32">
        <v>48.05</v>
      </c>
      <c r="W76" s="32">
        <v>97.59</v>
      </c>
      <c r="X76" s="32">
        <v>101.58</v>
      </c>
      <c r="Y76" s="32">
        <v>95.58</v>
      </c>
      <c r="Z76" s="32">
        <v>96.51</v>
      </c>
    </row>
    <row r="77" spans="1:26" ht="12.75">
      <c r="A77" s="34">
        <v>6</v>
      </c>
      <c r="B77" s="34">
        <v>1</v>
      </c>
      <c r="C77" s="34">
        <v>6</v>
      </c>
      <c r="D77" s="35">
        <v>2</v>
      </c>
      <c r="E77" s="36"/>
      <c r="F77" s="31" t="s">
        <v>257</v>
      </c>
      <c r="G77" s="56" t="s">
        <v>323</v>
      </c>
      <c r="H77" s="33">
        <v>16163516.64</v>
      </c>
      <c r="I77" s="33">
        <v>4580230.35</v>
      </c>
      <c r="J77" s="33">
        <v>6719685.29</v>
      </c>
      <c r="K77" s="33">
        <v>4863601</v>
      </c>
      <c r="L77" s="33">
        <v>15349089.06</v>
      </c>
      <c r="M77" s="33">
        <v>3793150.54</v>
      </c>
      <c r="N77" s="33">
        <v>6692337.52</v>
      </c>
      <c r="O77" s="33">
        <v>4863601</v>
      </c>
      <c r="P77" s="9">
        <v>94.96</v>
      </c>
      <c r="Q77" s="9">
        <v>82.81</v>
      </c>
      <c r="R77" s="9">
        <v>99.59</v>
      </c>
      <c r="S77" s="9">
        <v>100</v>
      </c>
      <c r="T77" s="32">
        <v>24.71</v>
      </c>
      <c r="U77" s="32">
        <v>43.6</v>
      </c>
      <c r="V77" s="32">
        <v>31.68</v>
      </c>
      <c r="W77" s="32">
        <v>129.45</v>
      </c>
      <c r="X77" s="32">
        <v>116.27</v>
      </c>
      <c r="Y77" s="32">
        <v>184.08</v>
      </c>
      <c r="Z77" s="32">
        <v>98.08</v>
      </c>
    </row>
    <row r="78" spans="1:26" ht="12.75">
      <c r="A78" s="34">
        <v>6</v>
      </c>
      <c r="B78" s="34">
        <v>15</v>
      </c>
      <c r="C78" s="34">
        <v>5</v>
      </c>
      <c r="D78" s="35">
        <v>2</v>
      </c>
      <c r="E78" s="36"/>
      <c r="F78" s="31" t="s">
        <v>257</v>
      </c>
      <c r="G78" s="56" t="s">
        <v>324</v>
      </c>
      <c r="H78" s="33">
        <v>13603245.83</v>
      </c>
      <c r="I78" s="33">
        <v>3213146.75</v>
      </c>
      <c r="J78" s="33">
        <v>3291071.08</v>
      </c>
      <c r="K78" s="33">
        <v>7099028</v>
      </c>
      <c r="L78" s="33">
        <v>13379447.31</v>
      </c>
      <c r="M78" s="33">
        <v>3184564.11</v>
      </c>
      <c r="N78" s="33">
        <v>3095855.2</v>
      </c>
      <c r="O78" s="33">
        <v>7099028</v>
      </c>
      <c r="P78" s="9">
        <v>98.35</v>
      </c>
      <c r="Q78" s="9">
        <v>99.11</v>
      </c>
      <c r="R78" s="9">
        <v>94.06</v>
      </c>
      <c r="S78" s="9">
        <v>100</v>
      </c>
      <c r="T78" s="32">
        <v>23.8</v>
      </c>
      <c r="U78" s="32">
        <v>23.13</v>
      </c>
      <c r="V78" s="32">
        <v>53.05</v>
      </c>
      <c r="W78" s="32">
        <v>90.99</v>
      </c>
      <c r="X78" s="32">
        <v>92.03</v>
      </c>
      <c r="Y78" s="32">
        <v>79.64</v>
      </c>
      <c r="Z78" s="32">
        <v>96.5</v>
      </c>
    </row>
    <row r="79" spans="1:26" ht="12.75">
      <c r="A79" s="34">
        <v>6</v>
      </c>
      <c r="B79" s="34">
        <v>20</v>
      </c>
      <c r="C79" s="34">
        <v>3</v>
      </c>
      <c r="D79" s="35">
        <v>2</v>
      </c>
      <c r="E79" s="36"/>
      <c r="F79" s="31" t="s">
        <v>257</v>
      </c>
      <c r="G79" s="56" t="s">
        <v>325</v>
      </c>
      <c r="H79" s="33">
        <v>17111730.69</v>
      </c>
      <c r="I79" s="33">
        <v>7145445</v>
      </c>
      <c r="J79" s="33">
        <v>4238417.69</v>
      </c>
      <c r="K79" s="33">
        <v>5727868</v>
      </c>
      <c r="L79" s="33">
        <v>14014493.91</v>
      </c>
      <c r="M79" s="33">
        <v>4162690.78</v>
      </c>
      <c r="N79" s="33">
        <v>4123935.13</v>
      </c>
      <c r="O79" s="33">
        <v>5727868</v>
      </c>
      <c r="P79" s="9">
        <v>81.89</v>
      </c>
      <c r="Q79" s="9">
        <v>58.25</v>
      </c>
      <c r="R79" s="9">
        <v>97.29</v>
      </c>
      <c r="S79" s="9">
        <v>100</v>
      </c>
      <c r="T79" s="32">
        <v>29.7</v>
      </c>
      <c r="U79" s="32">
        <v>29.42</v>
      </c>
      <c r="V79" s="32">
        <v>40.87</v>
      </c>
      <c r="W79" s="32">
        <v>86.71</v>
      </c>
      <c r="X79" s="32">
        <v>91.55</v>
      </c>
      <c r="Y79" s="32">
        <v>72.3</v>
      </c>
      <c r="Z79" s="32">
        <v>96.89</v>
      </c>
    </row>
    <row r="80" spans="1:26" ht="12.75">
      <c r="A80" s="34">
        <v>6</v>
      </c>
      <c r="B80" s="34">
        <v>9</v>
      </c>
      <c r="C80" s="34">
        <v>8</v>
      </c>
      <c r="D80" s="35">
        <v>2</v>
      </c>
      <c r="E80" s="36"/>
      <c r="F80" s="31" t="s">
        <v>257</v>
      </c>
      <c r="G80" s="56" t="s">
        <v>326</v>
      </c>
      <c r="H80" s="33">
        <v>38584963.44</v>
      </c>
      <c r="I80" s="33">
        <v>21331453.02</v>
      </c>
      <c r="J80" s="33">
        <v>10655858.42</v>
      </c>
      <c r="K80" s="33">
        <v>6597652</v>
      </c>
      <c r="L80" s="33">
        <v>37877233.13</v>
      </c>
      <c r="M80" s="33">
        <v>22396727.63</v>
      </c>
      <c r="N80" s="33">
        <v>8882853.5</v>
      </c>
      <c r="O80" s="33">
        <v>6597652</v>
      </c>
      <c r="P80" s="9">
        <v>98.16</v>
      </c>
      <c r="Q80" s="9">
        <v>104.99</v>
      </c>
      <c r="R80" s="9">
        <v>83.36</v>
      </c>
      <c r="S80" s="9">
        <v>100</v>
      </c>
      <c r="T80" s="32">
        <v>59.12</v>
      </c>
      <c r="U80" s="32">
        <v>23.45</v>
      </c>
      <c r="V80" s="32">
        <v>17.41</v>
      </c>
      <c r="W80" s="32">
        <v>119.27</v>
      </c>
      <c r="X80" s="32">
        <v>110.53</v>
      </c>
      <c r="Y80" s="32">
        <v>147.41</v>
      </c>
      <c r="Z80" s="32">
        <v>120.64</v>
      </c>
    </row>
    <row r="81" spans="1:26" ht="12.75">
      <c r="A81" s="34">
        <v>6</v>
      </c>
      <c r="B81" s="34">
        <v>1</v>
      </c>
      <c r="C81" s="34">
        <v>7</v>
      </c>
      <c r="D81" s="35">
        <v>2</v>
      </c>
      <c r="E81" s="36"/>
      <c r="F81" s="31" t="s">
        <v>257</v>
      </c>
      <c r="G81" s="56" t="s">
        <v>327</v>
      </c>
      <c r="H81" s="33">
        <v>21797419.95</v>
      </c>
      <c r="I81" s="33">
        <v>4273505.52</v>
      </c>
      <c r="J81" s="33">
        <v>11465639.43</v>
      </c>
      <c r="K81" s="33">
        <v>6058275</v>
      </c>
      <c r="L81" s="33">
        <v>21578040.3</v>
      </c>
      <c r="M81" s="33">
        <v>4125566.6</v>
      </c>
      <c r="N81" s="33">
        <v>11394198.7</v>
      </c>
      <c r="O81" s="33">
        <v>6058275</v>
      </c>
      <c r="P81" s="9">
        <v>98.99</v>
      </c>
      <c r="Q81" s="9">
        <v>96.53</v>
      </c>
      <c r="R81" s="9">
        <v>99.37</v>
      </c>
      <c r="S81" s="9">
        <v>100</v>
      </c>
      <c r="T81" s="32">
        <v>19.11</v>
      </c>
      <c r="U81" s="32">
        <v>52.8</v>
      </c>
      <c r="V81" s="32">
        <v>28.07</v>
      </c>
      <c r="W81" s="32">
        <v>136.98</v>
      </c>
      <c r="X81" s="32">
        <v>95.49</v>
      </c>
      <c r="Y81" s="32">
        <v>207.74</v>
      </c>
      <c r="Z81" s="32">
        <v>101.86</v>
      </c>
    </row>
    <row r="82" spans="1:26" ht="12.75">
      <c r="A82" s="34">
        <v>6</v>
      </c>
      <c r="B82" s="34">
        <v>14</v>
      </c>
      <c r="C82" s="34">
        <v>5</v>
      </c>
      <c r="D82" s="35">
        <v>2</v>
      </c>
      <c r="E82" s="36"/>
      <c r="F82" s="31" t="s">
        <v>257</v>
      </c>
      <c r="G82" s="56" t="s">
        <v>328</v>
      </c>
      <c r="H82" s="33">
        <v>25690703.95</v>
      </c>
      <c r="I82" s="33">
        <v>10693590</v>
      </c>
      <c r="J82" s="33">
        <v>6124626.95</v>
      </c>
      <c r="K82" s="33">
        <v>8872487</v>
      </c>
      <c r="L82" s="33">
        <v>26398200.29</v>
      </c>
      <c r="M82" s="33">
        <v>11431037.68</v>
      </c>
      <c r="N82" s="33">
        <v>6094675.61</v>
      </c>
      <c r="O82" s="33">
        <v>8872487</v>
      </c>
      <c r="P82" s="9">
        <v>102.75</v>
      </c>
      <c r="Q82" s="9">
        <v>106.89</v>
      </c>
      <c r="R82" s="9">
        <v>99.51</v>
      </c>
      <c r="S82" s="9">
        <v>100</v>
      </c>
      <c r="T82" s="32">
        <v>43.3</v>
      </c>
      <c r="U82" s="32">
        <v>23.08</v>
      </c>
      <c r="V82" s="32">
        <v>33.61</v>
      </c>
      <c r="W82" s="32">
        <v>96.84</v>
      </c>
      <c r="X82" s="32">
        <v>95.9</v>
      </c>
      <c r="Y82" s="32">
        <v>93.02</v>
      </c>
      <c r="Z82" s="32">
        <v>100.98</v>
      </c>
    </row>
    <row r="83" spans="1:26" ht="12.75">
      <c r="A83" s="34">
        <v>6</v>
      </c>
      <c r="B83" s="34">
        <v>6</v>
      </c>
      <c r="C83" s="34">
        <v>5</v>
      </c>
      <c r="D83" s="35">
        <v>2</v>
      </c>
      <c r="E83" s="36"/>
      <c r="F83" s="31" t="s">
        <v>257</v>
      </c>
      <c r="G83" s="56" t="s">
        <v>261</v>
      </c>
      <c r="H83" s="33">
        <v>27786834.3</v>
      </c>
      <c r="I83" s="33">
        <v>13793171</v>
      </c>
      <c r="J83" s="33">
        <v>6707965.3</v>
      </c>
      <c r="K83" s="33">
        <v>7285698</v>
      </c>
      <c r="L83" s="33">
        <v>26362161.69</v>
      </c>
      <c r="M83" s="33">
        <v>12523022.56</v>
      </c>
      <c r="N83" s="33">
        <v>6553441.13</v>
      </c>
      <c r="O83" s="33">
        <v>7285698</v>
      </c>
      <c r="P83" s="9">
        <v>94.87</v>
      </c>
      <c r="Q83" s="9">
        <v>90.79</v>
      </c>
      <c r="R83" s="9">
        <v>97.69</v>
      </c>
      <c r="S83" s="9">
        <v>100</v>
      </c>
      <c r="T83" s="32">
        <v>47.5</v>
      </c>
      <c r="U83" s="32">
        <v>24.85</v>
      </c>
      <c r="V83" s="32">
        <v>27.63</v>
      </c>
      <c r="W83" s="32">
        <v>98.37</v>
      </c>
      <c r="X83" s="32">
        <v>94.39</v>
      </c>
      <c r="Y83" s="32">
        <v>104.31</v>
      </c>
      <c r="Z83" s="32">
        <v>100.49</v>
      </c>
    </row>
    <row r="84" spans="1:26" ht="12.75">
      <c r="A84" s="34">
        <v>6</v>
      </c>
      <c r="B84" s="34">
        <v>6</v>
      </c>
      <c r="C84" s="34">
        <v>6</v>
      </c>
      <c r="D84" s="35">
        <v>2</v>
      </c>
      <c r="E84" s="36"/>
      <c r="F84" s="31" t="s">
        <v>257</v>
      </c>
      <c r="G84" s="56" t="s">
        <v>329</v>
      </c>
      <c r="H84" s="33">
        <v>9970837.49</v>
      </c>
      <c r="I84" s="33">
        <v>3571139</v>
      </c>
      <c r="J84" s="33">
        <v>2500748.49</v>
      </c>
      <c r="K84" s="33">
        <v>3898950</v>
      </c>
      <c r="L84" s="33">
        <v>9648515.24</v>
      </c>
      <c r="M84" s="33">
        <v>3350611.4</v>
      </c>
      <c r="N84" s="33">
        <v>2398953.84</v>
      </c>
      <c r="O84" s="33">
        <v>3898950</v>
      </c>
      <c r="P84" s="9">
        <v>96.76</v>
      </c>
      <c r="Q84" s="9">
        <v>93.82</v>
      </c>
      <c r="R84" s="9">
        <v>95.92</v>
      </c>
      <c r="S84" s="9">
        <v>100</v>
      </c>
      <c r="T84" s="32">
        <v>34.72</v>
      </c>
      <c r="U84" s="32">
        <v>24.86</v>
      </c>
      <c r="V84" s="32">
        <v>40.4</v>
      </c>
      <c r="W84" s="32">
        <v>74.75</v>
      </c>
      <c r="X84" s="32">
        <v>91.98</v>
      </c>
      <c r="Y84" s="32">
        <v>46.28</v>
      </c>
      <c r="Z84" s="32">
        <v>95.54</v>
      </c>
    </row>
    <row r="85" spans="1:26" ht="12.75">
      <c r="A85" s="34">
        <v>6</v>
      </c>
      <c r="B85" s="34">
        <v>7</v>
      </c>
      <c r="C85" s="34">
        <v>5</v>
      </c>
      <c r="D85" s="35">
        <v>2</v>
      </c>
      <c r="E85" s="36"/>
      <c r="F85" s="31" t="s">
        <v>257</v>
      </c>
      <c r="G85" s="56" t="s">
        <v>262</v>
      </c>
      <c r="H85" s="33">
        <v>19963300.44</v>
      </c>
      <c r="I85" s="33">
        <v>6946418</v>
      </c>
      <c r="J85" s="33">
        <v>5160977.44</v>
      </c>
      <c r="K85" s="33">
        <v>7855905</v>
      </c>
      <c r="L85" s="33">
        <v>19982318.7</v>
      </c>
      <c r="M85" s="33">
        <v>7003336.95</v>
      </c>
      <c r="N85" s="33">
        <v>5123076.75</v>
      </c>
      <c r="O85" s="33">
        <v>7855905</v>
      </c>
      <c r="P85" s="9">
        <v>100.09</v>
      </c>
      <c r="Q85" s="9">
        <v>100.81</v>
      </c>
      <c r="R85" s="9">
        <v>99.26</v>
      </c>
      <c r="S85" s="9">
        <v>100</v>
      </c>
      <c r="T85" s="32">
        <v>35.04</v>
      </c>
      <c r="U85" s="32">
        <v>25.63</v>
      </c>
      <c r="V85" s="32">
        <v>39.31</v>
      </c>
      <c r="W85" s="32">
        <v>91.36</v>
      </c>
      <c r="X85" s="32">
        <v>95.68</v>
      </c>
      <c r="Y85" s="32">
        <v>70.44</v>
      </c>
      <c r="Z85" s="32">
        <v>107.93</v>
      </c>
    </row>
    <row r="86" spans="1:26" ht="12.75">
      <c r="A86" s="34">
        <v>6</v>
      </c>
      <c r="B86" s="34">
        <v>18</v>
      </c>
      <c r="C86" s="34">
        <v>4</v>
      </c>
      <c r="D86" s="35">
        <v>2</v>
      </c>
      <c r="E86" s="36"/>
      <c r="F86" s="31" t="s">
        <v>257</v>
      </c>
      <c r="G86" s="56" t="s">
        <v>330</v>
      </c>
      <c r="H86" s="33">
        <v>9829342.62</v>
      </c>
      <c r="I86" s="33">
        <v>2686517.93</v>
      </c>
      <c r="J86" s="33">
        <v>2633014.69</v>
      </c>
      <c r="K86" s="33">
        <v>4509810</v>
      </c>
      <c r="L86" s="33">
        <v>9703056.74</v>
      </c>
      <c r="M86" s="33">
        <v>2625020.37</v>
      </c>
      <c r="N86" s="33">
        <v>2568226.37</v>
      </c>
      <c r="O86" s="33">
        <v>4509810</v>
      </c>
      <c r="P86" s="9">
        <v>98.71</v>
      </c>
      <c r="Q86" s="9">
        <v>97.71</v>
      </c>
      <c r="R86" s="9">
        <v>97.53</v>
      </c>
      <c r="S86" s="9">
        <v>100</v>
      </c>
      <c r="T86" s="32">
        <v>27.05</v>
      </c>
      <c r="U86" s="32">
        <v>26.46</v>
      </c>
      <c r="V86" s="32">
        <v>46.47</v>
      </c>
      <c r="W86" s="32">
        <v>102.51</v>
      </c>
      <c r="X86" s="32">
        <v>106.24</v>
      </c>
      <c r="Y86" s="32">
        <v>90.81</v>
      </c>
      <c r="Z86" s="32">
        <v>108.23</v>
      </c>
    </row>
    <row r="87" spans="1:26" ht="12.75">
      <c r="A87" s="34">
        <v>6</v>
      </c>
      <c r="B87" s="34">
        <v>9</v>
      </c>
      <c r="C87" s="34">
        <v>9</v>
      </c>
      <c r="D87" s="35">
        <v>2</v>
      </c>
      <c r="E87" s="36"/>
      <c r="F87" s="31" t="s">
        <v>257</v>
      </c>
      <c r="G87" s="56" t="s">
        <v>331</v>
      </c>
      <c r="H87" s="33">
        <v>13591862.65</v>
      </c>
      <c r="I87" s="33">
        <v>4391873.46</v>
      </c>
      <c r="J87" s="33">
        <v>3968734.19</v>
      </c>
      <c r="K87" s="33">
        <v>5231255</v>
      </c>
      <c r="L87" s="33">
        <v>13865253.67</v>
      </c>
      <c r="M87" s="33">
        <v>4672306.58</v>
      </c>
      <c r="N87" s="33">
        <v>3961692.09</v>
      </c>
      <c r="O87" s="33">
        <v>5231255</v>
      </c>
      <c r="P87" s="9">
        <v>102.01</v>
      </c>
      <c r="Q87" s="9">
        <v>106.38</v>
      </c>
      <c r="R87" s="9">
        <v>99.82</v>
      </c>
      <c r="S87" s="9">
        <v>100</v>
      </c>
      <c r="T87" s="32">
        <v>33.69</v>
      </c>
      <c r="U87" s="32">
        <v>28.57</v>
      </c>
      <c r="V87" s="32">
        <v>37.72</v>
      </c>
      <c r="W87" s="32">
        <v>106.65</v>
      </c>
      <c r="X87" s="32">
        <v>109.74</v>
      </c>
      <c r="Y87" s="32">
        <v>107.04</v>
      </c>
      <c r="Z87" s="32">
        <v>103.75</v>
      </c>
    </row>
    <row r="88" spans="1:26" ht="12.75">
      <c r="A88" s="34">
        <v>6</v>
      </c>
      <c r="B88" s="34">
        <v>11</v>
      </c>
      <c r="C88" s="34">
        <v>4</v>
      </c>
      <c r="D88" s="35">
        <v>2</v>
      </c>
      <c r="E88" s="36"/>
      <c r="F88" s="31" t="s">
        <v>257</v>
      </c>
      <c r="G88" s="56" t="s">
        <v>332</v>
      </c>
      <c r="H88" s="33">
        <v>34324427.67</v>
      </c>
      <c r="I88" s="33">
        <v>7713113</v>
      </c>
      <c r="J88" s="33">
        <v>8972340.67</v>
      </c>
      <c r="K88" s="33">
        <v>17638974</v>
      </c>
      <c r="L88" s="33">
        <v>34288077.24</v>
      </c>
      <c r="M88" s="33">
        <v>7808857.21</v>
      </c>
      <c r="N88" s="33">
        <v>8840246.03</v>
      </c>
      <c r="O88" s="33">
        <v>17638974</v>
      </c>
      <c r="P88" s="9">
        <v>99.89</v>
      </c>
      <c r="Q88" s="9">
        <v>101.24</v>
      </c>
      <c r="R88" s="9">
        <v>98.52</v>
      </c>
      <c r="S88" s="9">
        <v>100</v>
      </c>
      <c r="T88" s="32">
        <v>22.77</v>
      </c>
      <c r="U88" s="32">
        <v>25.78</v>
      </c>
      <c r="V88" s="32">
        <v>51.44</v>
      </c>
      <c r="W88" s="32">
        <v>105.66</v>
      </c>
      <c r="X88" s="32">
        <v>107.95</v>
      </c>
      <c r="Y88" s="32">
        <v>117.43</v>
      </c>
      <c r="Z88" s="32">
        <v>99.72</v>
      </c>
    </row>
    <row r="89" spans="1:26" ht="12.75">
      <c r="A89" s="34">
        <v>6</v>
      </c>
      <c r="B89" s="34">
        <v>2</v>
      </c>
      <c r="C89" s="34">
        <v>8</v>
      </c>
      <c r="D89" s="35">
        <v>2</v>
      </c>
      <c r="E89" s="36"/>
      <c r="F89" s="31" t="s">
        <v>257</v>
      </c>
      <c r="G89" s="56" t="s">
        <v>333</v>
      </c>
      <c r="H89" s="33">
        <v>21137165.6</v>
      </c>
      <c r="I89" s="33">
        <v>5410488.33</v>
      </c>
      <c r="J89" s="33">
        <v>5327678.27</v>
      </c>
      <c r="K89" s="33">
        <v>10398999</v>
      </c>
      <c r="L89" s="33">
        <v>20779097.69</v>
      </c>
      <c r="M89" s="33">
        <v>5083213.14</v>
      </c>
      <c r="N89" s="33">
        <v>5296885.55</v>
      </c>
      <c r="O89" s="33">
        <v>10398999</v>
      </c>
      <c r="P89" s="9">
        <v>98.3</v>
      </c>
      <c r="Q89" s="9">
        <v>93.95</v>
      </c>
      <c r="R89" s="9">
        <v>99.42</v>
      </c>
      <c r="S89" s="9">
        <v>100</v>
      </c>
      <c r="T89" s="32">
        <v>24.46</v>
      </c>
      <c r="U89" s="32">
        <v>25.49</v>
      </c>
      <c r="V89" s="32">
        <v>50.04</v>
      </c>
      <c r="W89" s="32">
        <v>80.81</v>
      </c>
      <c r="X89" s="32">
        <v>86.77</v>
      </c>
      <c r="Y89" s="32">
        <v>53.55</v>
      </c>
      <c r="Z89" s="32">
        <v>104.38</v>
      </c>
    </row>
    <row r="90" spans="1:26" ht="12.75">
      <c r="A90" s="34">
        <v>6</v>
      </c>
      <c r="B90" s="34">
        <v>14</v>
      </c>
      <c r="C90" s="34">
        <v>6</v>
      </c>
      <c r="D90" s="35">
        <v>2</v>
      </c>
      <c r="E90" s="36"/>
      <c r="F90" s="31" t="s">
        <v>257</v>
      </c>
      <c r="G90" s="56" t="s">
        <v>334</v>
      </c>
      <c r="H90" s="33">
        <v>21833078.96</v>
      </c>
      <c r="I90" s="33">
        <v>7737823.81</v>
      </c>
      <c r="J90" s="33">
        <v>5430815.15</v>
      </c>
      <c r="K90" s="33">
        <v>8664440</v>
      </c>
      <c r="L90" s="33">
        <v>21483391.28</v>
      </c>
      <c r="M90" s="33">
        <v>7833402.8</v>
      </c>
      <c r="N90" s="33">
        <v>4985548.48</v>
      </c>
      <c r="O90" s="33">
        <v>8664440</v>
      </c>
      <c r="P90" s="9">
        <v>98.39</v>
      </c>
      <c r="Q90" s="9">
        <v>101.23</v>
      </c>
      <c r="R90" s="9">
        <v>91.8</v>
      </c>
      <c r="S90" s="9">
        <v>100</v>
      </c>
      <c r="T90" s="32">
        <v>36.46</v>
      </c>
      <c r="U90" s="32">
        <v>23.2</v>
      </c>
      <c r="V90" s="32">
        <v>40.33</v>
      </c>
      <c r="W90" s="32">
        <v>91.6</v>
      </c>
      <c r="X90" s="32">
        <v>99.75</v>
      </c>
      <c r="Y90" s="32">
        <v>72.9</v>
      </c>
      <c r="Z90" s="32">
        <v>98.9</v>
      </c>
    </row>
    <row r="91" spans="1:26" ht="12.75">
      <c r="A91" s="34">
        <v>6</v>
      </c>
      <c r="B91" s="34">
        <v>1</v>
      </c>
      <c r="C91" s="34">
        <v>8</v>
      </c>
      <c r="D91" s="35">
        <v>2</v>
      </c>
      <c r="E91" s="36"/>
      <c r="F91" s="31" t="s">
        <v>257</v>
      </c>
      <c r="G91" s="56" t="s">
        <v>335</v>
      </c>
      <c r="H91" s="33">
        <v>13944764.4</v>
      </c>
      <c r="I91" s="33">
        <v>4018253</v>
      </c>
      <c r="J91" s="33">
        <v>3621182.4</v>
      </c>
      <c r="K91" s="33">
        <v>6305329</v>
      </c>
      <c r="L91" s="33">
        <v>13549003.91</v>
      </c>
      <c r="M91" s="33">
        <v>3650081.61</v>
      </c>
      <c r="N91" s="33">
        <v>3593593.3</v>
      </c>
      <c r="O91" s="33">
        <v>6305329</v>
      </c>
      <c r="P91" s="9">
        <v>97.16</v>
      </c>
      <c r="Q91" s="9">
        <v>90.83</v>
      </c>
      <c r="R91" s="9">
        <v>99.23</v>
      </c>
      <c r="S91" s="9">
        <v>100</v>
      </c>
      <c r="T91" s="32">
        <v>26.93</v>
      </c>
      <c r="U91" s="32">
        <v>26.52</v>
      </c>
      <c r="V91" s="32">
        <v>46.53</v>
      </c>
      <c r="W91" s="32">
        <v>98.15</v>
      </c>
      <c r="X91" s="32">
        <v>109.22</v>
      </c>
      <c r="Y91" s="32">
        <v>94.23</v>
      </c>
      <c r="Z91" s="32">
        <v>94.83</v>
      </c>
    </row>
    <row r="92" spans="1:26" ht="12.75">
      <c r="A92" s="34">
        <v>6</v>
      </c>
      <c r="B92" s="34">
        <v>3</v>
      </c>
      <c r="C92" s="34">
        <v>7</v>
      </c>
      <c r="D92" s="35">
        <v>2</v>
      </c>
      <c r="E92" s="36"/>
      <c r="F92" s="31" t="s">
        <v>257</v>
      </c>
      <c r="G92" s="56" t="s">
        <v>336</v>
      </c>
      <c r="H92" s="33">
        <v>19997087.74</v>
      </c>
      <c r="I92" s="33">
        <v>3954508.32</v>
      </c>
      <c r="J92" s="33">
        <v>11344985.42</v>
      </c>
      <c r="K92" s="33">
        <v>4697594</v>
      </c>
      <c r="L92" s="33">
        <v>18599995.02</v>
      </c>
      <c r="M92" s="33">
        <v>3757643.9</v>
      </c>
      <c r="N92" s="33">
        <v>10144757.12</v>
      </c>
      <c r="O92" s="33">
        <v>4697594</v>
      </c>
      <c r="P92" s="9">
        <v>93.01</v>
      </c>
      <c r="Q92" s="9">
        <v>95.02</v>
      </c>
      <c r="R92" s="9">
        <v>89.42</v>
      </c>
      <c r="S92" s="9">
        <v>100</v>
      </c>
      <c r="T92" s="32">
        <v>20.2</v>
      </c>
      <c r="U92" s="32">
        <v>54.54</v>
      </c>
      <c r="V92" s="32">
        <v>25.25</v>
      </c>
      <c r="W92" s="32">
        <v>162.8</v>
      </c>
      <c r="X92" s="32">
        <v>112.16</v>
      </c>
      <c r="Y92" s="32">
        <v>246.28</v>
      </c>
      <c r="Z92" s="32">
        <v>118.75</v>
      </c>
    </row>
    <row r="93" spans="1:26" ht="12.75">
      <c r="A93" s="34">
        <v>6</v>
      </c>
      <c r="B93" s="34">
        <v>8</v>
      </c>
      <c r="C93" s="34">
        <v>7</v>
      </c>
      <c r="D93" s="35">
        <v>2</v>
      </c>
      <c r="E93" s="36"/>
      <c r="F93" s="31" t="s">
        <v>257</v>
      </c>
      <c r="G93" s="56" t="s">
        <v>263</v>
      </c>
      <c r="H93" s="33">
        <v>34761048.45</v>
      </c>
      <c r="I93" s="33">
        <v>14588794.45</v>
      </c>
      <c r="J93" s="33">
        <v>10252161</v>
      </c>
      <c r="K93" s="33">
        <v>9920093</v>
      </c>
      <c r="L93" s="33">
        <v>33334760.02</v>
      </c>
      <c r="M93" s="33">
        <v>14900379.91</v>
      </c>
      <c r="N93" s="33">
        <v>8514287.11</v>
      </c>
      <c r="O93" s="33">
        <v>9920093</v>
      </c>
      <c r="P93" s="9">
        <v>95.89</v>
      </c>
      <c r="Q93" s="9">
        <v>102.13</v>
      </c>
      <c r="R93" s="9">
        <v>83.04</v>
      </c>
      <c r="S93" s="9">
        <v>100</v>
      </c>
      <c r="T93" s="32">
        <v>44.69</v>
      </c>
      <c r="U93" s="32">
        <v>25.54</v>
      </c>
      <c r="V93" s="32">
        <v>29.75</v>
      </c>
      <c r="W93" s="32">
        <v>99.31</v>
      </c>
      <c r="X93" s="32">
        <v>105.28</v>
      </c>
      <c r="Y93" s="32">
        <v>93.5</v>
      </c>
      <c r="Z93" s="32">
        <v>96.26</v>
      </c>
    </row>
    <row r="94" spans="1:26" ht="12.75">
      <c r="A94" s="34">
        <v>6</v>
      </c>
      <c r="B94" s="34">
        <v>10</v>
      </c>
      <c r="C94" s="34">
        <v>2</v>
      </c>
      <c r="D94" s="35">
        <v>2</v>
      </c>
      <c r="E94" s="36"/>
      <c r="F94" s="31" t="s">
        <v>257</v>
      </c>
      <c r="G94" s="56" t="s">
        <v>337</v>
      </c>
      <c r="H94" s="33">
        <v>20611564.69</v>
      </c>
      <c r="I94" s="33">
        <v>8636624.8</v>
      </c>
      <c r="J94" s="33">
        <v>6390706.89</v>
      </c>
      <c r="K94" s="33">
        <v>5584233</v>
      </c>
      <c r="L94" s="33">
        <v>18284994.93</v>
      </c>
      <c r="M94" s="33">
        <v>7274932.13</v>
      </c>
      <c r="N94" s="33">
        <v>5425829.8</v>
      </c>
      <c r="O94" s="33">
        <v>5584233</v>
      </c>
      <c r="P94" s="9">
        <v>88.71</v>
      </c>
      <c r="Q94" s="9">
        <v>84.23</v>
      </c>
      <c r="R94" s="9">
        <v>84.9</v>
      </c>
      <c r="S94" s="9">
        <v>100</v>
      </c>
      <c r="T94" s="32">
        <v>39.78</v>
      </c>
      <c r="U94" s="32">
        <v>29.67</v>
      </c>
      <c r="V94" s="32">
        <v>30.53</v>
      </c>
      <c r="W94" s="32">
        <v>92.55</v>
      </c>
      <c r="X94" s="32">
        <v>76.46</v>
      </c>
      <c r="Y94" s="32">
        <v>114.05</v>
      </c>
      <c r="Z94" s="32">
        <v>101.79</v>
      </c>
    </row>
    <row r="95" spans="1:26" ht="12.75">
      <c r="A95" s="34">
        <v>6</v>
      </c>
      <c r="B95" s="34">
        <v>20</v>
      </c>
      <c r="C95" s="34">
        <v>5</v>
      </c>
      <c r="D95" s="35">
        <v>2</v>
      </c>
      <c r="E95" s="36"/>
      <c r="F95" s="31" t="s">
        <v>257</v>
      </c>
      <c r="G95" s="56" t="s">
        <v>338</v>
      </c>
      <c r="H95" s="33">
        <v>19433395.36</v>
      </c>
      <c r="I95" s="33">
        <v>5671329</v>
      </c>
      <c r="J95" s="33">
        <v>4474266.36</v>
      </c>
      <c r="K95" s="33">
        <v>9287800</v>
      </c>
      <c r="L95" s="33">
        <v>19302221.16</v>
      </c>
      <c r="M95" s="33">
        <v>5601054.25</v>
      </c>
      <c r="N95" s="33">
        <v>4413366.91</v>
      </c>
      <c r="O95" s="33">
        <v>9287800</v>
      </c>
      <c r="P95" s="9">
        <v>99.32</v>
      </c>
      <c r="Q95" s="9">
        <v>98.76</v>
      </c>
      <c r="R95" s="9">
        <v>98.63</v>
      </c>
      <c r="S95" s="9">
        <v>100</v>
      </c>
      <c r="T95" s="32">
        <v>29.01</v>
      </c>
      <c r="U95" s="32">
        <v>22.86</v>
      </c>
      <c r="V95" s="32">
        <v>48.11</v>
      </c>
      <c r="W95" s="32">
        <v>111.02</v>
      </c>
      <c r="X95" s="32">
        <v>130.75</v>
      </c>
      <c r="Y95" s="32">
        <v>107.26</v>
      </c>
      <c r="Z95" s="32">
        <v>103.33</v>
      </c>
    </row>
    <row r="96" spans="1:26" ht="12.75">
      <c r="A96" s="34">
        <v>6</v>
      </c>
      <c r="B96" s="34">
        <v>12</v>
      </c>
      <c r="C96" s="34">
        <v>4</v>
      </c>
      <c r="D96" s="35">
        <v>2</v>
      </c>
      <c r="E96" s="36"/>
      <c r="F96" s="31" t="s">
        <v>257</v>
      </c>
      <c r="G96" s="56" t="s">
        <v>339</v>
      </c>
      <c r="H96" s="33">
        <v>15252221.93</v>
      </c>
      <c r="I96" s="33">
        <v>4346296</v>
      </c>
      <c r="J96" s="33">
        <v>3704349.93</v>
      </c>
      <c r="K96" s="33">
        <v>7201576</v>
      </c>
      <c r="L96" s="33">
        <v>15205939.33</v>
      </c>
      <c r="M96" s="33">
        <v>4345367.51</v>
      </c>
      <c r="N96" s="33">
        <v>3658995.82</v>
      </c>
      <c r="O96" s="33">
        <v>7201576</v>
      </c>
      <c r="P96" s="9">
        <v>99.69</v>
      </c>
      <c r="Q96" s="9">
        <v>99.97</v>
      </c>
      <c r="R96" s="9">
        <v>98.77</v>
      </c>
      <c r="S96" s="9">
        <v>100</v>
      </c>
      <c r="T96" s="32">
        <v>28.57</v>
      </c>
      <c r="U96" s="32">
        <v>24.06</v>
      </c>
      <c r="V96" s="32">
        <v>47.36</v>
      </c>
      <c r="W96" s="32">
        <v>96.74</v>
      </c>
      <c r="X96" s="32">
        <v>104.46</v>
      </c>
      <c r="Y96" s="32">
        <v>81.08</v>
      </c>
      <c r="Z96" s="32">
        <v>102.22</v>
      </c>
    </row>
    <row r="97" spans="1:26" ht="12.75">
      <c r="A97" s="34">
        <v>6</v>
      </c>
      <c r="B97" s="34">
        <v>1</v>
      </c>
      <c r="C97" s="34">
        <v>9</v>
      </c>
      <c r="D97" s="35">
        <v>2</v>
      </c>
      <c r="E97" s="36"/>
      <c r="F97" s="31" t="s">
        <v>257</v>
      </c>
      <c r="G97" s="56" t="s">
        <v>340</v>
      </c>
      <c r="H97" s="33">
        <v>16465688.81</v>
      </c>
      <c r="I97" s="33">
        <v>5012492</v>
      </c>
      <c r="J97" s="33">
        <v>4459962.81</v>
      </c>
      <c r="K97" s="33">
        <v>6993234</v>
      </c>
      <c r="L97" s="33">
        <v>16132911.83</v>
      </c>
      <c r="M97" s="33">
        <v>4725190.86</v>
      </c>
      <c r="N97" s="33">
        <v>4414486.97</v>
      </c>
      <c r="O97" s="33">
        <v>6993234</v>
      </c>
      <c r="P97" s="9">
        <v>97.97</v>
      </c>
      <c r="Q97" s="9">
        <v>94.26</v>
      </c>
      <c r="R97" s="9">
        <v>98.98</v>
      </c>
      <c r="S97" s="9">
        <v>100</v>
      </c>
      <c r="T97" s="32">
        <v>29.28</v>
      </c>
      <c r="U97" s="32">
        <v>27.36</v>
      </c>
      <c r="V97" s="32">
        <v>43.34</v>
      </c>
      <c r="W97" s="32">
        <v>105.61</v>
      </c>
      <c r="X97" s="32">
        <v>109.66</v>
      </c>
      <c r="Y97" s="32">
        <v>124.32</v>
      </c>
      <c r="Z97" s="32">
        <v>94.3</v>
      </c>
    </row>
    <row r="98" spans="1:26" ht="12.75">
      <c r="A98" s="34">
        <v>6</v>
      </c>
      <c r="B98" s="34">
        <v>6</v>
      </c>
      <c r="C98" s="34">
        <v>7</v>
      </c>
      <c r="D98" s="35">
        <v>2</v>
      </c>
      <c r="E98" s="36"/>
      <c r="F98" s="31" t="s">
        <v>257</v>
      </c>
      <c r="G98" s="56" t="s">
        <v>341</v>
      </c>
      <c r="H98" s="33">
        <v>19154885.85</v>
      </c>
      <c r="I98" s="33">
        <v>3546591</v>
      </c>
      <c r="J98" s="33">
        <v>11007588.85</v>
      </c>
      <c r="K98" s="33">
        <v>4600706</v>
      </c>
      <c r="L98" s="33">
        <v>18659654.66</v>
      </c>
      <c r="M98" s="33">
        <v>3547778.98</v>
      </c>
      <c r="N98" s="33">
        <v>10511169.68</v>
      </c>
      <c r="O98" s="33">
        <v>4600706</v>
      </c>
      <c r="P98" s="9">
        <v>97.41</v>
      </c>
      <c r="Q98" s="9">
        <v>100.03</v>
      </c>
      <c r="R98" s="9">
        <v>95.49</v>
      </c>
      <c r="S98" s="9">
        <v>100</v>
      </c>
      <c r="T98" s="32">
        <v>19.01</v>
      </c>
      <c r="U98" s="32">
        <v>56.33</v>
      </c>
      <c r="V98" s="32">
        <v>24.65</v>
      </c>
      <c r="W98" s="32">
        <v>152.42</v>
      </c>
      <c r="X98" s="32">
        <v>103.38</v>
      </c>
      <c r="Y98" s="32">
        <v>246.72</v>
      </c>
      <c r="Z98" s="32">
        <v>101.11</v>
      </c>
    </row>
    <row r="99" spans="1:26" ht="12.75">
      <c r="A99" s="34">
        <v>6</v>
      </c>
      <c r="B99" s="34">
        <v>2</v>
      </c>
      <c r="C99" s="34">
        <v>9</v>
      </c>
      <c r="D99" s="35">
        <v>2</v>
      </c>
      <c r="E99" s="36"/>
      <c r="F99" s="31" t="s">
        <v>257</v>
      </c>
      <c r="G99" s="56" t="s">
        <v>342</v>
      </c>
      <c r="H99" s="33">
        <v>12343753.89</v>
      </c>
      <c r="I99" s="33">
        <v>4419018.51</v>
      </c>
      <c r="J99" s="33">
        <v>2354139.38</v>
      </c>
      <c r="K99" s="33">
        <v>5570596</v>
      </c>
      <c r="L99" s="33">
        <v>12215508.81</v>
      </c>
      <c r="M99" s="33">
        <v>4361356.21</v>
      </c>
      <c r="N99" s="33">
        <v>2283556.6</v>
      </c>
      <c r="O99" s="33">
        <v>5570596</v>
      </c>
      <c r="P99" s="9">
        <v>98.96</v>
      </c>
      <c r="Q99" s="9">
        <v>98.69</v>
      </c>
      <c r="R99" s="9">
        <v>97</v>
      </c>
      <c r="S99" s="9">
        <v>100</v>
      </c>
      <c r="T99" s="32">
        <v>35.7</v>
      </c>
      <c r="U99" s="32">
        <v>18.69</v>
      </c>
      <c r="V99" s="32">
        <v>45.6</v>
      </c>
      <c r="W99" s="32">
        <v>101.29</v>
      </c>
      <c r="X99" s="32">
        <v>118.1</v>
      </c>
      <c r="Y99" s="32">
        <v>79.05</v>
      </c>
      <c r="Z99" s="32">
        <v>101.68</v>
      </c>
    </row>
    <row r="100" spans="1:26" ht="12.75">
      <c r="A100" s="34">
        <v>6</v>
      </c>
      <c r="B100" s="34">
        <v>11</v>
      </c>
      <c r="C100" s="34">
        <v>5</v>
      </c>
      <c r="D100" s="35">
        <v>2</v>
      </c>
      <c r="E100" s="36"/>
      <c r="F100" s="31" t="s">
        <v>257</v>
      </c>
      <c r="G100" s="56" t="s">
        <v>264</v>
      </c>
      <c r="H100" s="33">
        <v>51715807.61</v>
      </c>
      <c r="I100" s="33">
        <v>15858628.74</v>
      </c>
      <c r="J100" s="33">
        <v>10296453.87</v>
      </c>
      <c r="K100" s="33">
        <v>25560725</v>
      </c>
      <c r="L100" s="33">
        <v>51396991.31</v>
      </c>
      <c r="M100" s="33">
        <v>15617441.78</v>
      </c>
      <c r="N100" s="33">
        <v>10218824.53</v>
      </c>
      <c r="O100" s="33">
        <v>25560725</v>
      </c>
      <c r="P100" s="9">
        <v>99.38</v>
      </c>
      <c r="Q100" s="9">
        <v>98.47</v>
      </c>
      <c r="R100" s="9">
        <v>99.24</v>
      </c>
      <c r="S100" s="9">
        <v>100</v>
      </c>
      <c r="T100" s="32">
        <v>30.38</v>
      </c>
      <c r="U100" s="32">
        <v>19.88</v>
      </c>
      <c r="V100" s="32">
        <v>49.73</v>
      </c>
      <c r="W100" s="32">
        <v>106.38</v>
      </c>
      <c r="X100" s="32">
        <v>118.53</v>
      </c>
      <c r="Y100" s="32">
        <v>102.99</v>
      </c>
      <c r="Z100" s="32">
        <v>101.36</v>
      </c>
    </row>
    <row r="101" spans="1:26" ht="12.75">
      <c r="A101" s="34">
        <v>6</v>
      </c>
      <c r="B101" s="34">
        <v>14</v>
      </c>
      <c r="C101" s="34">
        <v>7</v>
      </c>
      <c r="D101" s="35">
        <v>2</v>
      </c>
      <c r="E101" s="36"/>
      <c r="F101" s="31" t="s">
        <v>257</v>
      </c>
      <c r="G101" s="56" t="s">
        <v>343</v>
      </c>
      <c r="H101" s="33">
        <v>9638084.08</v>
      </c>
      <c r="I101" s="33">
        <v>3746020</v>
      </c>
      <c r="J101" s="33">
        <v>2131655.08</v>
      </c>
      <c r="K101" s="33">
        <v>3760409</v>
      </c>
      <c r="L101" s="33">
        <v>9495553.02</v>
      </c>
      <c r="M101" s="33">
        <v>3623453.92</v>
      </c>
      <c r="N101" s="33">
        <v>2111690.1</v>
      </c>
      <c r="O101" s="33">
        <v>3760409</v>
      </c>
      <c r="P101" s="9">
        <v>98.52</v>
      </c>
      <c r="Q101" s="9">
        <v>96.72</v>
      </c>
      <c r="R101" s="9">
        <v>99.06</v>
      </c>
      <c r="S101" s="9">
        <v>100</v>
      </c>
      <c r="T101" s="32">
        <v>38.15</v>
      </c>
      <c r="U101" s="32">
        <v>22.23</v>
      </c>
      <c r="V101" s="32">
        <v>39.6</v>
      </c>
      <c r="W101" s="32">
        <v>102.11</v>
      </c>
      <c r="X101" s="32">
        <v>110.01</v>
      </c>
      <c r="Y101" s="32">
        <v>88.45</v>
      </c>
      <c r="Z101" s="32">
        <v>103.93</v>
      </c>
    </row>
    <row r="102" spans="1:26" ht="12.75">
      <c r="A102" s="34">
        <v>6</v>
      </c>
      <c r="B102" s="34">
        <v>17</v>
      </c>
      <c r="C102" s="34">
        <v>2</v>
      </c>
      <c r="D102" s="35">
        <v>2</v>
      </c>
      <c r="E102" s="36"/>
      <c r="F102" s="31" t="s">
        <v>257</v>
      </c>
      <c r="G102" s="56" t="s">
        <v>344</v>
      </c>
      <c r="H102" s="33">
        <v>30195479.06</v>
      </c>
      <c r="I102" s="33">
        <v>13597396.12</v>
      </c>
      <c r="J102" s="33">
        <v>10147898.94</v>
      </c>
      <c r="K102" s="33">
        <v>6450184</v>
      </c>
      <c r="L102" s="33">
        <v>28872872.05</v>
      </c>
      <c r="M102" s="33">
        <v>12107230.04</v>
      </c>
      <c r="N102" s="33">
        <v>10253815.01</v>
      </c>
      <c r="O102" s="33">
        <v>6511827</v>
      </c>
      <c r="P102" s="9">
        <v>95.61</v>
      </c>
      <c r="Q102" s="9">
        <v>89.04</v>
      </c>
      <c r="R102" s="9">
        <v>101.04</v>
      </c>
      <c r="S102" s="9">
        <v>100.95</v>
      </c>
      <c r="T102" s="32">
        <v>41.93</v>
      </c>
      <c r="U102" s="32">
        <v>35.51</v>
      </c>
      <c r="V102" s="32">
        <v>22.55</v>
      </c>
      <c r="W102" s="32">
        <v>82.68</v>
      </c>
      <c r="X102" s="32">
        <v>99.42</v>
      </c>
      <c r="Y102" s="32">
        <v>61.32</v>
      </c>
      <c r="Z102" s="32">
        <v>108.12</v>
      </c>
    </row>
    <row r="103" spans="1:26" ht="12.75">
      <c r="A103" s="34">
        <v>6</v>
      </c>
      <c r="B103" s="34">
        <v>20</v>
      </c>
      <c r="C103" s="34">
        <v>6</v>
      </c>
      <c r="D103" s="35">
        <v>2</v>
      </c>
      <c r="E103" s="36"/>
      <c r="F103" s="31" t="s">
        <v>257</v>
      </c>
      <c r="G103" s="56" t="s">
        <v>345</v>
      </c>
      <c r="H103" s="33">
        <v>16039875.16</v>
      </c>
      <c r="I103" s="33">
        <v>5141823.64</v>
      </c>
      <c r="J103" s="33">
        <v>4480227.52</v>
      </c>
      <c r="K103" s="33">
        <v>6417824</v>
      </c>
      <c r="L103" s="33">
        <v>15425724.03</v>
      </c>
      <c r="M103" s="33">
        <v>4585738.68</v>
      </c>
      <c r="N103" s="33">
        <v>4422161.35</v>
      </c>
      <c r="O103" s="33">
        <v>6417824</v>
      </c>
      <c r="P103" s="9">
        <v>96.17</v>
      </c>
      <c r="Q103" s="9">
        <v>89.18</v>
      </c>
      <c r="R103" s="9">
        <v>98.7</v>
      </c>
      <c r="S103" s="9">
        <v>100</v>
      </c>
      <c r="T103" s="32">
        <v>29.72</v>
      </c>
      <c r="U103" s="32">
        <v>28.66</v>
      </c>
      <c r="V103" s="32">
        <v>41.6</v>
      </c>
      <c r="W103" s="32">
        <v>92.21</v>
      </c>
      <c r="X103" s="32">
        <v>99.01</v>
      </c>
      <c r="Y103" s="32">
        <v>90.93</v>
      </c>
      <c r="Z103" s="32">
        <v>88.73</v>
      </c>
    </row>
    <row r="104" spans="1:26" ht="12.75">
      <c r="A104" s="34">
        <v>6</v>
      </c>
      <c r="B104" s="34">
        <v>8</v>
      </c>
      <c r="C104" s="34">
        <v>8</v>
      </c>
      <c r="D104" s="35">
        <v>2</v>
      </c>
      <c r="E104" s="36"/>
      <c r="F104" s="31" t="s">
        <v>257</v>
      </c>
      <c r="G104" s="56" t="s">
        <v>346</v>
      </c>
      <c r="H104" s="33">
        <v>20647490.55</v>
      </c>
      <c r="I104" s="33">
        <v>6665386.29</v>
      </c>
      <c r="J104" s="33">
        <v>5286862.26</v>
      </c>
      <c r="K104" s="33">
        <v>8695242</v>
      </c>
      <c r="L104" s="33">
        <v>19903898.97</v>
      </c>
      <c r="M104" s="33">
        <v>6611560.12</v>
      </c>
      <c r="N104" s="33">
        <v>4597096.85</v>
      </c>
      <c r="O104" s="33">
        <v>8695242</v>
      </c>
      <c r="P104" s="9">
        <v>96.39</v>
      </c>
      <c r="Q104" s="9">
        <v>99.19</v>
      </c>
      <c r="R104" s="9">
        <v>86.95</v>
      </c>
      <c r="S104" s="9">
        <v>100</v>
      </c>
      <c r="T104" s="32">
        <v>33.21</v>
      </c>
      <c r="U104" s="32">
        <v>23.09</v>
      </c>
      <c r="V104" s="32">
        <v>43.68</v>
      </c>
      <c r="W104" s="32">
        <v>108.65</v>
      </c>
      <c r="X104" s="32">
        <v>126.55</v>
      </c>
      <c r="Y104" s="32">
        <v>105.05</v>
      </c>
      <c r="Z104" s="32">
        <v>99.73</v>
      </c>
    </row>
    <row r="105" spans="1:26" ht="12.75">
      <c r="A105" s="34">
        <v>6</v>
      </c>
      <c r="B105" s="34">
        <v>1</v>
      </c>
      <c r="C105" s="34">
        <v>10</v>
      </c>
      <c r="D105" s="35">
        <v>2</v>
      </c>
      <c r="E105" s="36"/>
      <c r="F105" s="31" t="s">
        <v>257</v>
      </c>
      <c r="G105" s="56" t="s">
        <v>265</v>
      </c>
      <c r="H105" s="33">
        <v>33530573.02</v>
      </c>
      <c r="I105" s="33">
        <v>9871388.68</v>
      </c>
      <c r="J105" s="33">
        <v>8536066.34</v>
      </c>
      <c r="K105" s="33">
        <v>15123118</v>
      </c>
      <c r="L105" s="33">
        <v>33141534.67</v>
      </c>
      <c r="M105" s="33">
        <v>9956923.24</v>
      </c>
      <c r="N105" s="33">
        <v>8061493.43</v>
      </c>
      <c r="O105" s="33">
        <v>15123118</v>
      </c>
      <c r="P105" s="9">
        <v>98.83</v>
      </c>
      <c r="Q105" s="9">
        <v>100.86</v>
      </c>
      <c r="R105" s="9">
        <v>94.44</v>
      </c>
      <c r="S105" s="9">
        <v>100</v>
      </c>
      <c r="T105" s="32">
        <v>30.04</v>
      </c>
      <c r="U105" s="32">
        <v>24.32</v>
      </c>
      <c r="V105" s="32">
        <v>45.63</v>
      </c>
      <c r="W105" s="32">
        <v>104.15</v>
      </c>
      <c r="X105" s="32">
        <v>123.73</v>
      </c>
      <c r="Y105" s="32">
        <v>87.87</v>
      </c>
      <c r="Z105" s="32">
        <v>103.59</v>
      </c>
    </row>
    <row r="106" spans="1:26" ht="12.75">
      <c r="A106" s="34">
        <v>6</v>
      </c>
      <c r="B106" s="34">
        <v>13</v>
      </c>
      <c r="C106" s="34">
        <v>3</v>
      </c>
      <c r="D106" s="35">
        <v>2</v>
      </c>
      <c r="E106" s="36"/>
      <c r="F106" s="31" t="s">
        <v>257</v>
      </c>
      <c r="G106" s="56" t="s">
        <v>347</v>
      </c>
      <c r="H106" s="33">
        <v>19008941.47</v>
      </c>
      <c r="I106" s="33">
        <v>5619259.14</v>
      </c>
      <c r="J106" s="33">
        <v>7434030.33</v>
      </c>
      <c r="K106" s="33">
        <v>5955652</v>
      </c>
      <c r="L106" s="33">
        <v>18636343.41</v>
      </c>
      <c r="M106" s="33">
        <v>5321106.17</v>
      </c>
      <c r="N106" s="33">
        <v>7359585.24</v>
      </c>
      <c r="O106" s="33">
        <v>5955652</v>
      </c>
      <c r="P106" s="9">
        <v>98.03</v>
      </c>
      <c r="Q106" s="9">
        <v>94.69</v>
      </c>
      <c r="R106" s="9">
        <v>98.99</v>
      </c>
      <c r="S106" s="9">
        <v>100</v>
      </c>
      <c r="T106" s="32">
        <v>28.55</v>
      </c>
      <c r="U106" s="32">
        <v>39.49</v>
      </c>
      <c r="V106" s="32">
        <v>31.95</v>
      </c>
      <c r="W106" s="32">
        <v>121.05</v>
      </c>
      <c r="X106" s="32">
        <v>147.62</v>
      </c>
      <c r="Y106" s="32">
        <v>126.02</v>
      </c>
      <c r="Z106" s="32">
        <v>100.09</v>
      </c>
    </row>
    <row r="107" spans="1:26" ht="12.75">
      <c r="A107" s="34">
        <v>6</v>
      </c>
      <c r="B107" s="34">
        <v>10</v>
      </c>
      <c r="C107" s="34">
        <v>4</v>
      </c>
      <c r="D107" s="35">
        <v>2</v>
      </c>
      <c r="E107" s="36"/>
      <c r="F107" s="31" t="s">
        <v>257</v>
      </c>
      <c r="G107" s="56" t="s">
        <v>348</v>
      </c>
      <c r="H107" s="33">
        <v>27975061.65</v>
      </c>
      <c r="I107" s="33">
        <v>11725862</v>
      </c>
      <c r="J107" s="33">
        <v>6449676.65</v>
      </c>
      <c r="K107" s="33">
        <v>9799523</v>
      </c>
      <c r="L107" s="33">
        <v>26050582.59</v>
      </c>
      <c r="M107" s="33">
        <v>9890182.89</v>
      </c>
      <c r="N107" s="33">
        <v>6360876.7</v>
      </c>
      <c r="O107" s="33">
        <v>9799523</v>
      </c>
      <c r="P107" s="9">
        <v>93.12</v>
      </c>
      <c r="Q107" s="9">
        <v>84.34</v>
      </c>
      <c r="R107" s="9">
        <v>98.62</v>
      </c>
      <c r="S107" s="9">
        <v>100</v>
      </c>
      <c r="T107" s="32">
        <v>37.96</v>
      </c>
      <c r="U107" s="32">
        <v>24.41</v>
      </c>
      <c r="V107" s="32">
        <v>37.61</v>
      </c>
      <c r="W107" s="32">
        <v>93.75</v>
      </c>
      <c r="X107" s="32">
        <v>101.2</v>
      </c>
      <c r="Y107" s="32">
        <v>93.98</v>
      </c>
      <c r="Z107" s="32">
        <v>87.14</v>
      </c>
    </row>
    <row r="108" spans="1:26" ht="12.75">
      <c r="A108" s="34">
        <v>6</v>
      </c>
      <c r="B108" s="34">
        <v>4</v>
      </c>
      <c r="C108" s="34">
        <v>5</v>
      </c>
      <c r="D108" s="35">
        <v>2</v>
      </c>
      <c r="E108" s="36"/>
      <c r="F108" s="31" t="s">
        <v>257</v>
      </c>
      <c r="G108" s="56" t="s">
        <v>349</v>
      </c>
      <c r="H108" s="33">
        <v>25015632.29</v>
      </c>
      <c r="I108" s="33">
        <v>8402441.84</v>
      </c>
      <c r="J108" s="33">
        <v>9142399.45</v>
      </c>
      <c r="K108" s="33">
        <v>7470791</v>
      </c>
      <c r="L108" s="33">
        <v>24265204.38</v>
      </c>
      <c r="M108" s="33">
        <v>7933673.59</v>
      </c>
      <c r="N108" s="33">
        <v>8860739.79</v>
      </c>
      <c r="O108" s="33">
        <v>7470791</v>
      </c>
      <c r="P108" s="9">
        <v>97</v>
      </c>
      <c r="Q108" s="9">
        <v>94.42</v>
      </c>
      <c r="R108" s="9">
        <v>96.91</v>
      </c>
      <c r="S108" s="9">
        <v>100</v>
      </c>
      <c r="T108" s="32">
        <v>32.69</v>
      </c>
      <c r="U108" s="32">
        <v>36.51</v>
      </c>
      <c r="V108" s="32">
        <v>30.78</v>
      </c>
      <c r="W108" s="32">
        <v>74.6</v>
      </c>
      <c r="X108" s="32">
        <v>104.21</v>
      </c>
      <c r="Y108" s="32">
        <v>51.72</v>
      </c>
      <c r="Z108" s="32">
        <v>96.04</v>
      </c>
    </row>
    <row r="109" spans="1:26" ht="12.75">
      <c r="A109" s="34">
        <v>6</v>
      </c>
      <c r="B109" s="34">
        <v>9</v>
      </c>
      <c r="C109" s="34">
        <v>10</v>
      </c>
      <c r="D109" s="35">
        <v>2</v>
      </c>
      <c r="E109" s="36"/>
      <c r="F109" s="31" t="s">
        <v>257</v>
      </c>
      <c r="G109" s="56" t="s">
        <v>350</v>
      </c>
      <c r="H109" s="33">
        <v>31895734.87</v>
      </c>
      <c r="I109" s="33">
        <v>10798934</v>
      </c>
      <c r="J109" s="33">
        <v>6241751.87</v>
      </c>
      <c r="K109" s="33">
        <v>14855049</v>
      </c>
      <c r="L109" s="33">
        <v>31903685.24</v>
      </c>
      <c r="M109" s="33">
        <v>10841340.49</v>
      </c>
      <c r="N109" s="33">
        <v>6207295.75</v>
      </c>
      <c r="O109" s="33">
        <v>14855049</v>
      </c>
      <c r="P109" s="9">
        <v>100.02</v>
      </c>
      <c r="Q109" s="9">
        <v>100.39</v>
      </c>
      <c r="R109" s="9">
        <v>99.44</v>
      </c>
      <c r="S109" s="9">
        <v>100</v>
      </c>
      <c r="T109" s="32">
        <v>33.98</v>
      </c>
      <c r="U109" s="32">
        <v>19.45</v>
      </c>
      <c r="V109" s="32">
        <v>46.56</v>
      </c>
      <c r="W109" s="32">
        <v>105.18</v>
      </c>
      <c r="X109" s="32">
        <v>111.13</v>
      </c>
      <c r="Y109" s="32">
        <v>97.32</v>
      </c>
      <c r="Z109" s="32">
        <v>104.62</v>
      </c>
    </row>
    <row r="110" spans="1:26" ht="12.75">
      <c r="A110" s="34">
        <v>6</v>
      </c>
      <c r="B110" s="34">
        <v>8</v>
      </c>
      <c r="C110" s="34">
        <v>9</v>
      </c>
      <c r="D110" s="35">
        <v>2</v>
      </c>
      <c r="E110" s="36"/>
      <c r="F110" s="31" t="s">
        <v>257</v>
      </c>
      <c r="G110" s="56" t="s">
        <v>351</v>
      </c>
      <c r="H110" s="33">
        <v>21096566.99</v>
      </c>
      <c r="I110" s="33">
        <v>4157930</v>
      </c>
      <c r="J110" s="33">
        <v>6809822.99</v>
      </c>
      <c r="K110" s="33">
        <v>10128814</v>
      </c>
      <c r="L110" s="33">
        <v>20733796.04</v>
      </c>
      <c r="M110" s="33">
        <v>4283096.42</v>
      </c>
      <c r="N110" s="33">
        <v>6321885.62</v>
      </c>
      <c r="O110" s="33">
        <v>10128814</v>
      </c>
      <c r="P110" s="9">
        <v>98.28</v>
      </c>
      <c r="Q110" s="9">
        <v>103.01</v>
      </c>
      <c r="R110" s="9">
        <v>92.83</v>
      </c>
      <c r="S110" s="9">
        <v>100</v>
      </c>
      <c r="T110" s="32">
        <v>20.65</v>
      </c>
      <c r="U110" s="32">
        <v>30.49</v>
      </c>
      <c r="V110" s="32">
        <v>48.85</v>
      </c>
      <c r="W110" s="32">
        <v>110.55</v>
      </c>
      <c r="X110" s="32">
        <v>118.65</v>
      </c>
      <c r="Y110" s="32">
        <v>116.57</v>
      </c>
      <c r="Z110" s="32">
        <v>104.19</v>
      </c>
    </row>
    <row r="111" spans="1:26" ht="12.75">
      <c r="A111" s="34">
        <v>6</v>
      </c>
      <c r="B111" s="34">
        <v>20</v>
      </c>
      <c r="C111" s="34">
        <v>7</v>
      </c>
      <c r="D111" s="35">
        <v>2</v>
      </c>
      <c r="E111" s="36"/>
      <c r="F111" s="31" t="s">
        <v>257</v>
      </c>
      <c r="G111" s="56" t="s">
        <v>352</v>
      </c>
      <c r="H111" s="33">
        <v>16700615.27</v>
      </c>
      <c r="I111" s="33">
        <v>4517104</v>
      </c>
      <c r="J111" s="33">
        <v>5446923.27</v>
      </c>
      <c r="K111" s="33">
        <v>6736588</v>
      </c>
      <c r="L111" s="33">
        <v>15653797.44</v>
      </c>
      <c r="M111" s="33">
        <v>3523651.76</v>
      </c>
      <c r="N111" s="33">
        <v>5393557.68</v>
      </c>
      <c r="O111" s="33">
        <v>6736588</v>
      </c>
      <c r="P111" s="9">
        <v>93.73</v>
      </c>
      <c r="Q111" s="9">
        <v>78</v>
      </c>
      <c r="R111" s="9">
        <v>99.02</v>
      </c>
      <c r="S111" s="9">
        <v>100</v>
      </c>
      <c r="T111" s="32">
        <v>22.5</v>
      </c>
      <c r="U111" s="32">
        <v>34.45</v>
      </c>
      <c r="V111" s="32">
        <v>43.03</v>
      </c>
      <c r="W111" s="32">
        <v>87.85</v>
      </c>
      <c r="X111" s="32">
        <v>80.67</v>
      </c>
      <c r="Y111" s="32">
        <v>88.74</v>
      </c>
      <c r="Z111" s="32">
        <v>91.36</v>
      </c>
    </row>
    <row r="112" spans="1:26" ht="12.75">
      <c r="A112" s="34">
        <v>6</v>
      </c>
      <c r="B112" s="34">
        <v>9</v>
      </c>
      <c r="C112" s="34">
        <v>11</v>
      </c>
      <c r="D112" s="35">
        <v>2</v>
      </c>
      <c r="E112" s="36"/>
      <c r="F112" s="31" t="s">
        <v>257</v>
      </c>
      <c r="G112" s="56" t="s">
        <v>353</v>
      </c>
      <c r="H112" s="33">
        <v>59812051.99</v>
      </c>
      <c r="I112" s="33">
        <v>28055275.16</v>
      </c>
      <c r="J112" s="33">
        <v>16738454.83</v>
      </c>
      <c r="K112" s="33">
        <v>15018322</v>
      </c>
      <c r="L112" s="33">
        <v>56393154.13</v>
      </c>
      <c r="M112" s="33">
        <v>25790767.17</v>
      </c>
      <c r="N112" s="33">
        <v>15584064.96</v>
      </c>
      <c r="O112" s="33">
        <v>15018322</v>
      </c>
      <c r="P112" s="9">
        <v>94.28</v>
      </c>
      <c r="Q112" s="9">
        <v>91.92</v>
      </c>
      <c r="R112" s="9">
        <v>93.1</v>
      </c>
      <c r="S112" s="9">
        <v>100</v>
      </c>
      <c r="T112" s="32">
        <v>45.73</v>
      </c>
      <c r="U112" s="32">
        <v>27.63</v>
      </c>
      <c r="V112" s="32">
        <v>26.63</v>
      </c>
      <c r="W112" s="32">
        <v>105.54</v>
      </c>
      <c r="X112" s="32">
        <v>106.65</v>
      </c>
      <c r="Y112" s="32">
        <v>104.07</v>
      </c>
      <c r="Z112" s="32">
        <v>105.19</v>
      </c>
    </row>
    <row r="113" spans="1:26" ht="12.75">
      <c r="A113" s="34">
        <v>6</v>
      </c>
      <c r="B113" s="34">
        <v>16</v>
      </c>
      <c r="C113" s="34">
        <v>3</v>
      </c>
      <c r="D113" s="35">
        <v>2</v>
      </c>
      <c r="E113" s="36"/>
      <c r="F113" s="31" t="s">
        <v>257</v>
      </c>
      <c r="G113" s="56" t="s">
        <v>354</v>
      </c>
      <c r="H113" s="33">
        <v>12900058.01</v>
      </c>
      <c r="I113" s="33">
        <v>2656570.95</v>
      </c>
      <c r="J113" s="33">
        <v>3857614.06</v>
      </c>
      <c r="K113" s="33">
        <v>6385873</v>
      </c>
      <c r="L113" s="33">
        <v>12635574.32</v>
      </c>
      <c r="M113" s="33">
        <v>2424609.08</v>
      </c>
      <c r="N113" s="33">
        <v>3825092.24</v>
      </c>
      <c r="O113" s="33">
        <v>6385873</v>
      </c>
      <c r="P113" s="9">
        <v>97.94</v>
      </c>
      <c r="Q113" s="9">
        <v>91.26</v>
      </c>
      <c r="R113" s="9">
        <v>99.15</v>
      </c>
      <c r="S113" s="9">
        <v>100</v>
      </c>
      <c r="T113" s="32">
        <v>19.18</v>
      </c>
      <c r="U113" s="32">
        <v>30.27</v>
      </c>
      <c r="V113" s="32">
        <v>50.53</v>
      </c>
      <c r="W113" s="32">
        <v>94.54</v>
      </c>
      <c r="X113" s="32">
        <v>112.44</v>
      </c>
      <c r="Y113" s="32">
        <v>93.38</v>
      </c>
      <c r="Z113" s="32">
        <v>89.78</v>
      </c>
    </row>
    <row r="114" spans="1:26" ht="12.75">
      <c r="A114" s="34">
        <v>6</v>
      </c>
      <c r="B114" s="34">
        <v>2</v>
      </c>
      <c r="C114" s="34">
        <v>10</v>
      </c>
      <c r="D114" s="35">
        <v>2</v>
      </c>
      <c r="E114" s="36"/>
      <c r="F114" s="31" t="s">
        <v>257</v>
      </c>
      <c r="G114" s="56" t="s">
        <v>355</v>
      </c>
      <c r="H114" s="33">
        <v>20629488.47</v>
      </c>
      <c r="I114" s="33">
        <v>4470151.98</v>
      </c>
      <c r="J114" s="33">
        <v>9040466.49</v>
      </c>
      <c r="K114" s="33">
        <v>7118870</v>
      </c>
      <c r="L114" s="33">
        <v>20229627.03</v>
      </c>
      <c r="M114" s="33">
        <v>4304216.49</v>
      </c>
      <c r="N114" s="33">
        <v>8806540.54</v>
      </c>
      <c r="O114" s="33">
        <v>7118870</v>
      </c>
      <c r="P114" s="9">
        <v>98.06</v>
      </c>
      <c r="Q114" s="9">
        <v>96.28</v>
      </c>
      <c r="R114" s="9">
        <v>97.41</v>
      </c>
      <c r="S114" s="9">
        <v>100</v>
      </c>
      <c r="T114" s="32">
        <v>21.27</v>
      </c>
      <c r="U114" s="32">
        <v>43.53</v>
      </c>
      <c r="V114" s="32">
        <v>35.19</v>
      </c>
      <c r="W114" s="32">
        <v>130.31</v>
      </c>
      <c r="X114" s="32">
        <v>148.1</v>
      </c>
      <c r="Y114" s="32">
        <v>156.96</v>
      </c>
      <c r="Z114" s="32">
        <v>101.59</v>
      </c>
    </row>
    <row r="115" spans="1:26" ht="12.75">
      <c r="A115" s="34">
        <v>6</v>
      </c>
      <c r="B115" s="34">
        <v>8</v>
      </c>
      <c r="C115" s="34">
        <v>11</v>
      </c>
      <c r="D115" s="35">
        <v>2</v>
      </c>
      <c r="E115" s="36"/>
      <c r="F115" s="31" t="s">
        <v>257</v>
      </c>
      <c r="G115" s="56" t="s">
        <v>356</v>
      </c>
      <c r="H115" s="33">
        <v>16145105.01</v>
      </c>
      <c r="I115" s="33">
        <v>2827105.68</v>
      </c>
      <c r="J115" s="33">
        <v>6101962.33</v>
      </c>
      <c r="K115" s="33">
        <v>7216037</v>
      </c>
      <c r="L115" s="33">
        <v>16004349.78</v>
      </c>
      <c r="M115" s="33">
        <v>2795283.23</v>
      </c>
      <c r="N115" s="33">
        <v>5993029.55</v>
      </c>
      <c r="O115" s="33">
        <v>7216037</v>
      </c>
      <c r="P115" s="9">
        <v>99.12</v>
      </c>
      <c r="Q115" s="9">
        <v>98.87</v>
      </c>
      <c r="R115" s="9">
        <v>98.21</v>
      </c>
      <c r="S115" s="9">
        <v>100</v>
      </c>
      <c r="T115" s="32">
        <v>17.46</v>
      </c>
      <c r="U115" s="32">
        <v>37.44</v>
      </c>
      <c r="V115" s="32">
        <v>45.08</v>
      </c>
      <c r="W115" s="32">
        <v>127.65</v>
      </c>
      <c r="X115" s="32">
        <v>138.02</v>
      </c>
      <c r="Y115" s="32">
        <v>174.07</v>
      </c>
      <c r="Z115" s="32">
        <v>102.07</v>
      </c>
    </row>
    <row r="116" spans="1:26" ht="12.75">
      <c r="A116" s="34">
        <v>6</v>
      </c>
      <c r="B116" s="34">
        <v>1</v>
      </c>
      <c r="C116" s="34">
        <v>11</v>
      </c>
      <c r="D116" s="35">
        <v>2</v>
      </c>
      <c r="E116" s="36"/>
      <c r="F116" s="31" t="s">
        <v>257</v>
      </c>
      <c r="G116" s="56" t="s">
        <v>357</v>
      </c>
      <c r="H116" s="33">
        <v>25068080.13</v>
      </c>
      <c r="I116" s="33">
        <v>5626449</v>
      </c>
      <c r="J116" s="33">
        <v>6078569.13</v>
      </c>
      <c r="K116" s="33">
        <v>13363062</v>
      </c>
      <c r="L116" s="33">
        <v>24611999.14</v>
      </c>
      <c r="M116" s="33">
        <v>5293555.71</v>
      </c>
      <c r="N116" s="33">
        <v>5955381.43</v>
      </c>
      <c r="O116" s="33">
        <v>13363062</v>
      </c>
      <c r="P116" s="9">
        <v>98.18</v>
      </c>
      <c r="Q116" s="9">
        <v>94.08</v>
      </c>
      <c r="R116" s="9">
        <v>97.97</v>
      </c>
      <c r="S116" s="9">
        <v>100</v>
      </c>
      <c r="T116" s="32">
        <v>21.5</v>
      </c>
      <c r="U116" s="32">
        <v>24.19</v>
      </c>
      <c r="V116" s="32">
        <v>54.29</v>
      </c>
      <c r="W116" s="32">
        <v>78.37</v>
      </c>
      <c r="X116" s="32">
        <v>40.02</v>
      </c>
      <c r="Y116" s="32">
        <v>127.91</v>
      </c>
      <c r="Z116" s="32">
        <v>98.83</v>
      </c>
    </row>
    <row r="117" spans="1:26" ht="12.75">
      <c r="A117" s="34">
        <v>6</v>
      </c>
      <c r="B117" s="34">
        <v>13</v>
      </c>
      <c r="C117" s="34">
        <v>5</v>
      </c>
      <c r="D117" s="35">
        <v>2</v>
      </c>
      <c r="E117" s="36"/>
      <c r="F117" s="31" t="s">
        <v>257</v>
      </c>
      <c r="G117" s="56" t="s">
        <v>358</v>
      </c>
      <c r="H117" s="33">
        <v>7236266.76</v>
      </c>
      <c r="I117" s="33">
        <v>2882671</v>
      </c>
      <c r="J117" s="33">
        <v>2807582.76</v>
      </c>
      <c r="K117" s="33">
        <v>1546013</v>
      </c>
      <c r="L117" s="33">
        <v>5461166.91</v>
      </c>
      <c r="M117" s="33">
        <v>1587356.04</v>
      </c>
      <c r="N117" s="33">
        <v>2327797.87</v>
      </c>
      <c r="O117" s="33">
        <v>1546013</v>
      </c>
      <c r="P117" s="9">
        <v>75.46</v>
      </c>
      <c r="Q117" s="9">
        <v>55.06</v>
      </c>
      <c r="R117" s="9">
        <v>82.91</v>
      </c>
      <c r="S117" s="9">
        <v>100</v>
      </c>
      <c r="T117" s="32">
        <v>29.06</v>
      </c>
      <c r="U117" s="32">
        <v>42.62</v>
      </c>
      <c r="V117" s="32">
        <v>28.3</v>
      </c>
      <c r="W117" s="32">
        <v>81.75</v>
      </c>
      <c r="X117" s="32">
        <v>65.74</v>
      </c>
      <c r="Y117" s="32">
        <v>89.15</v>
      </c>
      <c r="Z117" s="32">
        <v>93.42</v>
      </c>
    </row>
    <row r="118" spans="1:26" ht="12.75">
      <c r="A118" s="34">
        <v>6</v>
      </c>
      <c r="B118" s="34">
        <v>2</v>
      </c>
      <c r="C118" s="34">
        <v>11</v>
      </c>
      <c r="D118" s="35">
        <v>2</v>
      </c>
      <c r="E118" s="36"/>
      <c r="F118" s="31" t="s">
        <v>257</v>
      </c>
      <c r="G118" s="56" t="s">
        <v>359</v>
      </c>
      <c r="H118" s="33">
        <v>16454297.01</v>
      </c>
      <c r="I118" s="33">
        <v>4368920.14</v>
      </c>
      <c r="J118" s="33">
        <v>3192125.87</v>
      </c>
      <c r="K118" s="33">
        <v>8893251</v>
      </c>
      <c r="L118" s="33">
        <v>16256681.79</v>
      </c>
      <c r="M118" s="33">
        <v>4321611.82</v>
      </c>
      <c r="N118" s="33">
        <v>3041818.97</v>
      </c>
      <c r="O118" s="33">
        <v>8893251</v>
      </c>
      <c r="P118" s="9">
        <v>98.79</v>
      </c>
      <c r="Q118" s="9">
        <v>98.91</v>
      </c>
      <c r="R118" s="9">
        <v>95.29</v>
      </c>
      <c r="S118" s="9">
        <v>100</v>
      </c>
      <c r="T118" s="32">
        <v>26.58</v>
      </c>
      <c r="U118" s="32">
        <v>18.71</v>
      </c>
      <c r="V118" s="32">
        <v>54.7</v>
      </c>
      <c r="W118" s="32">
        <v>95.6</v>
      </c>
      <c r="X118" s="32">
        <v>128.38</v>
      </c>
      <c r="Y118" s="32">
        <v>66.01</v>
      </c>
      <c r="Z118" s="32">
        <v>98.49</v>
      </c>
    </row>
    <row r="119" spans="1:26" ht="12.75">
      <c r="A119" s="34">
        <v>6</v>
      </c>
      <c r="B119" s="34">
        <v>5</v>
      </c>
      <c r="C119" s="34">
        <v>7</v>
      </c>
      <c r="D119" s="35">
        <v>2</v>
      </c>
      <c r="E119" s="36"/>
      <c r="F119" s="31" t="s">
        <v>257</v>
      </c>
      <c r="G119" s="56" t="s">
        <v>360</v>
      </c>
      <c r="H119" s="33">
        <v>18559291.57</v>
      </c>
      <c r="I119" s="33">
        <v>4768770</v>
      </c>
      <c r="J119" s="33">
        <v>6380761.57</v>
      </c>
      <c r="K119" s="33">
        <v>7409760</v>
      </c>
      <c r="L119" s="33">
        <v>18147060.81</v>
      </c>
      <c r="M119" s="33">
        <v>4507863.68</v>
      </c>
      <c r="N119" s="33">
        <v>6229437.13</v>
      </c>
      <c r="O119" s="33">
        <v>7409760</v>
      </c>
      <c r="P119" s="9">
        <v>97.77</v>
      </c>
      <c r="Q119" s="9">
        <v>94.52</v>
      </c>
      <c r="R119" s="9">
        <v>97.62</v>
      </c>
      <c r="S119" s="9">
        <v>100</v>
      </c>
      <c r="T119" s="32">
        <v>24.84</v>
      </c>
      <c r="U119" s="32">
        <v>34.32</v>
      </c>
      <c r="V119" s="32">
        <v>40.83</v>
      </c>
      <c r="W119" s="32">
        <v>134.36</v>
      </c>
      <c r="X119" s="32">
        <v>127.68</v>
      </c>
      <c r="Y119" s="32">
        <v>215.31</v>
      </c>
      <c r="Z119" s="32">
        <v>104.62</v>
      </c>
    </row>
    <row r="120" spans="1:26" ht="12.75">
      <c r="A120" s="34">
        <v>6</v>
      </c>
      <c r="B120" s="34">
        <v>10</v>
      </c>
      <c r="C120" s="34">
        <v>5</v>
      </c>
      <c r="D120" s="35">
        <v>2</v>
      </c>
      <c r="E120" s="36"/>
      <c r="F120" s="31" t="s">
        <v>257</v>
      </c>
      <c r="G120" s="56" t="s">
        <v>361</v>
      </c>
      <c r="H120" s="33">
        <v>31907657.96</v>
      </c>
      <c r="I120" s="33">
        <v>21698228</v>
      </c>
      <c r="J120" s="33">
        <v>3119136.96</v>
      </c>
      <c r="K120" s="33">
        <v>7090293</v>
      </c>
      <c r="L120" s="33">
        <v>32033840.54</v>
      </c>
      <c r="M120" s="33">
        <v>21850149.81</v>
      </c>
      <c r="N120" s="33">
        <v>3093397.73</v>
      </c>
      <c r="O120" s="33">
        <v>7090293</v>
      </c>
      <c r="P120" s="9">
        <v>100.39</v>
      </c>
      <c r="Q120" s="9">
        <v>100.7</v>
      </c>
      <c r="R120" s="9">
        <v>99.17</v>
      </c>
      <c r="S120" s="9">
        <v>100</v>
      </c>
      <c r="T120" s="32">
        <v>68.2</v>
      </c>
      <c r="U120" s="32">
        <v>9.65</v>
      </c>
      <c r="V120" s="32">
        <v>22.13</v>
      </c>
      <c r="W120" s="32">
        <v>104.69</v>
      </c>
      <c r="X120" s="32">
        <v>123.79</v>
      </c>
      <c r="Y120" s="32">
        <v>49.39</v>
      </c>
      <c r="Z120" s="32">
        <v>106.04</v>
      </c>
    </row>
    <row r="121" spans="1:26" ht="12.75">
      <c r="A121" s="34">
        <v>6</v>
      </c>
      <c r="B121" s="34">
        <v>14</v>
      </c>
      <c r="C121" s="34">
        <v>9</v>
      </c>
      <c r="D121" s="35">
        <v>2</v>
      </c>
      <c r="E121" s="36"/>
      <c r="F121" s="31" t="s">
        <v>257</v>
      </c>
      <c r="G121" s="56" t="s">
        <v>266</v>
      </c>
      <c r="H121" s="33">
        <v>32939269.15</v>
      </c>
      <c r="I121" s="33">
        <v>14553111.7</v>
      </c>
      <c r="J121" s="33">
        <v>6837752.45</v>
      </c>
      <c r="K121" s="33">
        <v>11548405</v>
      </c>
      <c r="L121" s="33">
        <v>33419970.18</v>
      </c>
      <c r="M121" s="33">
        <v>15369595.94</v>
      </c>
      <c r="N121" s="33">
        <v>6501969.24</v>
      </c>
      <c r="O121" s="33">
        <v>11548405</v>
      </c>
      <c r="P121" s="9">
        <v>101.45</v>
      </c>
      <c r="Q121" s="9">
        <v>105.61</v>
      </c>
      <c r="R121" s="9">
        <v>95.08</v>
      </c>
      <c r="S121" s="9">
        <v>100</v>
      </c>
      <c r="T121" s="32">
        <v>45.98</v>
      </c>
      <c r="U121" s="32">
        <v>19.45</v>
      </c>
      <c r="V121" s="32">
        <v>34.55</v>
      </c>
      <c r="W121" s="32">
        <v>105.17</v>
      </c>
      <c r="X121" s="32">
        <v>107.95</v>
      </c>
      <c r="Y121" s="32">
        <v>113.28</v>
      </c>
      <c r="Z121" s="32">
        <v>97.89</v>
      </c>
    </row>
    <row r="122" spans="1:26" ht="12.75">
      <c r="A122" s="34">
        <v>6</v>
      </c>
      <c r="B122" s="34">
        <v>18</v>
      </c>
      <c r="C122" s="34">
        <v>7</v>
      </c>
      <c r="D122" s="35">
        <v>2</v>
      </c>
      <c r="E122" s="36"/>
      <c r="F122" s="31" t="s">
        <v>257</v>
      </c>
      <c r="G122" s="56" t="s">
        <v>362</v>
      </c>
      <c r="H122" s="33">
        <v>15175249.41</v>
      </c>
      <c r="I122" s="33">
        <v>5574117.43</v>
      </c>
      <c r="J122" s="33">
        <v>3365308.98</v>
      </c>
      <c r="K122" s="33">
        <v>6235823</v>
      </c>
      <c r="L122" s="33">
        <v>13657236.44</v>
      </c>
      <c r="M122" s="33">
        <v>4132402.86</v>
      </c>
      <c r="N122" s="33">
        <v>3289010.58</v>
      </c>
      <c r="O122" s="33">
        <v>6235823</v>
      </c>
      <c r="P122" s="9">
        <v>89.99</v>
      </c>
      <c r="Q122" s="9">
        <v>74.13</v>
      </c>
      <c r="R122" s="9">
        <v>97.73</v>
      </c>
      <c r="S122" s="9">
        <v>100</v>
      </c>
      <c r="T122" s="32">
        <v>30.25</v>
      </c>
      <c r="U122" s="32">
        <v>24.08</v>
      </c>
      <c r="V122" s="32">
        <v>45.65</v>
      </c>
      <c r="W122" s="32">
        <v>98.53</v>
      </c>
      <c r="X122" s="32">
        <v>95.17</v>
      </c>
      <c r="Y122" s="32">
        <v>93.47</v>
      </c>
      <c r="Z122" s="32">
        <v>103.92</v>
      </c>
    </row>
    <row r="123" spans="1:26" ht="12.75">
      <c r="A123" s="34">
        <v>6</v>
      </c>
      <c r="B123" s="34">
        <v>20</v>
      </c>
      <c r="C123" s="34">
        <v>8</v>
      </c>
      <c r="D123" s="35">
        <v>2</v>
      </c>
      <c r="E123" s="36"/>
      <c r="F123" s="31" t="s">
        <v>257</v>
      </c>
      <c r="G123" s="56" t="s">
        <v>363</v>
      </c>
      <c r="H123" s="33">
        <v>16219724.94</v>
      </c>
      <c r="I123" s="33">
        <v>3794085</v>
      </c>
      <c r="J123" s="33">
        <v>4004465.94</v>
      </c>
      <c r="K123" s="33">
        <v>8421174</v>
      </c>
      <c r="L123" s="33">
        <v>16097752.99</v>
      </c>
      <c r="M123" s="33">
        <v>3760975.09</v>
      </c>
      <c r="N123" s="33">
        <v>3915603.9</v>
      </c>
      <c r="O123" s="33">
        <v>8421174</v>
      </c>
      <c r="P123" s="9">
        <v>99.24</v>
      </c>
      <c r="Q123" s="9">
        <v>99.12</v>
      </c>
      <c r="R123" s="9">
        <v>97.78</v>
      </c>
      <c r="S123" s="9">
        <v>100</v>
      </c>
      <c r="T123" s="32">
        <v>23.36</v>
      </c>
      <c r="U123" s="32">
        <v>24.32</v>
      </c>
      <c r="V123" s="32">
        <v>52.31</v>
      </c>
      <c r="W123" s="32">
        <v>105.89</v>
      </c>
      <c r="X123" s="32">
        <v>107.91</v>
      </c>
      <c r="Y123" s="32">
        <v>109.2</v>
      </c>
      <c r="Z123" s="32">
        <v>103.55</v>
      </c>
    </row>
    <row r="124" spans="1:26" ht="12.75">
      <c r="A124" s="34">
        <v>6</v>
      </c>
      <c r="B124" s="34">
        <v>15</v>
      </c>
      <c r="C124" s="34">
        <v>6</v>
      </c>
      <c r="D124" s="35">
        <v>2</v>
      </c>
      <c r="E124" s="36"/>
      <c r="F124" s="31" t="s">
        <v>257</v>
      </c>
      <c r="G124" s="56" t="s">
        <v>267</v>
      </c>
      <c r="H124" s="33">
        <v>27129479.9</v>
      </c>
      <c r="I124" s="33">
        <v>9020527.74</v>
      </c>
      <c r="J124" s="33">
        <v>7068073.16</v>
      </c>
      <c r="K124" s="33">
        <v>11040879</v>
      </c>
      <c r="L124" s="33">
        <v>26327103.82</v>
      </c>
      <c r="M124" s="33">
        <v>9269577.65</v>
      </c>
      <c r="N124" s="33">
        <v>6016647.17</v>
      </c>
      <c r="O124" s="33">
        <v>11040879</v>
      </c>
      <c r="P124" s="9">
        <v>97.04</v>
      </c>
      <c r="Q124" s="9">
        <v>102.76</v>
      </c>
      <c r="R124" s="9">
        <v>85.12</v>
      </c>
      <c r="S124" s="9">
        <v>100</v>
      </c>
      <c r="T124" s="32">
        <v>35.2</v>
      </c>
      <c r="U124" s="32">
        <v>22.85</v>
      </c>
      <c r="V124" s="32">
        <v>41.93</v>
      </c>
      <c r="W124" s="32">
        <v>103.4</v>
      </c>
      <c r="X124" s="32">
        <v>112.1</v>
      </c>
      <c r="Y124" s="32">
        <v>92.51</v>
      </c>
      <c r="Z124" s="32">
        <v>103.29</v>
      </c>
    </row>
    <row r="125" spans="1:26" ht="12.75">
      <c r="A125" s="34">
        <v>6</v>
      </c>
      <c r="B125" s="34">
        <v>3</v>
      </c>
      <c r="C125" s="34">
        <v>8</v>
      </c>
      <c r="D125" s="35">
        <v>2</v>
      </c>
      <c r="E125" s="36"/>
      <c r="F125" s="31" t="s">
        <v>257</v>
      </c>
      <c r="G125" s="56" t="s">
        <v>268</v>
      </c>
      <c r="H125" s="33">
        <v>14587666.12</v>
      </c>
      <c r="I125" s="33">
        <v>4802878</v>
      </c>
      <c r="J125" s="33">
        <v>3702301.12</v>
      </c>
      <c r="K125" s="33">
        <v>6082487</v>
      </c>
      <c r="L125" s="33">
        <v>13542021.51</v>
      </c>
      <c r="M125" s="33">
        <v>3956404.78</v>
      </c>
      <c r="N125" s="33">
        <v>3503129.73</v>
      </c>
      <c r="O125" s="33">
        <v>6082487</v>
      </c>
      <c r="P125" s="9">
        <v>92.83</v>
      </c>
      <c r="Q125" s="9">
        <v>82.37</v>
      </c>
      <c r="R125" s="9">
        <v>94.62</v>
      </c>
      <c r="S125" s="9">
        <v>100</v>
      </c>
      <c r="T125" s="32">
        <v>29.21</v>
      </c>
      <c r="U125" s="32">
        <v>25.86</v>
      </c>
      <c r="V125" s="32">
        <v>44.91</v>
      </c>
      <c r="W125" s="32">
        <v>88.43</v>
      </c>
      <c r="X125" s="32">
        <v>102.01</v>
      </c>
      <c r="Y125" s="32">
        <v>62.42</v>
      </c>
      <c r="Z125" s="32">
        <v>104.44</v>
      </c>
    </row>
    <row r="126" spans="1:26" ht="12.75">
      <c r="A126" s="34">
        <v>6</v>
      </c>
      <c r="B126" s="34">
        <v>3</v>
      </c>
      <c r="C126" s="34">
        <v>15</v>
      </c>
      <c r="D126" s="35">
        <v>2</v>
      </c>
      <c r="E126" s="36"/>
      <c r="F126" s="31" t="s">
        <v>257</v>
      </c>
      <c r="G126" s="56" t="s">
        <v>364</v>
      </c>
      <c r="H126" s="33">
        <v>19086800.34</v>
      </c>
      <c r="I126" s="33">
        <v>7184392.8</v>
      </c>
      <c r="J126" s="33">
        <v>4605335.54</v>
      </c>
      <c r="K126" s="33">
        <v>7297072</v>
      </c>
      <c r="L126" s="33">
        <v>19068209.17</v>
      </c>
      <c r="M126" s="33">
        <v>7243187.83</v>
      </c>
      <c r="N126" s="33">
        <v>4527949.34</v>
      </c>
      <c r="O126" s="33">
        <v>7297072</v>
      </c>
      <c r="P126" s="9">
        <v>99.9</v>
      </c>
      <c r="Q126" s="9">
        <v>100.81</v>
      </c>
      <c r="R126" s="9">
        <v>98.31</v>
      </c>
      <c r="S126" s="9">
        <v>100</v>
      </c>
      <c r="T126" s="32">
        <v>37.98</v>
      </c>
      <c r="U126" s="32">
        <v>23.74</v>
      </c>
      <c r="V126" s="32">
        <v>38.26</v>
      </c>
      <c r="W126" s="32">
        <v>101.54</v>
      </c>
      <c r="X126" s="32">
        <v>106.95</v>
      </c>
      <c r="Y126" s="32">
        <v>87.33</v>
      </c>
      <c r="Z126" s="32">
        <v>106.97</v>
      </c>
    </row>
    <row r="127" spans="1:26" ht="12.75">
      <c r="A127" s="34">
        <v>6</v>
      </c>
      <c r="B127" s="34">
        <v>1</v>
      </c>
      <c r="C127" s="34">
        <v>12</v>
      </c>
      <c r="D127" s="35">
        <v>2</v>
      </c>
      <c r="E127" s="36"/>
      <c r="F127" s="31" t="s">
        <v>257</v>
      </c>
      <c r="G127" s="56" t="s">
        <v>365</v>
      </c>
      <c r="H127" s="33">
        <v>11661838.43</v>
      </c>
      <c r="I127" s="33">
        <v>3405491.25</v>
      </c>
      <c r="J127" s="33">
        <v>4219576.18</v>
      </c>
      <c r="K127" s="33">
        <v>4036771</v>
      </c>
      <c r="L127" s="33">
        <v>11111561.55</v>
      </c>
      <c r="M127" s="33">
        <v>2972012.24</v>
      </c>
      <c r="N127" s="33">
        <v>4102778.31</v>
      </c>
      <c r="O127" s="33">
        <v>4036771</v>
      </c>
      <c r="P127" s="9">
        <v>95.28</v>
      </c>
      <c r="Q127" s="9">
        <v>87.27</v>
      </c>
      <c r="R127" s="9">
        <v>97.23</v>
      </c>
      <c r="S127" s="9">
        <v>100</v>
      </c>
      <c r="T127" s="32">
        <v>26.74</v>
      </c>
      <c r="U127" s="32">
        <v>36.92</v>
      </c>
      <c r="V127" s="32">
        <v>36.32</v>
      </c>
      <c r="W127" s="32">
        <v>96.37</v>
      </c>
      <c r="X127" s="32">
        <v>96.25</v>
      </c>
      <c r="Y127" s="32">
        <v>100.71</v>
      </c>
      <c r="Z127" s="32">
        <v>92.41</v>
      </c>
    </row>
    <row r="128" spans="1:26" ht="12.75">
      <c r="A128" s="34">
        <v>6</v>
      </c>
      <c r="B128" s="34">
        <v>1</v>
      </c>
      <c r="C128" s="34">
        <v>13</v>
      </c>
      <c r="D128" s="35">
        <v>2</v>
      </c>
      <c r="E128" s="36"/>
      <c r="F128" s="31" t="s">
        <v>257</v>
      </c>
      <c r="G128" s="56" t="s">
        <v>366</v>
      </c>
      <c r="H128" s="33">
        <v>15083166.04</v>
      </c>
      <c r="I128" s="33">
        <v>2146266.12</v>
      </c>
      <c r="J128" s="33">
        <v>8971320.92</v>
      </c>
      <c r="K128" s="33">
        <v>3965579</v>
      </c>
      <c r="L128" s="33">
        <v>12193592.27</v>
      </c>
      <c r="M128" s="33">
        <v>2010275.67</v>
      </c>
      <c r="N128" s="33">
        <v>6217737.6</v>
      </c>
      <c r="O128" s="33">
        <v>3965579</v>
      </c>
      <c r="P128" s="9">
        <v>80.84</v>
      </c>
      <c r="Q128" s="9">
        <v>93.66</v>
      </c>
      <c r="R128" s="9">
        <v>69.3</v>
      </c>
      <c r="S128" s="9">
        <v>100</v>
      </c>
      <c r="T128" s="32">
        <v>16.48</v>
      </c>
      <c r="U128" s="32">
        <v>50.99</v>
      </c>
      <c r="V128" s="32">
        <v>32.52</v>
      </c>
      <c r="W128" s="32">
        <v>107.44</v>
      </c>
      <c r="X128" s="32">
        <v>98.22</v>
      </c>
      <c r="Y128" s="32">
        <v>114.72</v>
      </c>
      <c r="Z128" s="32">
        <v>102.13</v>
      </c>
    </row>
    <row r="129" spans="1:26" ht="12.75">
      <c r="A129" s="34">
        <v>6</v>
      </c>
      <c r="B129" s="34">
        <v>3</v>
      </c>
      <c r="C129" s="34">
        <v>9</v>
      </c>
      <c r="D129" s="35">
        <v>2</v>
      </c>
      <c r="E129" s="36"/>
      <c r="F129" s="31" t="s">
        <v>257</v>
      </c>
      <c r="G129" s="56" t="s">
        <v>367</v>
      </c>
      <c r="H129" s="33">
        <v>15350061</v>
      </c>
      <c r="I129" s="33">
        <v>3450954.85</v>
      </c>
      <c r="J129" s="33">
        <v>5614010.15</v>
      </c>
      <c r="K129" s="33">
        <v>6285096</v>
      </c>
      <c r="L129" s="33">
        <v>15246327.99</v>
      </c>
      <c r="M129" s="33">
        <v>3435034.77</v>
      </c>
      <c r="N129" s="33">
        <v>5526197.22</v>
      </c>
      <c r="O129" s="33">
        <v>6285096</v>
      </c>
      <c r="P129" s="9">
        <v>99.32</v>
      </c>
      <c r="Q129" s="9">
        <v>99.53</v>
      </c>
      <c r="R129" s="9">
        <v>98.43</v>
      </c>
      <c r="S129" s="9">
        <v>100</v>
      </c>
      <c r="T129" s="32">
        <v>22.53</v>
      </c>
      <c r="U129" s="32">
        <v>36.24</v>
      </c>
      <c r="V129" s="32">
        <v>41.22</v>
      </c>
      <c r="W129" s="32">
        <v>99.39</v>
      </c>
      <c r="X129" s="32">
        <v>120.01</v>
      </c>
      <c r="Y129" s="32">
        <v>98.99</v>
      </c>
      <c r="Z129" s="32">
        <v>91.15</v>
      </c>
    </row>
    <row r="130" spans="1:26" ht="12.75">
      <c r="A130" s="34">
        <v>6</v>
      </c>
      <c r="B130" s="34">
        <v>6</v>
      </c>
      <c r="C130" s="34">
        <v>9</v>
      </c>
      <c r="D130" s="35">
        <v>2</v>
      </c>
      <c r="E130" s="36"/>
      <c r="F130" s="31" t="s">
        <v>257</v>
      </c>
      <c r="G130" s="56" t="s">
        <v>368</v>
      </c>
      <c r="H130" s="33">
        <v>9409227.25</v>
      </c>
      <c r="I130" s="33">
        <v>2414597.84</v>
      </c>
      <c r="J130" s="33">
        <v>2634032.41</v>
      </c>
      <c r="K130" s="33">
        <v>4360597</v>
      </c>
      <c r="L130" s="33">
        <v>9359165.12</v>
      </c>
      <c r="M130" s="33">
        <v>2407682.33</v>
      </c>
      <c r="N130" s="33">
        <v>2590885.79</v>
      </c>
      <c r="O130" s="33">
        <v>4360597</v>
      </c>
      <c r="P130" s="9">
        <v>99.46</v>
      </c>
      <c r="Q130" s="9">
        <v>99.71</v>
      </c>
      <c r="R130" s="9">
        <v>98.36</v>
      </c>
      <c r="S130" s="9">
        <v>100</v>
      </c>
      <c r="T130" s="32">
        <v>25.72</v>
      </c>
      <c r="U130" s="32">
        <v>27.68</v>
      </c>
      <c r="V130" s="32">
        <v>46.59</v>
      </c>
      <c r="W130" s="32">
        <v>93.21</v>
      </c>
      <c r="X130" s="32">
        <v>99.91</v>
      </c>
      <c r="Y130" s="32">
        <v>79.23</v>
      </c>
      <c r="Z130" s="32">
        <v>99.99</v>
      </c>
    </row>
    <row r="131" spans="1:26" ht="12.75">
      <c r="A131" s="34">
        <v>6</v>
      </c>
      <c r="B131" s="34">
        <v>17</v>
      </c>
      <c r="C131" s="34">
        <v>4</v>
      </c>
      <c r="D131" s="35">
        <v>2</v>
      </c>
      <c r="E131" s="36"/>
      <c r="F131" s="31" t="s">
        <v>257</v>
      </c>
      <c r="G131" s="56" t="s">
        <v>369</v>
      </c>
      <c r="H131" s="33">
        <v>10786811.42</v>
      </c>
      <c r="I131" s="33">
        <v>3968153</v>
      </c>
      <c r="J131" s="33">
        <v>3154605.42</v>
      </c>
      <c r="K131" s="33">
        <v>3664053</v>
      </c>
      <c r="L131" s="33">
        <v>10731017.59</v>
      </c>
      <c r="M131" s="33">
        <v>3630052.41</v>
      </c>
      <c r="N131" s="33">
        <v>3436912.18</v>
      </c>
      <c r="O131" s="33">
        <v>3664053</v>
      </c>
      <c r="P131" s="9">
        <v>99.48</v>
      </c>
      <c r="Q131" s="9">
        <v>91.47</v>
      </c>
      <c r="R131" s="9">
        <v>108.94</v>
      </c>
      <c r="S131" s="9">
        <v>100</v>
      </c>
      <c r="T131" s="32">
        <v>33.82</v>
      </c>
      <c r="U131" s="32">
        <v>32.02</v>
      </c>
      <c r="V131" s="32">
        <v>34.14</v>
      </c>
      <c r="W131" s="32">
        <v>99.92</v>
      </c>
      <c r="X131" s="32">
        <v>117.88</v>
      </c>
      <c r="Y131" s="32">
        <v>94.06</v>
      </c>
      <c r="Z131" s="32">
        <v>91.46</v>
      </c>
    </row>
    <row r="132" spans="1:26" ht="12.75">
      <c r="A132" s="34">
        <v>6</v>
      </c>
      <c r="B132" s="34">
        <v>3</v>
      </c>
      <c r="C132" s="34">
        <v>10</v>
      </c>
      <c r="D132" s="35">
        <v>2</v>
      </c>
      <c r="E132" s="36"/>
      <c r="F132" s="31" t="s">
        <v>257</v>
      </c>
      <c r="G132" s="56" t="s">
        <v>370</v>
      </c>
      <c r="H132" s="33">
        <v>18364692.26</v>
      </c>
      <c r="I132" s="33">
        <v>5936523</v>
      </c>
      <c r="J132" s="33">
        <v>5322876.26</v>
      </c>
      <c r="K132" s="33">
        <v>7105293</v>
      </c>
      <c r="L132" s="33">
        <v>17136859.63</v>
      </c>
      <c r="M132" s="33">
        <v>4860436.9</v>
      </c>
      <c r="N132" s="33">
        <v>5171129.73</v>
      </c>
      <c r="O132" s="33">
        <v>7105293</v>
      </c>
      <c r="P132" s="9">
        <v>93.31</v>
      </c>
      <c r="Q132" s="9">
        <v>81.87</v>
      </c>
      <c r="R132" s="9">
        <v>97.14</v>
      </c>
      <c r="S132" s="9">
        <v>100</v>
      </c>
      <c r="T132" s="32">
        <v>28.36</v>
      </c>
      <c r="U132" s="32">
        <v>30.17</v>
      </c>
      <c r="V132" s="32">
        <v>41.46</v>
      </c>
      <c r="W132" s="32">
        <v>88.04</v>
      </c>
      <c r="X132" s="32">
        <v>99.71</v>
      </c>
      <c r="Y132" s="32">
        <v>82.82</v>
      </c>
      <c r="Z132" s="32">
        <v>85.12</v>
      </c>
    </row>
    <row r="133" spans="1:26" ht="12.75">
      <c r="A133" s="34">
        <v>6</v>
      </c>
      <c r="B133" s="34">
        <v>8</v>
      </c>
      <c r="C133" s="34">
        <v>12</v>
      </c>
      <c r="D133" s="35">
        <v>2</v>
      </c>
      <c r="E133" s="36"/>
      <c r="F133" s="31" t="s">
        <v>257</v>
      </c>
      <c r="G133" s="56" t="s">
        <v>371</v>
      </c>
      <c r="H133" s="33">
        <v>13062505.14</v>
      </c>
      <c r="I133" s="33">
        <v>2984058</v>
      </c>
      <c r="J133" s="33">
        <v>2677672.14</v>
      </c>
      <c r="K133" s="33">
        <v>7400775</v>
      </c>
      <c r="L133" s="33">
        <v>13069635.88</v>
      </c>
      <c r="M133" s="33">
        <v>3096133.8</v>
      </c>
      <c r="N133" s="33">
        <v>2572727.08</v>
      </c>
      <c r="O133" s="33">
        <v>7400775</v>
      </c>
      <c r="P133" s="9">
        <v>100.05</v>
      </c>
      <c r="Q133" s="9">
        <v>103.75</v>
      </c>
      <c r="R133" s="9">
        <v>96.08</v>
      </c>
      <c r="S133" s="9">
        <v>100</v>
      </c>
      <c r="T133" s="32">
        <v>23.68</v>
      </c>
      <c r="U133" s="32">
        <v>19.68</v>
      </c>
      <c r="V133" s="32">
        <v>56.62</v>
      </c>
      <c r="W133" s="32">
        <v>98.94</v>
      </c>
      <c r="X133" s="32">
        <v>109.31</v>
      </c>
      <c r="Y133" s="32">
        <v>90.78</v>
      </c>
      <c r="Z133" s="32">
        <v>98.11</v>
      </c>
    </row>
    <row r="134" spans="1:26" ht="12.75">
      <c r="A134" s="34">
        <v>6</v>
      </c>
      <c r="B134" s="34">
        <v>11</v>
      </c>
      <c r="C134" s="34">
        <v>6</v>
      </c>
      <c r="D134" s="35">
        <v>2</v>
      </c>
      <c r="E134" s="36"/>
      <c r="F134" s="31" t="s">
        <v>257</v>
      </c>
      <c r="G134" s="56" t="s">
        <v>372</v>
      </c>
      <c r="H134" s="33">
        <v>13208941.04</v>
      </c>
      <c r="I134" s="33">
        <v>2975812.32</v>
      </c>
      <c r="J134" s="33">
        <v>4133044.72</v>
      </c>
      <c r="K134" s="33">
        <v>6100084</v>
      </c>
      <c r="L134" s="33">
        <v>12770377.82</v>
      </c>
      <c r="M134" s="33">
        <v>2620847.88</v>
      </c>
      <c r="N134" s="33">
        <v>4049445.94</v>
      </c>
      <c r="O134" s="33">
        <v>6100084</v>
      </c>
      <c r="P134" s="9">
        <v>96.67</v>
      </c>
      <c r="Q134" s="9">
        <v>88.07</v>
      </c>
      <c r="R134" s="9">
        <v>97.97</v>
      </c>
      <c r="S134" s="9">
        <v>100</v>
      </c>
      <c r="T134" s="32">
        <v>20.52</v>
      </c>
      <c r="U134" s="32">
        <v>31.7</v>
      </c>
      <c r="V134" s="32">
        <v>47.76</v>
      </c>
      <c r="W134" s="32">
        <v>98.45</v>
      </c>
      <c r="X134" s="32">
        <v>107.37</v>
      </c>
      <c r="Y134" s="32">
        <v>109.83</v>
      </c>
      <c r="Z134" s="32">
        <v>89.14</v>
      </c>
    </row>
    <row r="135" spans="1:26" ht="12.75">
      <c r="A135" s="34">
        <v>6</v>
      </c>
      <c r="B135" s="34">
        <v>13</v>
      </c>
      <c r="C135" s="34">
        <v>6</v>
      </c>
      <c r="D135" s="35">
        <v>2</v>
      </c>
      <c r="E135" s="36"/>
      <c r="F135" s="31" t="s">
        <v>257</v>
      </c>
      <c r="G135" s="56" t="s">
        <v>373</v>
      </c>
      <c r="H135" s="33">
        <v>17855685.51</v>
      </c>
      <c r="I135" s="33">
        <v>2847616.83</v>
      </c>
      <c r="J135" s="33">
        <v>7379868.68</v>
      </c>
      <c r="K135" s="33">
        <v>7628200</v>
      </c>
      <c r="L135" s="33">
        <v>18303766.63</v>
      </c>
      <c r="M135" s="33">
        <v>3336293.26</v>
      </c>
      <c r="N135" s="33">
        <v>7339273.37</v>
      </c>
      <c r="O135" s="33">
        <v>7628200</v>
      </c>
      <c r="P135" s="9">
        <v>102.5</v>
      </c>
      <c r="Q135" s="9">
        <v>117.16</v>
      </c>
      <c r="R135" s="9">
        <v>99.44</v>
      </c>
      <c r="S135" s="9">
        <v>100</v>
      </c>
      <c r="T135" s="32">
        <v>18.22</v>
      </c>
      <c r="U135" s="32">
        <v>40.09</v>
      </c>
      <c r="V135" s="32">
        <v>41.67</v>
      </c>
      <c r="W135" s="32">
        <v>123.04</v>
      </c>
      <c r="X135" s="32">
        <v>97.13</v>
      </c>
      <c r="Y135" s="32">
        <v>177.79</v>
      </c>
      <c r="Z135" s="32">
        <v>104.3</v>
      </c>
    </row>
    <row r="136" spans="1:26" ht="12.75">
      <c r="A136" s="34">
        <v>6</v>
      </c>
      <c r="B136" s="34">
        <v>6</v>
      </c>
      <c r="C136" s="34">
        <v>10</v>
      </c>
      <c r="D136" s="35">
        <v>2</v>
      </c>
      <c r="E136" s="36"/>
      <c r="F136" s="31" t="s">
        <v>257</v>
      </c>
      <c r="G136" s="56" t="s">
        <v>374</v>
      </c>
      <c r="H136" s="33">
        <v>14365868.52</v>
      </c>
      <c r="I136" s="33">
        <v>4384547.53</v>
      </c>
      <c r="J136" s="33">
        <v>5722465.99</v>
      </c>
      <c r="K136" s="33">
        <v>4258855</v>
      </c>
      <c r="L136" s="33">
        <v>14229897.98</v>
      </c>
      <c r="M136" s="33">
        <v>4327967.51</v>
      </c>
      <c r="N136" s="33">
        <v>5643075.47</v>
      </c>
      <c r="O136" s="33">
        <v>4258855</v>
      </c>
      <c r="P136" s="9">
        <v>99.05</v>
      </c>
      <c r="Q136" s="9">
        <v>98.7</v>
      </c>
      <c r="R136" s="9">
        <v>98.61</v>
      </c>
      <c r="S136" s="9">
        <v>100</v>
      </c>
      <c r="T136" s="32">
        <v>30.41</v>
      </c>
      <c r="U136" s="32">
        <v>39.65</v>
      </c>
      <c r="V136" s="32">
        <v>29.92</v>
      </c>
      <c r="W136" s="32">
        <v>130.98</v>
      </c>
      <c r="X136" s="32">
        <v>100.18</v>
      </c>
      <c r="Y136" s="32">
        <v>214.33</v>
      </c>
      <c r="Z136" s="32">
        <v>108.9</v>
      </c>
    </row>
    <row r="137" spans="1:26" ht="12.75">
      <c r="A137" s="34">
        <v>6</v>
      </c>
      <c r="B137" s="34">
        <v>20</v>
      </c>
      <c r="C137" s="34">
        <v>9</v>
      </c>
      <c r="D137" s="35">
        <v>2</v>
      </c>
      <c r="E137" s="36"/>
      <c r="F137" s="31" t="s">
        <v>257</v>
      </c>
      <c r="G137" s="56" t="s">
        <v>375</v>
      </c>
      <c r="H137" s="33">
        <v>24886728.01</v>
      </c>
      <c r="I137" s="33">
        <v>7267528.27</v>
      </c>
      <c r="J137" s="33">
        <v>8467103.74</v>
      </c>
      <c r="K137" s="33">
        <v>9152096</v>
      </c>
      <c r="L137" s="33">
        <v>23335614.17</v>
      </c>
      <c r="M137" s="33">
        <v>5740666.04</v>
      </c>
      <c r="N137" s="33">
        <v>8442852.13</v>
      </c>
      <c r="O137" s="33">
        <v>9152096</v>
      </c>
      <c r="P137" s="9">
        <v>93.76</v>
      </c>
      <c r="Q137" s="9">
        <v>78.99</v>
      </c>
      <c r="R137" s="9">
        <v>99.71</v>
      </c>
      <c r="S137" s="9">
        <v>100</v>
      </c>
      <c r="T137" s="32">
        <v>24.6</v>
      </c>
      <c r="U137" s="32">
        <v>36.18</v>
      </c>
      <c r="V137" s="32">
        <v>39.21</v>
      </c>
      <c r="W137" s="32">
        <v>124.47</v>
      </c>
      <c r="X137" s="32">
        <v>95.74</v>
      </c>
      <c r="Y137" s="32">
        <v>197.29</v>
      </c>
      <c r="Z137" s="32">
        <v>108.02</v>
      </c>
    </row>
    <row r="138" spans="1:26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31" t="s">
        <v>257</v>
      </c>
      <c r="G138" s="56" t="s">
        <v>376</v>
      </c>
      <c r="H138" s="33">
        <v>16618000</v>
      </c>
      <c r="I138" s="33">
        <v>4794211.13</v>
      </c>
      <c r="J138" s="33">
        <v>5045872.87</v>
      </c>
      <c r="K138" s="33">
        <v>6777916</v>
      </c>
      <c r="L138" s="33">
        <v>16418704.47</v>
      </c>
      <c r="M138" s="33">
        <v>4758595.59</v>
      </c>
      <c r="N138" s="33">
        <v>4882192.88</v>
      </c>
      <c r="O138" s="33">
        <v>6777916</v>
      </c>
      <c r="P138" s="9">
        <v>98.8</v>
      </c>
      <c r="Q138" s="9">
        <v>99.25</v>
      </c>
      <c r="R138" s="9">
        <v>96.75</v>
      </c>
      <c r="S138" s="9">
        <v>100</v>
      </c>
      <c r="T138" s="32">
        <v>28.98</v>
      </c>
      <c r="U138" s="32">
        <v>29.73</v>
      </c>
      <c r="V138" s="32">
        <v>41.28</v>
      </c>
      <c r="W138" s="32">
        <v>93.35</v>
      </c>
      <c r="X138" s="32">
        <v>105.9</v>
      </c>
      <c r="Y138" s="32">
        <v>73.22</v>
      </c>
      <c r="Z138" s="32">
        <v>105.46</v>
      </c>
    </row>
    <row r="139" spans="1:26" ht="12.75">
      <c r="A139" s="34">
        <v>6</v>
      </c>
      <c r="B139" s="34">
        <v>1</v>
      </c>
      <c r="C139" s="34">
        <v>14</v>
      </c>
      <c r="D139" s="35">
        <v>2</v>
      </c>
      <c r="E139" s="36"/>
      <c r="F139" s="31" t="s">
        <v>257</v>
      </c>
      <c r="G139" s="56" t="s">
        <v>377</v>
      </c>
      <c r="H139" s="33">
        <v>8250286.06</v>
      </c>
      <c r="I139" s="33">
        <v>2754563</v>
      </c>
      <c r="J139" s="33">
        <v>2128632.06</v>
      </c>
      <c r="K139" s="33">
        <v>3367091</v>
      </c>
      <c r="L139" s="33">
        <v>7796413.92</v>
      </c>
      <c r="M139" s="33">
        <v>2338988.33</v>
      </c>
      <c r="N139" s="33">
        <v>2090334.59</v>
      </c>
      <c r="O139" s="33">
        <v>3367091</v>
      </c>
      <c r="P139" s="9">
        <v>94.49</v>
      </c>
      <c r="Q139" s="9">
        <v>84.91</v>
      </c>
      <c r="R139" s="9">
        <v>98.2</v>
      </c>
      <c r="S139" s="9">
        <v>100</v>
      </c>
      <c r="T139" s="32">
        <v>30</v>
      </c>
      <c r="U139" s="32">
        <v>26.81</v>
      </c>
      <c r="V139" s="32">
        <v>43.18</v>
      </c>
      <c r="W139" s="32">
        <v>103.9</v>
      </c>
      <c r="X139" s="32">
        <v>111.03</v>
      </c>
      <c r="Y139" s="32">
        <v>99.24</v>
      </c>
      <c r="Z139" s="32">
        <v>102.31</v>
      </c>
    </row>
    <row r="140" spans="1:26" ht="12.75">
      <c r="A140" s="34">
        <v>6</v>
      </c>
      <c r="B140" s="34">
        <v>13</v>
      </c>
      <c r="C140" s="34">
        <v>7</v>
      </c>
      <c r="D140" s="35">
        <v>2</v>
      </c>
      <c r="E140" s="36"/>
      <c r="F140" s="31" t="s">
        <v>257</v>
      </c>
      <c r="G140" s="56" t="s">
        <v>378</v>
      </c>
      <c r="H140" s="33">
        <v>9892187.33</v>
      </c>
      <c r="I140" s="33">
        <v>3596451.17</v>
      </c>
      <c r="J140" s="33">
        <v>2986668.16</v>
      </c>
      <c r="K140" s="33">
        <v>3309068</v>
      </c>
      <c r="L140" s="33">
        <v>9648030.71</v>
      </c>
      <c r="M140" s="33">
        <v>3444278.05</v>
      </c>
      <c r="N140" s="33">
        <v>2894684.66</v>
      </c>
      <c r="O140" s="33">
        <v>3309068</v>
      </c>
      <c r="P140" s="9">
        <v>97.53</v>
      </c>
      <c r="Q140" s="9">
        <v>95.76</v>
      </c>
      <c r="R140" s="9">
        <v>96.92</v>
      </c>
      <c r="S140" s="9">
        <v>100</v>
      </c>
      <c r="T140" s="32">
        <v>35.69</v>
      </c>
      <c r="U140" s="32">
        <v>30</v>
      </c>
      <c r="V140" s="32">
        <v>34.29</v>
      </c>
      <c r="W140" s="32">
        <v>87.92</v>
      </c>
      <c r="X140" s="32">
        <v>97.64</v>
      </c>
      <c r="Y140" s="32">
        <v>66.51</v>
      </c>
      <c r="Z140" s="32">
        <v>106.97</v>
      </c>
    </row>
    <row r="141" spans="1:26" ht="12.75">
      <c r="A141" s="34">
        <v>6</v>
      </c>
      <c r="B141" s="34">
        <v>1</v>
      </c>
      <c r="C141" s="34">
        <v>15</v>
      </c>
      <c r="D141" s="35">
        <v>2</v>
      </c>
      <c r="E141" s="36"/>
      <c r="F141" s="31" t="s">
        <v>257</v>
      </c>
      <c r="G141" s="56" t="s">
        <v>379</v>
      </c>
      <c r="H141" s="33">
        <v>7444350.26</v>
      </c>
      <c r="I141" s="33">
        <v>2158366.89</v>
      </c>
      <c r="J141" s="33">
        <v>2166745.37</v>
      </c>
      <c r="K141" s="33">
        <v>3119238</v>
      </c>
      <c r="L141" s="33">
        <v>7424322.35</v>
      </c>
      <c r="M141" s="33">
        <v>2153634.74</v>
      </c>
      <c r="N141" s="33">
        <v>2151449.61</v>
      </c>
      <c r="O141" s="33">
        <v>3119238</v>
      </c>
      <c r="P141" s="9">
        <v>99.73</v>
      </c>
      <c r="Q141" s="9">
        <v>99.78</v>
      </c>
      <c r="R141" s="9">
        <v>99.29</v>
      </c>
      <c r="S141" s="9">
        <v>100</v>
      </c>
      <c r="T141" s="32">
        <v>29</v>
      </c>
      <c r="U141" s="32">
        <v>28.97</v>
      </c>
      <c r="V141" s="32">
        <v>42.01</v>
      </c>
      <c r="W141" s="32">
        <v>82.51</v>
      </c>
      <c r="X141" s="32">
        <v>96.29</v>
      </c>
      <c r="Y141" s="32">
        <v>60.12</v>
      </c>
      <c r="Z141" s="32">
        <v>98.03</v>
      </c>
    </row>
    <row r="142" spans="1:26" ht="12.75">
      <c r="A142" s="34">
        <v>6</v>
      </c>
      <c r="B142" s="34">
        <v>10</v>
      </c>
      <c r="C142" s="34">
        <v>6</v>
      </c>
      <c r="D142" s="35">
        <v>2</v>
      </c>
      <c r="E142" s="36"/>
      <c r="F142" s="31" t="s">
        <v>257</v>
      </c>
      <c r="G142" s="56" t="s">
        <v>380</v>
      </c>
      <c r="H142" s="33">
        <v>16617520</v>
      </c>
      <c r="I142" s="33">
        <v>4546122.5</v>
      </c>
      <c r="J142" s="33">
        <v>4758880.5</v>
      </c>
      <c r="K142" s="33">
        <v>7312517</v>
      </c>
      <c r="L142" s="33">
        <v>15666472.1</v>
      </c>
      <c r="M142" s="33">
        <v>4456958.04</v>
      </c>
      <c r="N142" s="33">
        <v>3896997.06</v>
      </c>
      <c r="O142" s="33">
        <v>7312517</v>
      </c>
      <c r="P142" s="9">
        <v>94.27</v>
      </c>
      <c r="Q142" s="9">
        <v>98.03</v>
      </c>
      <c r="R142" s="9">
        <v>81.88</v>
      </c>
      <c r="S142" s="9">
        <v>100</v>
      </c>
      <c r="T142" s="32">
        <v>28.44</v>
      </c>
      <c r="U142" s="32">
        <v>24.87</v>
      </c>
      <c r="V142" s="32">
        <v>46.67</v>
      </c>
      <c r="W142" s="32">
        <v>97.21</v>
      </c>
      <c r="X142" s="32">
        <v>104.65</v>
      </c>
      <c r="Y142" s="32">
        <v>84.55</v>
      </c>
      <c r="Z142" s="32">
        <v>100.88</v>
      </c>
    </row>
    <row r="143" spans="1:26" ht="12.75">
      <c r="A143" s="34">
        <v>6</v>
      </c>
      <c r="B143" s="34">
        <v>11</v>
      </c>
      <c r="C143" s="34">
        <v>7</v>
      </c>
      <c r="D143" s="35">
        <v>2</v>
      </c>
      <c r="E143" s="36"/>
      <c r="F143" s="31" t="s">
        <v>257</v>
      </c>
      <c r="G143" s="56" t="s">
        <v>381</v>
      </c>
      <c r="H143" s="33">
        <v>35051085.43</v>
      </c>
      <c r="I143" s="33">
        <v>7314513</v>
      </c>
      <c r="J143" s="33">
        <v>11217669.43</v>
      </c>
      <c r="K143" s="33">
        <v>16518903</v>
      </c>
      <c r="L143" s="33">
        <v>34859493.06</v>
      </c>
      <c r="M143" s="33">
        <v>7157749.91</v>
      </c>
      <c r="N143" s="33">
        <v>11182840.15</v>
      </c>
      <c r="O143" s="33">
        <v>16518903</v>
      </c>
      <c r="P143" s="9">
        <v>99.45</v>
      </c>
      <c r="Q143" s="9">
        <v>97.85</v>
      </c>
      <c r="R143" s="9">
        <v>99.68</v>
      </c>
      <c r="S143" s="9">
        <v>100</v>
      </c>
      <c r="T143" s="32">
        <v>20.53</v>
      </c>
      <c r="U143" s="32">
        <v>32.07</v>
      </c>
      <c r="V143" s="32">
        <v>47.38</v>
      </c>
      <c r="W143" s="32">
        <v>114.17</v>
      </c>
      <c r="X143" s="32">
        <v>110.34</v>
      </c>
      <c r="Y143" s="32">
        <v>146.06</v>
      </c>
      <c r="Z143" s="32">
        <v>100.79</v>
      </c>
    </row>
    <row r="144" spans="1:26" ht="12.75">
      <c r="A144" s="34">
        <v>6</v>
      </c>
      <c r="B144" s="34">
        <v>19</v>
      </c>
      <c r="C144" s="34">
        <v>4</v>
      </c>
      <c r="D144" s="35">
        <v>2</v>
      </c>
      <c r="E144" s="36"/>
      <c r="F144" s="31" t="s">
        <v>257</v>
      </c>
      <c r="G144" s="56" t="s">
        <v>382</v>
      </c>
      <c r="H144" s="33">
        <v>8564548.59</v>
      </c>
      <c r="I144" s="33">
        <v>1793556</v>
      </c>
      <c r="J144" s="33">
        <v>3514033.59</v>
      </c>
      <c r="K144" s="33">
        <v>3256959</v>
      </c>
      <c r="L144" s="33">
        <v>8141648.59</v>
      </c>
      <c r="M144" s="33">
        <v>1530892.18</v>
      </c>
      <c r="N144" s="33">
        <v>3353797.41</v>
      </c>
      <c r="O144" s="33">
        <v>3256959</v>
      </c>
      <c r="P144" s="9">
        <v>95.06</v>
      </c>
      <c r="Q144" s="9">
        <v>85.35</v>
      </c>
      <c r="R144" s="9">
        <v>95.44</v>
      </c>
      <c r="S144" s="9">
        <v>100</v>
      </c>
      <c r="T144" s="32">
        <v>18.8</v>
      </c>
      <c r="U144" s="32">
        <v>41.19</v>
      </c>
      <c r="V144" s="32">
        <v>40</v>
      </c>
      <c r="W144" s="32">
        <v>109.05</v>
      </c>
      <c r="X144" s="32">
        <v>109.52</v>
      </c>
      <c r="Y144" s="32">
        <v>121.8</v>
      </c>
      <c r="Z144" s="32">
        <v>98.27</v>
      </c>
    </row>
    <row r="145" spans="1:26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31" t="s">
        <v>257</v>
      </c>
      <c r="G145" s="56" t="s">
        <v>383</v>
      </c>
      <c r="H145" s="33">
        <v>14395513.05</v>
      </c>
      <c r="I145" s="33">
        <v>3474947.89</v>
      </c>
      <c r="J145" s="33">
        <v>3484490.16</v>
      </c>
      <c r="K145" s="33">
        <v>7436075</v>
      </c>
      <c r="L145" s="33">
        <v>14315797.52</v>
      </c>
      <c r="M145" s="33">
        <v>3424697.56</v>
      </c>
      <c r="N145" s="33">
        <v>3455024.96</v>
      </c>
      <c r="O145" s="33">
        <v>7436075</v>
      </c>
      <c r="P145" s="9">
        <v>99.44</v>
      </c>
      <c r="Q145" s="9">
        <v>98.55</v>
      </c>
      <c r="R145" s="9">
        <v>99.15</v>
      </c>
      <c r="S145" s="9">
        <v>100</v>
      </c>
      <c r="T145" s="32">
        <v>23.92</v>
      </c>
      <c r="U145" s="32">
        <v>24.13</v>
      </c>
      <c r="V145" s="32">
        <v>51.94</v>
      </c>
      <c r="W145" s="32">
        <v>99.22</v>
      </c>
      <c r="X145" s="32">
        <v>107.53</v>
      </c>
      <c r="Y145" s="32">
        <v>84.27</v>
      </c>
      <c r="Z145" s="32">
        <v>104.1</v>
      </c>
    </row>
    <row r="146" spans="1:26" ht="12.75">
      <c r="A146" s="34">
        <v>6</v>
      </c>
      <c r="B146" s="34">
        <v>16</v>
      </c>
      <c r="C146" s="34">
        <v>5</v>
      </c>
      <c r="D146" s="35">
        <v>2</v>
      </c>
      <c r="E146" s="36"/>
      <c r="F146" s="31" t="s">
        <v>257</v>
      </c>
      <c r="G146" s="56" t="s">
        <v>384</v>
      </c>
      <c r="H146" s="33">
        <v>17427206.69</v>
      </c>
      <c r="I146" s="33">
        <v>8053611.64</v>
      </c>
      <c r="J146" s="33">
        <v>4443791.05</v>
      </c>
      <c r="K146" s="33">
        <v>4929804</v>
      </c>
      <c r="L146" s="33">
        <v>17412333.63</v>
      </c>
      <c r="M146" s="33">
        <v>8069018.17</v>
      </c>
      <c r="N146" s="33">
        <v>4413511.46</v>
      </c>
      <c r="O146" s="33">
        <v>4929804</v>
      </c>
      <c r="P146" s="9">
        <v>99.91</v>
      </c>
      <c r="Q146" s="9">
        <v>100.19</v>
      </c>
      <c r="R146" s="9">
        <v>99.31</v>
      </c>
      <c r="S146" s="9">
        <v>100</v>
      </c>
      <c r="T146" s="32">
        <v>46.34</v>
      </c>
      <c r="U146" s="32">
        <v>25.34</v>
      </c>
      <c r="V146" s="32">
        <v>28.31</v>
      </c>
      <c r="W146" s="32">
        <v>105.74</v>
      </c>
      <c r="X146" s="32">
        <v>113.74</v>
      </c>
      <c r="Y146" s="32">
        <v>110.01</v>
      </c>
      <c r="Z146" s="32">
        <v>91.96</v>
      </c>
    </row>
    <row r="147" spans="1:26" ht="12.75">
      <c r="A147" s="34">
        <v>6</v>
      </c>
      <c r="B147" s="34">
        <v>11</v>
      </c>
      <c r="C147" s="34">
        <v>8</v>
      </c>
      <c r="D147" s="35">
        <v>2</v>
      </c>
      <c r="E147" s="36"/>
      <c r="F147" s="31" t="s">
        <v>257</v>
      </c>
      <c r="G147" s="56" t="s">
        <v>269</v>
      </c>
      <c r="H147" s="33">
        <v>25206510.68</v>
      </c>
      <c r="I147" s="33">
        <v>7102236</v>
      </c>
      <c r="J147" s="33">
        <v>5195747.68</v>
      </c>
      <c r="K147" s="33">
        <v>12908527</v>
      </c>
      <c r="L147" s="33">
        <v>24209162.23</v>
      </c>
      <c r="M147" s="33">
        <v>6162239.3</v>
      </c>
      <c r="N147" s="33">
        <v>5138395.93</v>
      </c>
      <c r="O147" s="33">
        <v>12908527</v>
      </c>
      <c r="P147" s="9">
        <v>96.04</v>
      </c>
      <c r="Q147" s="9">
        <v>86.76</v>
      </c>
      <c r="R147" s="9">
        <v>98.89</v>
      </c>
      <c r="S147" s="9">
        <v>100</v>
      </c>
      <c r="T147" s="32">
        <v>25.45</v>
      </c>
      <c r="U147" s="32">
        <v>21.22</v>
      </c>
      <c r="V147" s="32">
        <v>53.32</v>
      </c>
      <c r="W147" s="32">
        <v>90.54</v>
      </c>
      <c r="X147" s="32">
        <v>106.4</v>
      </c>
      <c r="Y147" s="32">
        <v>61.77</v>
      </c>
      <c r="Z147" s="32">
        <v>102.23</v>
      </c>
    </row>
    <row r="148" spans="1:26" ht="12.75">
      <c r="A148" s="34">
        <v>6</v>
      </c>
      <c r="B148" s="34">
        <v>9</v>
      </c>
      <c r="C148" s="34">
        <v>12</v>
      </c>
      <c r="D148" s="35">
        <v>2</v>
      </c>
      <c r="E148" s="36"/>
      <c r="F148" s="31" t="s">
        <v>257</v>
      </c>
      <c r="G148" s="56" t="s">
        <v>385</v>
      </c>
      <c r="H148" s="33">
        <v>20875068.29</v>
      </c>
      <c r="I148" s="33">
        <v>6985129.98</v>
      </c>
      <c r="J148" s="33">
        <v>5169919.31</v>
      </c>
      <c r="K148" s="33">
        <v>8720019</v>
      </c>
      <c r="L148" s="33">
        <v>21478738.16</v>
      </c>
      <c r="M148" s="33">
        <v>7610573.85</v>
      </c>
      <c r="N148" s="33">
        <v>5148145.31</v>
      </c>
      <c r="O148" s="33">
        <v>8720019</v>
      </c>
      <c r="P148" s="9">
        <v>102.89</v>
      </c>
      <c r="Q148" s="9">
        <v>108.95</v>
      </c>
      <c r="R148" s="9">
        <v>99.57</v>
      </c>
      <c r="S148" s="9">
        <v>100</v>
      </c>
      <c r="T148" s="32">
        <v>35.43</v>
      </c>
      <c r="U148" s="32">
        <v>23.96</v>
      </c>
      <c r="V148" s="32">
        <v>40.59</v>
      </c>
      <c r="W148" s="32">
        <v>105.42</v>
      </c>
      <c r="X148" s="32">
        <v>105.48</v>
      </c>
      <c r="Y148" s="32">
        <v>106.68</v>
      </c>
      <c r="Z148" s="32">
        <v>104.63</v>
      </c>
    </row>
    <row r="149" spans="1:26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31" t="s">
        <v>257</v>
      </c>
      <c r="G149" s="56" t="s">
        <v>386</v>
      </c>
      <c r="H149" s="33">
        <v>17643531.76</v>
      </c>
      <c r="I149" s="33">
        <v>4721978.17</v>
      </c>
      <c r="J149" s="33">
        <v>7220054.59</v>
      </c>
      <c r="K149" s="33">
        <v>5701499</v>
      </c>
      <c r="L149" s="33">
        <v>17060404.67</v>
      </c>
      <c r="M149" s="33">
        <v>4187581.02</v>
      </c>
      <c r="N149" s="33">
        <v>7171324.65</v>
      </c>
      <c r="O149" s="33">
        <v>5701499</v>
      </c>
      <c r="P149" s="9">
        <v>96.69</v>
      </c>
      <c r="Q149" s="9">
        <v>88.68</v>
      </c>
      <c r="R149" s="9">
        <v>99.32</v>
      </c>
      <c r="S149" s="9">
        <v>100</v>
      </c>
      <c r="T149" s="32">
        <v>24.54</v>
      </c>
      <c r="U149" s="32">
        <v>42.03</v>
      </c>
      <c r="V149" s="32">
        <v>33.41</v>
      </c>
      <c r="W149" s="32">
        <v>130.01</v>
      </c>
      <c r="X149" s="32">
        <v>132.46</v>
      </c>
      <c r="Y149" s="32">
        <v>169.73</v>
      </c>
      <c r="Z149" s="32">
        <v>99.41</v>
      </c>
    </row>
    <row r="150" spans="1:26" ht="12.75">
      <c r="A150" s="34">
        <v>6</v>
      </c>
      <c r="B150" s="34">
        <v>18</v>
      </c>
      <c r="C150" s="34">
        <v>8</v>
      </c>
      <c r="D150" s="35">
        <v>2</v>
      </c>
      <c r="E150" s="36"/>
      <c r="F150" s="31" t="s">
        <v>257</v>
      </c>
      <c r="G150" s="56" t="s">
        <v>387</v>
      </c>
      <c r="H150" s="33">
        <v>24040947.82</v>
      </c>
      <c r="I150" s="33">
        <v>5170123.04</v>
      </c>
      <c r="J150" s="33">
        <v>6706723.78</v>
      </c>
      <c r="K150" s="33">
        <v>12164101</v>
      </c>
      <c r="L150" s="33">
        <v>23788277.74</v>
      </c>
      <c r="M150" s="33">
        <v>5033119.67</v>
      </c>
      <c r="N150" s="33">
        <v>6591057.07</v>
      </c>
      <c r="O150" s="33">
        <v>12164101</v>
      </c>
      <c r="P150" s="9">
        <v>98.94</v>
      </c>
      <c r="Q150" s="9">
        <v>97.35</v>
      </c>
      <c r="R150" s="9">
        <v>98.27</v>
      </c>
      <c r="S150" s="9">
        <v>100</v>
      </c>
      <c r="T150" s="32">
        <v>21.15</v>
      </c>
      <c r="U150" s="32">
        <v>27.7</v>
      </c>
      <c r="V150" s="32">
        <v>51.13</v>
      </c>
      <c r="W150" s="32">
        <v>94.8</v>
      </c>
      <c r="X150" s="32">
        <v>99.8</v>
      </c>
      <c r="Y150" s="32">
        <v>77.52</v>
      </c>
      <c r="Z150" s="32">
        <v>105.34</v>
      </c>
    </row>
    <row r="151" spans="1:26" ht="12.75">
      <c r="A151" s="34">
        <v>6</v>
      </c>
      <c r="B151" s="34">
        <v>7</v>
      </c>
      <c r="C151" s="34">
        <v>6</v>
      </c>
      <c r="D151" s="35">
        <v>2</v>
      </c>
      <c r="E151" s="36"/>
      <c r="F151" s="31" t="s">
        <v>257</v>
      </c>
      <c r="G151" s="56" t="s">
        <v>388</v>
      </c>
      <c r="H151" s="33">
        <v>21637215.71</v>
      </c>
      <c r="I151" s="33">
        <v>4692269.16</v>
      </c>
      <c r="J151" s="33">
        <v>6947253.55</v>
      </c>
      <c r="K151" s="33">
        <v>9997693</v>
      </c>
      <c r="L151" s="33">
        <v>22029963.18</v>
      </c>
      <c r="M151" s="33">
        <v>5119125.68</v>
      </c>
      <c r="N151" s="33">
        <v>6913144.5</v>
      </c>
      <c r="O151" s="33">
        <v>9997693</v>
      </c>
      <c r="P151" s="9">
        <v>101.81</v>
      </c>
      <c r="Q151" s="9">
        <v>109.09</v>
      </c>
      <c r="R151" s="9">
        <v>99.5</v>
      </c>
      <c r="S151" s="9">
        <v>100</v>
      </c>
      <c r="T151" s="32">
        <v>23.23</v>
      </c>
      <c r="U151" s="32">
        <v>31.38</v>
      </c>
      <c r="V151" s="32">
        <v>45.38</v>
      </c>
      <c r="W151" s="32">
        <v>120.76</v>
      </c>
      <c r="X151" s="32">
        <v>115.68</v>
      </c>
      <c r="Y151" s="32">
        <v>162.67</v>
      </c>
      <c r="Z151" s="32">
        <v>104.5</v>
      </c>
    </row>
    <row r="152" spans="1:26" ht="12.75">
      <c r="A152" s="34">
        <v>6</v>
      </c>
      <c r="B152" s="34">
        <v>18</v>
      </c>
      <c r="C152" s="34">
        <v>9</v>
      </c>
      <c r="D152" s="35">
        <v>2</v>
      </c>
      <c r="E152" s="36"/>
      <c r="F152" s="31" t="s">
        <v>257</v>
      </c>
      <c r="G152" s="56" t="s">
        <v>389</v>
      </c>
      <c r="H152" s="33">
        <v>13300372.06</v>
      </c>
      <c r="I152" s="33">
        <v>3376666.25</v>
      </c>
      <c r="J152" s="33">
        <v>3777637.81</v>
      </c>
      <c r="K152" s="33">
        <v>6146068</v>
      </c>
      <c r="L152" s="33">
        <v>12905002.52</v>
      </c>
      <c r="M152" s="33">
        <v>3016241.96</v>
      </c>
      <c r="N152" s="33">
        <v>3742692.56</v>
      </c>
      <c r="O152" s="33">
        <v>6146068</v>
      </c>
      <c r="P152" s="9">
        <v>97.02</v>
      </c>
      <c r="Q152" s="9">
        <v>89.32</v>
      </c>
      <c r="R152" s="9">
        <v>99.07</v>
      </c>
      <c r="S152" s="9">
        <v>100</v>
      </c>
      <c r="T152" s="32">
        <v>23.37</v>
      </c>
      <c r="U152" s="32">
        <v>29</v>
      </c>
      <c r="V152" s="32">
        <v>47.62</v>
      </c>
      <c r="W152" s="32">
        <v>90.04</v>
      </c>
      <c r="X152" s="32">
        <v>76.91</v>
      </c>
      <c r="Y152" s="32">
        <v>84.14</v>
      </c>
      <c r="Z152" s="32">
        <v>103.08</v>
      </c>
    </row>
    <row r="153" spans="1:26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31" t="s">
        <v>257</v>
      </c>
      <c r="G153" s="56" t="s">
        <v>390</v>
      </c>
      <c r="H153" s="33">
        <v>11735065.24</v>
      </c>
      <c r="I153" s="33">
        <v>4210695.54</v>
      </c>
      <c r="J153" s="33">
        <v>3049741.7</v>
      </c>
      <c r="K153" s="33">
        <v>4474628</v>
      </c>
      <c r="L153" s="33">
        <v>11726190.37</v>
      </c>
      <c r="M153" s="33">
        <v>4226163.46</v>
      </c>
      <c r="N153" s="33">
        <v>3025398.91</v>
      </c>
      <c r="O153" s="33">
        <v>4474628</v>
      </c>
      <c r="P153" s="9">
        <v>99.92</v>
      </c>
      <c r="Q153" s="9">
        <v>100.36</v>
      </c>
      <c r="R153" s="9">
        <v>99.2</v>
      </c>
      <c r="S153" s="9">
        <v>100</v>
      </c>
      <c r="T153" s="32">
        <v>36.04</v>
      </c>
      <c r="U153" s="32">
        <v>25.8</v>
      </c>
      <c r="V153" s="32">
        <v>38.15</v>
      </c>
      <c r="W153" s="32">
        <v>91.65</v>
      </c>
      <c r="X153" s="32">
        <v>108.97</v>
      </c>
      <c r="Y153" s="32">
        <v>63.8</v>
      </c>
      <c r="Z153" s="32">
        <v>107.18</v>
      </c>
    </row>
    <row r="154" spans="1:26" ht="12.75">
      <c r="A154" s="34">
        <v>6</v>
      </c>
      <c r="B154" s="34">
        <v>1</v>
      </c>
      <c r="C154" s="34">
        <v>16</v>
      </c>
      <c r="D154" s="35">
        <v>2</v>
      </c>
      <c r="E154" s="36"/>
      <c r="F154" s="31" t="s">
        <v>257</v>
      </c>
      <c r="G154" s="56" t="s">
        <v>271</v>
      </c>
      <c r="H154" s="33">
        <v>26393597.02</v>
      </c>
      <c r="I154" s="33">
        <v>16214273</v>
      </c>
      <c r="J154" s="33">
        <v>4925311.02</v>
      </c>
      <c r="K154" s="33">
        <v>5254013</v>
      </c>
      <c r="L154" s="33">
        <v>25595578.14</v>
      </c>
      <c r="M154" s="33">
        <v>15502411.88</v>
      </c>
      <c r="N154" s="33">
        <v>4839153.26</v>
      </c>
      <c r="O154" s="33">
        <v>5254013</v>
      </c>
      <c r="P154" s="9">
        <v>96.97</v>
      </c>
      <c r="Q154" s="9">
        <v>95.6</v>
      </c>
      <c r="R154" s="9">
        <v>98.25</v>
      </c>
      <c r="S154" s="9">
        <v>100</v>
      </c>
      <c r="T154" s="32">
        <v>60.56</v>
      </c>
      <c r="U154" s="32">
        <v>18.9</v>
      </c>
      <c r="V154" s="32">
        <v>20.52</v>
      </c>
      <c r="W154" s="32">
        <v>67.2</v>
      </c>
      <c r="X154" s="32">
        <v>54.79</v>
      </c>
      <c r="Y154" s="32">
        <v>131.84</v>
      </c>
      <c r="Z154" s="32">
        <v>85.82</v>
      </c>
    </row>
    <row r="155" spans="1:26" ht="12.75">
      <c r="A155" s="34">
        <v>6</v>
      </c>
      <c r="B155" s="34">
        <v>2</v>
      </c>
      <c r="C155" s="34">
        <v>13</v>
      </c>
      <c r="D155" s="35">
        <v>2</v>
      </c>
      <c r="E155" s="36"/>
      <c r="F155" s="31" t="s">
        <v>257</v>
      </c>
      <c r="G155" s="56" t="s">
        <v>391</v>
      </c>
      <c r="H155" s="33">
        <v>11354215.6</v>
      </c>
      <c r="I155" s="33">
        <v>2743322</v>
      </c>
      <c r="J155" s="33">
        <v>2308229.6</v>
      </c>
      <c r="K155" s="33">
        <v>6302664</v>
      </c>
      <c r="L155" s="33">
        <v>10949436.4</v>
      </c>
      <c r="M155" s="33">
        <v>2528219.38</v>
      </c>
      <c r="N155" s="33">
        <v>2118553.02</v>
      </c>
      <c r="O155" s="33">
        <v>6302664</v>
      </c>
      <c r="P155" s="9">
        <v>96.43</v>
      </c>
      <c r="Q155" s="9">
        <v>92.15</v>
      </c>
      <c r="R155" s="9">
        <v>91.78</v>
      </c>
      <c r="S155" s="9">
        <v>100</v>
      </c>
      <c r="T155" s="32">
        <v>23.08</v>
      </c>
      <c r="U155" s="32">
        <v>19.34</v>
      </c>
      <c r="V155" s="32">
        <v>57.56</v>
      </c>
      <c r="W155" s="32">
        <v>94.23</v>
      </c>
      <c r="X155" s="32">
        <v>106.99</v>
      </c>
      <c r="Y155" s="32">
        <v>67.7</v>
      </c>
      <c r="Z155" s="32">
        <v>102.86</v>
      </c>
    </row>
    <row r="156" spans="1:26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31" t="s">
        <v>257</v>
      </c>
      <c r="G156" s="56" t="s">
        <v>272</v>
      </c>
      <c r="H156" s="33">
        <v>29697383.17</v>
      </c>
      <c r="I156" s="33">
        <v>10086356.82</v>
      </c>
      <c r="J156" s="33">
        <v>6769362.35</v>
      </c>
      <c r="K156" s="33">
        <v>12841664</v>
      </c>
      <c r="L156" s="33">
        <v>28682984.05</v>
      </c>
      <c r="M156" s="33">
        <v>9319806.77</v>
      </c>
      <c r="N156" s="33">
        <v>6521513.28</v>
      </c>
      <c r="O156" s="33">
        <v>12841664</v>
      </c>
      <c r="P156" s="9">
        <v>96.58</v>
      </c>
      <c r="Q156" s="9">
        <v>92.4</v>
      </c>
      <c r="R156" s="9">
        <v>96.33</v>
      </c>
      <c r="S156" s="9">
        <v>100</v>
      </c>
      <c r="T156" s="32">
        <v>32.49</v>
      </c>
      <c r="U156" s="32">
        <v>22.73</v>
      </c>
      <c r="V156" s="32">
        <v>44.77</v>
      </c>
      <c r="W156" s="32">
        <v>97.26</v>
      </c>
      <c r="X156" s="32">
        <v>98.14</v>
      </c>
      <c r="Y156" s="32">
        <v>86.21</v>
      </c>
      <c r="Z156" s="32">
        <v>103.33</v>
      </c>
    </row>
    <row r="157" spans="1:26" ht="12.75">
      <c r="A157" s="34">
        <v>6</v>
      </c>
      <c r="B157" s="34">
        <v>17</v>
      </c>
      <c r="C157" s="34">
        <v>5</v>
      </c>
      <c r="D157" s="35">
        <v>2</v>
      </c>
      <c r="E157" s="36"/>
      <c r="F157" s="31" t="s">
        <v>257</v>
      </c>
      <c r="G157" s="56" t="s">
        <v>392</v>
      </c>
      <c r="H157" s="33">
        <v>25380137.18</v>
      </c>
      <c r="I157" s="33">
        <v>7491440</v>
      </c>
      <c r="J157" s="33">
        <v>6257591.18</v>
      </c>
      <c r="K157" s="33">
        <v>11631106</v>
      </c>
      <c r="L157" s="33">
        <v>24766437.85</v>
      </c>
      <c r="M157" s="33">
        <v>7051556.08</v>
      </c>
      <c r="N157" s="33">
        <v>6083775.77</v>
      </c>
      <c r="O157" s="33">
        <v>11631106</v>
      </c>
      <c r="P157" s="9">
        <v>97.58</v>
      </c>
      <c r="Q157" s="9">
        <v>94.12</v>
      </c>
      <c r="R157" s="9">
        <v>97.22</v>
      </c>
      <c r="S157" s="9">
        <v>100</v>
      </c>
      <c r="T157" s="32">
        <v>28.47</v>
      </c>
      <c r="U157" s="32">
        <v>24.56</v>
      </c>
      <c r="V157" s="32">
        <v>46.96</v>
      </c>
      <c r="W157" s="32">
        <v>98.5</v>
      </c>
      <c r="X157" s="32">
        <v>98.15</v>
      </c>
      <c r="Y157" s="32">
        <v>91.46</v>
      </c>
      <c r="Z157" s="32">
        <v>102.85</v>
      </c>
    </row>
    <row r="158" spans="1:26" ht="12.75">
      <c r="A158" s="34">
        <v>6</v>
      </c>
      <c r="B158" s="34">
        <v>11</v>
      </c>
      <c r="C158" s="34">
        <v>9</v>
      </c>
      <c r="D158" s="35">
        <v>2</v>
      </c>
      <c r="E158" s="36"/>
      <c r="F158" s="31" t="s">
        <v>257</v>
      </c>
      <c r="G158" s="56" t="s">
        <v>393</v>
      </c>
      <c r="H158" s="33">
        <v>22238555.99</v>
      </c>
      <c r="I158" s="33">
        <v>7662706.5</v>
      </c>
      <c r="J158" s="33">
        <v>4064022.49</v>
      </c>
      <c r="K158" s="33">
        <v>10511827</v>
      </c>
      <c r="L158" s="33">
        <v>21907628.72</v>
      </c>
      <c r="M158" s="33">
        <v>7346445.09</v>
      </c>
      <c r="N158" s="33">
        <v>4049356.63</v>
      </c>
      <c r="O158" s="33">
        <v>10511827</v>
      </c>
      <c r="P158" s="9">
        <v>98.51</v>
      </c>
      <c r="Q158" s="9">
        <v>95.87</v>
      </c>
      <c r="R158" s="9">
        <v>99.63</v>
      </c>
      <c r="S158" s="9">
        <v>100</v>
      </c>
      <c r="T158" s="32">
        <v>33.53</v>
      </c>
      <c r="U158" s="32">
        <v>18.48</v>
      </c>
      <c r="V158" s="32">
        <v>47.98</v>
      </c>
      <c r="W158" s="32">
        <v>98.16</v>
      </c>
      <c r="X158" s="32">
        <v>101.24</v>
      </c>
      <c r="Y158" s="32">
        <v>88.61</v>
      </c>
      <c r="Z158" s="32">
        <v>100.19</v>
      </c>
    </row>
    <row r="159" spans="1:26" ht="12.75">
      <c r="A159" s="34">
        <v>6</v>
      </c>
      <c r="B159" s="34">
        <v>4</v>
      </c>
      <c r="C159" s="34">
        <v>6</v>
      </c>
      <c r="D159" s="35">
        <v>2</v>
      </c>
      <c r="E159" s="36"/>
      <c r="F159" s="31" t="s">
        <v>257</v>
      </c>
      <c r="G159" s="56" t="s">
        <v>394</v>
      </c>
      <c r="H159" s="33">
        <v>12008232.84</v>
      </c>
      <c r="I159" s="33">
        <v>4412418.66</v>
      </c>
      <c r="J159" s="33">
        <v>3110570.18</v>
      </c>
      <c r="K159" s="33">
        <v>4485244</v>
      </c>
      <c r="L159" s="33">
        <v>11186682.37</v>
      </c>
      <c r="M159" s="33">
        <v>3755890.36</v>
      </c>
      <c r="N159" s="33">
        <v>2945548.01</v>
      </c>
      <c r="O159" s="33">
        <v>4485244</v>
      </c>
      <c r="P159" s="9">
        <v>93.15</v>
      </c>
      <c r="Q159" s="9">
        <v>85.12</v>
      </c>
      <c r="R159" s="9">
        <v>94.69</v>
      </c>
      <c r="S159" s="9">
        <v>100</v>
      </c>
      <c r="T159" s="32">
        <v>33.57</v>
      </c>
      <c r="U159" s="32">
        <v>26.33</v>
      </c>
      <c r="V159" s="32">
        <v>40.09</v>
      </c>
      <c r="W159" s="32">
        <v>92.83</v>
      </c>
      <c r="X159" s="32">
        <v>98.4</v>
      </c>
      <c r="Y159" s="32">
        <v>82.21</v>
      </c>
      <c r="Z159" s="32">
        <v>96.44</v>
      </c>
    </row>
    <row r="160" spans="1:26" ht="12.75">
      <c r="A160" s="34">
        <v>6</v>
      </c>
      <c r="B160" s="34">
        <v>7</v>
      </c>
      <c r="C160" s="34">
        <v>7</v>
      </c>
      <c r="D160" s="35">
        <v>2</v>
      </c>
      <c r="E160" s="36"/>
      <c r="F160" s="31" t="s">
        <v>257</v>
      </c>
      <c r="G160" s="56" t="s">
        <v>395</v>
      </c>
      <c r="H160" s="33">
        <v>18695976.47</v>
      </c>
      <c r="I160" s="33">
        <v>4552094</v>
      </c>
      <c r="J160" s="33">
        <v>5175419.47</v>
      </c>
      <c r="K160" s="33">
        <v>8968463</v>
      </c>
      <c r="L160" s="33">
        <v>18051758.42</v>
      </c>
      <c r="M160" s="33">
        <v>4124203.9</v>
      </c>
      <c r="N160" s="33">
        <v>4959091.52</v>
      </c>
      <c r="O160" s="33">
        <v>8968463</v>
      </c>
      <c r="P160" s="9">
        <v>96.55</v>
      </c>
      <c r="Q160" s="9">
        <v>90.6</v>
      </c>
      <c r="R160" s="9">
        <v>95.82</v>
      </c>
      <c r="S160" s="9">
        <v>100</v>
      </c>
      <c r="T160" s="32">
        <v>22.84</v>
      </c>
      <c r="U160" s="32">
        <v>27.47</v>
      </c>
      <c r="V160" s="32">
        <v>49.68</v>
      </c>
      <c r="W160" s="32">
        <v>101.52</v>
      </c>
      <c r="X160" s="32">
        <v>106.8</v>
      </c>
      <c r="Y160" s="32">
        <v>93.93</v>
      </c>
      <c r="Z160" s="32">
        <v>103.79</v>
      </c>
    </row>
    <row r="161" spans="1:26" ht="12.75">
      <c r="A161" s="34">
        <v>6</v>
      </c>
      <c r="B161" s="34">
        <v>1</v>
      </c>
      <c r="C161" s="34">
        <v>17</v>
      </c>
      <c r="D161" s="35">
        <v>2</v>
      </c>
      <c r="E161" s="36"/>
      <c r="F161" s="31" t="s">
        <v>257</v>
      </c>
      <c r="G161" s="56" t="s">
        <v>396</v>
      </c>
      <c r="H161" s="33">
        <v>11384311.35</v>
      </c>
      <c r="I161" s="33">
        <v>2671404</v>
      </c>
      <c r="J161" s="33">
        <v>3356738.35</v>
      </c>
      <c r="K161" s="33">
        <v>5356169</v>
      </c>
      <c r="L161" s="33">
        <v>10923085.27</v>
      </c>
      <c r="M161" s="33">
        <v>2279961.83</v>
      </c>
      <c r="N161" s="33">
        <v>3286954.44</v>
      </c>
      <c r="O161" s="33">
        <v>5356169</v>
      </c>
      <c r="P161" s="9">
        <v>95.94</v>
      </c>
      <c r="Q161" s="9">
        <v>85.34</v>
      </c>
      <c r="R161" s="9">
        <v>97.92</v>
      </c>
      <c r="S161" s="9">
        <v>100</v>
      </c>
      <c r="T161" s="32">
        <v>20.87</v>
      </c>
      <c r="U161" s="32">
        <v>30.09</v>
      </c>
      <c r="V161" s="32">
        <v>49.03</v>
      </c>
      <c r="W161" s="32">
        <v>101.72</v>
      </c>
      <c r="X161" s="32">
        <v>102.17</v>
      </c>
      <c r="Y161" s="32">
        <v>90.6</v>
      </c>
      <c r="Z161" s="32">
        <v>109.8</v>
      </c>
    </row>
    <row r="162" spans="1:26" ht="12.75">
      <c r="A162" s="34">
        <v>6</v>
      </c>
      <c r="B162" s="34">
        <v>2</v>
      </c>
      <c r="C162" s="34">
        <v>14</v>
      </c>
      <c r="D162" s="35">
        <v>2</v>
      </c>
      <c r="E162" s="36"/>
      <c r="F162" s="31" t="s">
        <v>257</v>
      </c>
      <c r="G162" s="56" t="s">
        <v>397</v>
      </c>
      <c r="H162" s="33">
        <v>21059651.06</v>
      </c>
      <c r="I162" s="33">
        <v>5100003.6</v>
      </c>
      <c r="J162" s="33">
        <v>5899513.46</v>
      </c>
      <c r="K162" s="33">
        <v>10060134</v>
      </c>
      <c r="L162" s="33">
        <v>20304875.23</v>
      </c>
      <c r="M162" s="33">
        <v>4361572.31</v>
      </c>
      <c r="N162" s="33">
        <v>5883168.92</v>
      </c>
      <c r="O162" s="33">
        <v>10060134</v>
      </c>
      <c r="P162" s="9">
        <v>96.41</v>
      </c>
      <c r="Q162" s="9">
        <v>85.52</v>
      </c>
      <c r="R162" s="9">
        <v>99.72</v>
      </c>
      <c r="S162" s="9">
        <v>100</v>
      </c>
      <c r="T162" s="32">
        <v>21.48</v>
      </c>
      <c r="U162" s="32">
        <v>28.97</v>
      </c>
      <c r="V162" s="32">
        <v>49.54</v>
      </c>
      <c r="W162" s="32">
        <v>101.83</v>
      </c>
      <c r="X162" s="32">
        <v>108.15</v>
      </c>
      <c r="Y162" s="32">
        <v>94.15</v>
      </c>
      <c r="Z162" s="32">
        <v>104.15</v>
      </c>
    </row>
    <row r="163" spans="1:26" ht="12.75">
      <c r="A163" s="34">
        <v>6</v>
      </c>
      <c r="B163" s="34">
        <v>4</v>
      </c>
      <c r="C163" s="34">
        <v>7</v>
      </c>
      <c r="D163" s="35">
        <v>2</v>
      </c>
      <c r="E163" s="36"/>
      <c r="F163" s="31" t="s">
        <v>257</v>
      </c>
      <c r="G163" s="56" t="s">
        <v>398</v>
      </c>
      <c r="H163" s="33">
        <v>13368283.98</v>
      </c>
      <c r="I163" s="33">
        <v>5368461</v>
      </c>
      <c r="J163" s="33">
        <v>3159629.98</v>
      </c>
      <c r="K163" s="33">
        <v>4840193</v>
      </c>
      <c r="L163" s="33">
        <v>11892049.37</v>
      </c>
      <c r="M163" s="33">
        <v>3984962.42</v>
      </c>
      <c r="N163" s="33">
        <v>3066893.95</v>
      </c>
      <c r="O163" s="33">
        <v>4840193</v>
      </c>
      <c r="P163" s="9">
        <v>88.95</v>
      </c>
      <c r="Q163" s="9">
        <v>74.22</v>
      </c>
      <c r="R163" s="9">
        <v>97.06</v>
      </c>
      <c r="S163" s="9">
        <v>100</v>
      </c>
      <c r="T163" s="32">
        <v>33.5</v>
      </c>
      <c r="U163" s="32">
        <v>25.78</v>
      </c>
      <c r="V163" s="32">
        <v>40.7</v>
      </c>
      <c r="W163" s="32">
        <v>99.1</v>
      </c>
      <c r="X163" s="32">
        <v>105.17</v>
      </c>
      <c r="Y163" s="32">
        <v>91.41</v>
      </c>
      <c r="Z163" s="32">
        <v>99.67</v>
      </c>
    </row>
    <row r="164" spans="1:26" ht="12.75">
      <c r="A164" s="34">
        <v>6</v>
      </c>
      <c r="B164" s="34">
        <v>15</v>
      </c>
      <c r="C164" s="34">
        <v>7</v>
      </c>
      <c r="D164" s="35">
        <v>2</v>
      </c>
      <c r="E164" s="36"/>
      <c r="F164" s="31" t="s">
        <v>257</v>
      </c>
      <c r="G164" s="56" t="s">
        <v>399</v>
      </c>
      <c r="H164" s="33">
        <v>21554713.53</v>
      </c>
      <c r="I164" s="33">
        <v>4274571</v>
      </c>
      <c r="J164" s="33">
        <v>7124080.53</v>
      </c>
      <c r="K164" s="33">
        <v>10156062</v>
      </c>
      <c r="L164" s="33">
        <v>21395456.23</v>
      </c>
      <c r="M164" s="33">
        <v>3932204.89</v>
      </c>
      <c r="N164" s="33">
        <v>7307189.34</v>
      </c>
      <c r="O164" s="33">
        <v>10156062</v>
      </c>
      <c r="P164" s="9">
        <v>99.26</v>
      </c>
      <c r="Q164" s="9">
        <v>91.99</v>
      </c>
      <c r="R164" s="9">
        <v>102.57</v>
      </c>
      <c r="S164" s="9">
        <v>100</v>
      </c>
      <c r="T164" s="32">
        <v>18.37</v>
      </c>
      <c r="U164" s="32">
        <v>34.15</v>
      </c>
      <c r="V164" s="32">
        <v>47.46</v>
      </c>
      <c r="W164" s="32">
        <v>104.8</v>
      </c>
      <c r="X164" s="32">
        <v>91.27</v>
      </c>
      <c r="Y164" s="32">
        <v>115.85</v>
      </c>
      <c r="Z164" s="32">
        <v>103.63</v>
      </c>
    </row>
    <row r="165" spans="1:26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31" t="s">
        <v>257</v>
      </c>
      <c r="G165" s="56" t="s">
        <v>400</v>
      </c>
      <c r="H165" s="33">
        <v>16057948.38</v>
      </c>
      <c r="I165" s="33">
        <v>4219778</v>
      </c>
      <c r="J165" s="33">
        <v>6764454.38</v>
      </c>
      <c r="K165" s="33">
        <v>5073716</v>
      </c>
      <c r="L165" s="33">
        <v>15508280.03</v>
      </c>
      <c r="M165" s="33">
        <v>4280009.24</v>
      </c>
      <c r="N165" s="33">
        <v>6154554.79</v>
      </c>
      <c r="O165" s="33">
        <v>5073716</v>
      </c>
      <c r="P165" s="9">
        <v>96.57</v>
      </c>
      <c r="Q165" s="9">
        <v>101.42</v>
      </c>
      <c r="R165" s="9">
        <v>90.98</v>
      </c>
      <c r="S165" s="9">
        <v>100</v>
      </c>
      <c r="T165" s="32">
        <v>27.59</v>
      </c>
      <c r="U165" s="32">
        <v>39.68</v>
      </c>
      <c r="V165" s="32">
        <v>32.71</v>
      </c>
      <c r="W165" s="32">
        <v>96.23</v>
      </c>
      <c r="X165" s="32">
        <v>98.99</v>
      </c>
      <c r="Y165" s="32">
        <v>91.74</v>
      </c>
      <c r="Z165" s="32">
        <v>99.8</v>
      </c>
    </row>
    <row r="166" spans="1:26" ht="12.75">
      <c r="A166" s="34">
        <v>6</v>
      </c>
      <c r="B166" s="34">
        <v>16</v>
      </c>
      <c r="C166" s="34">
        <v>6</v>
      </c>
      <c r="D166" s="35">
        <v>2</v>
      </c>
      <c r="E166" s="36"/>
      <c r="F166" s="31" t="s">
        <v>257</v>
      </c>
      <c r="G166" s="56" t="s">
        <v>401</v>
      </c>
      <c r="H166" s="33">
        <v>10474947.89</v>
      </c>
      <c r="I166" s="33">
        <v>3615876</v>
      </c>
      <c r="J166" s="33">
        <v>2576529.89</v>
      </c>
      <c r="K166" s="33">
        <v>4282542</v>
      </c>
      <c r="L166" s="33">
        <v>10712120.48</v>
      </c>
      <c r="M166" s="33">
        <v>3895214.76</v>
      </c>
      <c r="N166" s="33">
        <v>2534363.72</v>
      </c>
      <c r="O166" s="33">
        <v>4282542</v>
      </c>
      <c r="P166" s="9">
        <v>102.26</v>
      </c>
      <c r="Q166" s="9">
        <v>107.72</v>
      </c>
      <c r="R166" s="9">
        <v>98.36</v>
      </c>
      <c r="S166" s="9">
        <v>100</v>
      </c>
      <c r="T166" s="32">
        <v>36.36</v>
      </c>
      <c r="U166" s="32">
        <v>23.65</v>
      </c>
      <c r="V166" s="32">
        <v>39.97</v>
      </c>
      <c r="W166" s="32">
        <v>99.48</v>
      </c>
      <c r="X166" s="32">
        <v>120.01</v>
      </c>
      <c r="Y166" s="32">
        <v>97.41</v>
      </c>
      <c r="Z166" s="32">
        <v>87.03</v>
      </c>
    </row>
    <row r="167" spans="1:26" ht="12.75">
      <c r="A167" s="34">
        <v>6</v>
      </c>
      <c r="B167" s="34">
        <v>19</v>
      </c>
      <c r="C167" s="34">
        <v>5</v>
      </c>
      <c r="D167" s="35">
        <v>2</v>
      </c>
      <c r="E167" s="36"/>
      <c r="F167" s="31" t="s">
        <v>257</v>
      </c>
      <c r="G167" s="56" t="s">
        <v>402</v>
      </c>
      <c r="H167" s="33">
        <v>16423751.77</v>
      </c>
      <c r="I167" s="33">
        <v>4940482.11</v>
      </c>
      <c r="J167" s="33">
        <v>5739845.66</v>
      </c>
      <c r="K167" s="33">
        <v>5743424</v>
      </c>
      <c r="L167" s="33">
        <v>16156942.82</v>
      </c>
      <c r="M167" s="33">
        <v>4715485.09</v>
      </c>
      <c r="N167" s="33">
        <v>5698033.73</v>
      </c>
      <c r="O167" s="33">
        <v>5743424</v>
      </c>
      <c r="P167" s="9">
        <v>98.37</v>
      </c>
      <c r="Q167" s="9">
        <v>95.44</v>
      </c>
      <c r="R167" s="9">
        <v>99.27</v>
      </c>
      <c r="S167" s="9">
        <v>100</v>
      </c>
      <c r="T167" s="32">
        <v>29.18</v>
      </c>
      <c r="U167" s="32">
        <v>35.26</v>
      </c>
      <c r="V167" s="32">
        <v>35.54</v>
      </c>
      <c r="W167" s="32">
        <v>119.6</v>
      </c>
      <c r="X167" s="32">
        <v>106.58</v>
      </c>
      <c r="Y167" s="32">
        <v>150.25</v>
      </c>
      <c r="Z167" s="32">
        <v>108.51</v>
      </c>
    </row>
    <row r="168" spans="1:26" ht="12.75">
      <c r="A168" s="34">
        <v>6</v>
      </c>
      <c r="B168" s="34">
        <v>8</v>
      </c>
      <c r="C168" s="34">
        <v>13</v>
      </c>
      <c r="D168" s="35">
        <v>2</v>
      </c>
      <c r="E168" s="36"/>
      <c r="F168" s="31" t="s">
        <v>257</v>
      </c>
      <c r="G168" s="56" t="s">
        <v>403</v>
      </c>
      <c r="H168" s="33">
        <v>11887311.23</v>
      </c>
      <c r="I168" s="33">
        <v>4913652.2</v>
      </c>
      <c r="J168" s="33">
        <v>4185240.03</v>
      </c>
      <c r="K168" s="33">
        <v>2788419</v>
      </c>
      <c r="L168" s="33">
        <v>10525031.83</v>
      </c>
      <c r="M168" s="33">
        <v>4296478.75</v>
      </c>
      <c r="N168" s="33">
        <v>3440134.08</v>
      </c>
      <c r="O168" s="33">
        <v>2788419</v>
      </c>
      <c r="P168" s="9">
        <v>88.54</v>
      </c>
      <c r="Q168" s="9">
        <v>87.43</v>
      </c>
      <c r="R168" s="9">
        <v>82.19</v>
      </c>
      <c r="S168" s="9">
        <v>100</v>
      </c>
      <c r="T168" s="32">
        <v>40.82</v>
      </c>
      <c r="U168" s="32">
        <v>32.68</v>
      </c>
      <c r="V168" s="32">
        <v>26.49</v>
      </c>
      <c r="W168" s="32">
        <v>93.24</v>
      </c>
      <c r="X168" s="32">
        <v>92.82</v>
      </c>
      <c r="Y168" s="32">
        <v>108.76</v>
      </c>
      <c r="Z168" s="32">
        <v>79.75</v>
      </c>
    </row>
    <row r="169" spans="1:26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31" t="s">
        <v>257</v>
      </c>
      <c r="G169" s="56" t="s">
        <v>404</v>
      </c>
      <c r="H169" s="33">
        <v>14315858.52</v>
      </c>
      <c r="I169" s="33">
        <v>5800380</v>
      </c>
      <c r="J169" s="33">
        <v>2825577.52</v>
      </c>
      <c r="K169" s="33">
        <v>5689901</v>
      </c>
      <c r="L169" s="33">
        <v>13604811.68</v>
      </c>
      <c r="M169" s="33">
        <v>5084477.78</v>
      </c>
      <c r="N169" s="33">
        <v>2830432.9</v>
      </c>
      <c r="O169" s="33">
        <v>5689901</v>
      </c>
      <c r="P169" s="9">
        <v>95.03</v>
      </c>
      <c r="Q169" s="9">
        <v>87.65</v>
      </c>
      <c r="R169" s="9">
        <v>100.17</v>
      </c>
      <c r="S169" s="9">
        <v>100</v>
      </c>
      <c r="T169" s="32">
        <v>37.37</v>
      </c>
      <c r="U169" s="32">
        <v>20.8</v>
      </c>
      <c r="V169" s="32">
        <v>41.82</v>
      </c>
      <c r="W169" s="32">
        <v>102.75</v>
      </c>
      <c r="X169" s="32">
        <v>106.11</v>
      </c>
      <c r="Y169" s="32">
        <v>90.23</v>
      </c>
      <c r="Z169" s="32">
        <v>107.11</v>
      </c>
    </row>
    <row r="170" spans="1:26" ht="12.75">
      <c r="A170" s="34">
        <v>6</v>
      </c>
      <c r="B170" s="34">
        <v>4</v>
      </c>
      <c r="C170" s="34">
        <v>8</v>
      </c>
      <c r="D170" s="35">
        <v>2</v>
      </c>
      <c r="E170" s="36"/>
      <c r="F170" s="31" t="s">
        <v>257</v>
      </c>
      <c r="G170" s="56" t="s">
        <v>405</v>
      </c>
      <c r="H170" s="33">
        <v>29487664.93</v>
      </c>
      <c r="I170" s="33">
        <v>12506154.02</v>
      </c>
      <c r="J170" s="33">
        <v>8097147.91</v>
      </c>
      <c r="K170" s="33">
        <v>8884363</v>
      </c>
      <c r="L170" s="33">
        <v>27225193.11</v>
      </c>
      <c r="M170" s="33">
        <v>10308395.68</v>
      </c>
      <c r="N170" s="33">
        <v>8032434.43</v>
      </c>
      <c r="O170" s="33">
        <v>8884363</v>
      </c>
      <c r="P170" s="9">
        <v>92.32</v>
      </c>
      <c r="Q170" s="9">
        <v>82.42</v>
      </c>
      <c r="R170" s="9">
        <v>99.2</v>
      </c>
      <c r="S170" s="9">
        <v>100</v>
      </c>
      <c r="T170" s="32">
        <v>37.86</v>
      </c>
      <c r="U170" s="32">
        <v>29.5</v>
      </c>
      <c r="V170" s="32">
        <v>32.63</v>
      </c>
      <c r="W170" s="32">
        <v>101.92</v>
      </c>
      <c r="X170" s="32">
        <v>94.81</v>
      </c>
      <c r="Y170" s="32">
        <v>110.48</v>
      </c>
      <c r="Z170" s="32">
        <v>103.66</v>
      </c>
    </row>
    <row r="171" spans="1:26" ht="12.75">
      <c r="A171" s="34">
        <v>6</v>
      </c>
      <c r="B171" s="34">
        <v>3</v>
      </c>
      <c r="C171" s="34">
        <v>12</v>
      </c>
      <c r="D171" s="35">
        <v>2</v>
      </c>
      <c r="E171" s="36"/>
      <c r="F171" s="31" t="s">
        <v>257</v>
      </c>
      <c r="G171" s="56" t="s">
        <v>406</v>
      </c>
      <c r="H171" s="33">
        <v>18229004.1</v>
      </c>
      <c r="I171" s="33">
        <v>5422848.05</v>
      </c>
      <c r="J171" s="33">
        <v>4770542.05</v>
      </c>
      <c r="K171" s="33">
        <v>8035614</v>
      </c>
      <c r="L171" s="33">
        <v>17954877.19</v>
      </c>
      <c r="M171" s="33">
        <v>5282538.56</v>
      </c>
      <c r="N171" s="33">
        <v>4636724.63</v>
      </c>
      <c r="O171" s="33">
        <v>8035614</v>
      </c>
      <c r="P171" s="9">
        <v>98.49</v>
      </c>
      <c r="Q171" s="9">
        <v>97.41</v>
      </c>
      <c r="R171" s="9">
        <v>97.19</v>
      </c>
      <c r="S171" s="9">
        <v>100</v>
      </c>
      <c r="T171" s="32">
        <v>29.42</v>
      </c>
      <c r="U171" s="32">
        <v>25.82</v>
      </c>
      <c r="V171" s="32">
        <v>44.75</v>
      </c>
      <c r="W171" s="32">
        <v>89.57</v>
      </c>
      <c r="X171" s="32">
        <v>101.74</v>
      </c>
      <c r="Y171" s="32">
        <v>66.26</v>
      </c>
      <c r="Z171" s="32">
        <v>102.29</v>
      </c>
    </row>
    <row r="172" spans="1:26" ht="12.75">
      <c r="A172" s="34">
        <v>6</v>
      </c>
      <c r="B172" s="34">
        <v>7</v>
      </c>
      <c r="C172" s="34">
        <v>9</v>
      </c>
      <c r="D172" s="35">
        <v>2</v>
      </c>
      <c r="E172" s="36"/>
      <c r="F172" s="31" t="s">
        <v>257</v>
      </c>
      <c r="G172" s="56" t="s">
        <v>407</v>
      </c>
      <c r="H172" s="33">
        <v>17099700</v>
      </c>
      <c r="I172" s="33">
        <v>5042067</v>
      </c>
      <c r="J172" s="33">
        <v>3898080</v>
      </c>
      <c r="K172" s="33">
        <v>8159553</v>
      </c>
      <c r="L172" s="33">
        <v>17032668.51</v>
      </c>
      <c r="M172" s="33">
        <v>5016363.13</v>
      </c>
      <c r="N172" s="33">
        <v>3856752.38</v>
      </c>
      <c r="O172" s="33">
        <v>8159553</v>
      </c>
      <c r="P172" s="9">
        <v>99.6</v>
      </c>
      <c r="Q172" s="9">
        <v>99.49</v>
      </c>
      <c r="R172" s="9">
        <v>98.93</v>
      </c>
      <c r="S172" s="9">
        <v>100</v>
      </c>
      <c r="T172" s="32">
        <v>29.45</v>
      </c>
      <c r="U172" s="32">
        <v>22.64</v>
      </c>
      <c r="V172" s="32">
        <v>47.9</v>
      </c>
      <c r="W172" s="32">
        <v>99.16</v>
      </c>
      <c r="X172" s="32">
        <v>108.97</v>
      </c>
      <c r="Y172" s="32">
        <v>79.09</v>
      </c>
      <c r="Z172" s="32">
        <v>106</v>
      </c>
    </row>
    <row r="173" spans="1:26" ht="12.75">
      <c r="A173" s="34">
        <v>6</v>
      </c>
      <c r="B173" s="34">
        <v>12</v>
      </c>
      <c r="C173" s="34">
        <v>7</v>
      </c>
      <c r="D173" s="35">
        <v>2</v>
      </c>
      <c r="E173" s="36"/>
      <c r="F173" s="31" t="s">
        <v>257</v>
      </c>
      <c r="G173" s="56" t="s">
        <v>408</v>
      </c>
      <c r="H173" s="33">
        <v>16520437.87</v>
      </c>
      <c r="I173" s="33">
        <v>3784877.95</v>
      </c>
      <c r="J173" s="33">
        <v>6347254.92</v>
      </c>
      <c r="K173" s="33">
        <v>6388305</v>
      </c>
      <c r="L173" s="33">
        <v>15681030.49</v>
      </c>
      <c r="M173" s="33">
        <v>3458109.92</v>
      </c>
      <c r="N173" s="33">
        <v>5834615.57</v>
      </c>
      <c r="O173" s="33">
        <v>6388305</v>
      </c>
      <c r="P173" s="9">
        <v>94.91</v>
      </c>
      <c r="Q173" s="9">
        <v>91.36</v>
      </c>
      <c r="R173" s="9">
        <v>91.92</v>
      </c>
      <c r="S173" s="9">
        <v>100</v>
      </c>
      <c r="T173" s="32">
        <v>22.05</v>
      </c>
      <c r="U173" s="32">
        <v>37.2</v>
      </c>
      <c r="V173" s="32">
        <v>40.73</v>
      </c>
      <c r="W173" s="32">
        <v>102.45</v>
      </c>
      <c r="X173" s="32">
        <v>109.95</v>
      </c>
      <c r="Y173" s="32">
        <v>96.34</v>
      </c>
      <c r="Z173" s="32">
        <v>104.64</v>
      </c>
    </row>
    <row r="174" spans="1:26" ht="12.75">
      <c r="A174" s="34">
        <v>6</v>
      </c>
      <c r="B174" s="34">
        <v>1</v>
      </c>
      <c r="C174" s="34">
        <v>18</v>
      </c>
      <c r="D174" s="35">
        <v>2</v>
      </c>
      <c r="E174" s="36"/>
      <c r="F174" s="31" t="s">
        <v>257</v>
      </c>
      <c r="G174" s="56" t="s">
        <v>409</v>
      </c>
      <c r="H174" s="33">
        <v>17470980.75</v>
      </c>
      <c r="I174" s="33">
        <v>5652139</v>
      </c>
      <c r="J174" s="33">
        <v>5584868.75</v>
      </c>
      <c r="K174" s="33">
        <v>6233973</v>
      </c>
      <c r="L174" s="33">
        <v>16422925.2</v>
      </c>
      <c r="M174" s="33">
        <v>5708287.55</v>
      </c>
      <c r="N174" s="33">
        <v>4480664.65</v>
      </c>
      <c r="O174" s="33">
        <v>6233973</v>
      </c>
      <c r="P174" s="9">
        <v>94</v>
      </c>
      <c r="Q174" s="9">
        <v>100.99</v>
      </c>
      <c r="R174" s="9">
        <v>80.22</v>
      </c>
      <c r="S174" s="9">
        <v>100</v>
      </c>
      <c r="T174" s="32">
        <v>34.75</v>
      </c>
      <c r="U174" s="32">
        <v>27.28</v>
      </c>
      <c r="V174" s="32">
        <v>37.95</v>
      </c>
      <c r="W174" s="32">
        <v>69.28</v>
      </c>
      <c r="X174" s="32">
        <v>97.33</v>
      </c>
      <c r="Y174" s="32">
        <v>38.57</v>
      </c>
      <c r="Z174" s="32">
        <v>100.13</v>
      </c>
    </row>
    <row r="175" spans="1:26" ht="12.75">
      <c r="A175" s="34">
        <v>6</v>
      </c>
      <c r="B175" s="34">
        <v>19</v>
      </c>
      <c r="C175" s="34">
        <v>6</v>
      </c>
      <c r="D175" s="35">
        <v>2</v>
      </c>
      <c r="E175" s="36"/>
      <c r="F175" s="31" t="s">
        <v>257</v>
      </c>
      <c r="G175" s="56" t="s">
        <v>273</v>
      </c>
      <c r="H175" s="33">
        <v>22129007</v>
      </c>
      <c r="I175" s="33">
        <v>11432007.12</v>
      </c>
      <c r="J175" s="33">
        <v>5568615.88</v>
      </c>
      <c r="K175" s="33">
        <v>5128384</v>
      </c>
      <c r="L175" s="33">
        <v>20911980.51</v>
      </c>
      <c r="M175" s="33">
        <v>10335533.96</v>
      </c>
      <c r="N175" s="33">
        <v>5448062.55</v>
      </c>
      <c r="O175" s="33">
        <v>5128384</v>
      </c>
      <c r="P175" s="9">
        <v>94.5</v>
      </c>
      <c r="Q175" s="9">
        <v>90.4</v>
      </c>
      <c r="R175" s="9">
        <v>97.83</v>
      </c>
      <c r="S175" s="9">
        <v>100</v>
      </c>
      <c r="T175" s="32">
        <v>49.42</v>
      </c>
      <c r="U175" s="32">
        <v>26.05</v>
      </c>
      <c r="V175" s="32">
        <v>24.52</v>
      </c>
      <c r="W175" s="32">
        <v>97.1</v>
      </c>
      <c r="X175" s="32">
        <v>110.54</v>
      </c>
      <c r="Y175" s="32">
        <v>89.99</v>
      </c>
      <c r="Z175" s="32">
        <v>83.63</v>
      </c>
    </row>
    <row r="176" spans="1:26" ht="12.75">
      <c r="A176" s="34">
        <v>6</v>
      </c>
      <c r="B176" s="34">
        <v>15</v>
      </c>
      <c r="C176" s="34">
        <v>8</v>
      </c>
      <c r="D176" s="35">
        <v>2</v>
      </c>
      <c r="E176" s="36"/>
      <c r="F176" s="31" t="s">
        <v>257</v>
      </c>
      <c r="G176" s="56" t="s">
        <v>410</v>
      </c>
      <c r="H176" s="33">
        <v>21717802.68</v>
      </c>
      <c r="I176" s="33">
        <v>6223212.09</v>
      </c>
      <c r="J176" s="33">
        <v>5822019.59</v>
      </c>
      <c r="K176" s="33">
        <v>9672571</v>
      </c>
      <c r="L176" s="33">
        <v>21251639.98</v>
      </c>
      <c r="M176" s="33">
        <v>6095505.72</v>
      </c>
      <c r="N176" s="33">
        <v>5483563.26</v>
      </c>
      <c r="O176" s="33">
        <v>9672571</v>
      </c>
      <c r="P176" s="9">
        <v>97.85</v>
      </c>
      <c r="Q176" s="9">
        <v>97.94</v>
      </c>
      <c r="R176" s="9">
        <v>94.18</v>
      </c>
      <c r="S176" s="9">
        <v>100</v>
      </c>
      <c r="T176" s="32">
        <v>28.68</v>
      </c>
      <c r="U176" s="32">
        <v>25.8</v>
      </c>
      <c r="V176" s="32">
        <v>45.51</v>
      </c>
      <c r="W176" s="32">
        <v>94.62</v>
      </c>
      <c r="X176" s="32">
        <v>104.05</v>
      </c>
      <c r="Y176" s="32">
        <v>80.2</v>
      </c>
      <c r="Z176" s="32">
        <v>99.08</v>
      </c>
    </row>
    <row r="177" spans="1:26" ht="12.75">
      <c r="A177" s="34">
        <v>6</v>
      </c>
      <c r="B177" s="34">
        <v>9</v>
      </c>
      <c r="C177" s="34">
        <v>13</v>
      </c>
      <c r="D177" s="35">
        <v>2</v>
      </c>
      <c r="E177" s="36"/>
      <c r="F177" s="31" t="s">
        <v>257</v>
      </c>
      <c r="G177" s="56" t="s">
        <v>411</v>
      </c>
      <c r="H177" s="33">
        <v>18285456.24</v>
      </c>
      <c r="I177" s="33">
        <v>4971115</v>
      </c>
      <c r="J177" s="33">
        <v>4599795.24</v>
      </c>
      <c r="K177" s="33">
        <v>8714546</v>
      </c>
      <c r="L177" s="33">
        <v>17402699.11</v>
      </c>
      <c r="M177" s="33">
        <v>4618921.38</v>
      </c>
      <c r="N177" s="33">
        <v>4069231.73</v>
      </c>
      <c r="O177" s="33">
        <v>8714546</v>
      </c>
      <c r="P177" s="9">
        <v>95.17</v>
      </c>
      <c r="Q177" s="9">
        <v>92.91</v>
      </c>
      <c r="R177" s="9">
        <v>88.46</v>
      </c>
      <c r="S177" s="9">
        <v>100</v>
      </c>
      <c r="T177" s="32">
        <v>26.54</v>
      </c>
      <c r="U177" s="32">
        <v>23.38</v>
      </c>
      <c r="V177" s="32">
        <v>50.07</v>
      </c>
      <c r="W177" s="32">
        <v>103.81</v>
      </c>
      <c r="X177" s="32">
        <v>106.76</v>
      </c>
      <c r="Y177" s="32">
        <v>88.03</v>
      </c>
      <c r="Z177" s="32">
        <v>111.52</v>
      </c>
    </row>
    <row r="178" spans="1:26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31" t="s">
        <v>257</v>
      </c>
      <c r="G178" s="56" t="s">
        <v>412</v>
      </c>
      <c r="H178" s="33">
        <v>20496358.92</v>
      </c>
      <c r="I178" s="33">
        <v>4443534.28</v>
      </c>
      <c r="J178" s="33">
        <v>5423970.64</v>
      </c>
      <c r="K178" s="33">
        <v>10628854</v>
      </c>
      <c r="L178" s="33">
        <v>19757171.3</v>
      </c>
      <c r="M178" s="33">
        <v>3821627.52</v>
      </c>
      <c r="N178" s="33">
        <v>5306689.78</v>
      </c>
      <c r="O178" s="33">
        <v>10628854</v>
      </c>
      <c r="P178" s="9">
        <v>96.39</v>
      </c>
      <c r="Q178" s="9">
        <v>86</v>
      </c>
      <c r="R178" s="9">
        <v>97.83</v>
      </c>
      <c r="S178" s="9">
        <v>100</v>
      </c>
      <c r="T178" s="32">
        <v>19.34</v>
      </c>
      <c r="U178" s="32">
        <v>26.85</v>
      </c>
      <c r="V178" s="32">
        <v>53.79</v>
      </c>
      <c r="W178" s="32">
        <v>94.91</v>
      </c>
      <c r="X178" s="32">
        <v>109.19</v>
      </c>
      <c r="Y178" s="32">
        <v>90.61</v>
      </c>
      <c r="Z178" s="32">
        <v>92.76</v>
      </c>
    </row>
    <row r="179" spans="1:26" ht="12.75">
      <c r="A179" s="34">
        <v>6</v>
      </c>
      <c r="B179" s="34">
        <v>3</v>
      </c>
      <c r="C179" s="34">
        <v>13</v>
      </c>
      <c r="D179" s="35">
        <v>2</v>
      </c>
      <c r="E179" s="36"/>
      <c r="F179" s="31" t="s">
        <v>257</v>
      </c>
      <c r="G179" s="56" t="s">
        <v>413</v>
      </c>
      <c r="H179" s="33">
        <v>13172409.48</v>
      </c>
      <c r="I179" s="33">
        <v>3242200.11</v>
      </c>
      <c r="J179" s="33">
        <v>5147967.37</v>
      </c>
      <c r="K179" s="33">
        <v>4782242</v>
      </c>
      <c r="L179" s="33">
        <v>12187841.97</v>
      </c>
      <c r="M179" s="33">
        <v>2894623.17</v>
      </c>
      <c r="N179" s="33">
        <v>4510976.8</v>
      </c>
      <c r="O179" s="33">
        <v>4782242</v>
      </c>
      <c r="P179" s="9">
        <v>92.52</v>
      </c>
      <c r="Q179" s="9">
        <v>89.27</v>
      </c>
      <c r="R179" s="9">
        <v>87.62</v>
      </c>
      <c r="S179" s="9">
        <v>100</v>
      </c>
      <c r="T179" s="32">
        <v>23.75</v>
      </c>
      <c r="U179" s="32">
        <v>37.01</v>
      </c>
      <c r="V179" s="32">
        <v>39.23</v>
      </c>
      <c r="W179" s="32">
        <v>110.02</v>
      </c>
      <c r="X179" s="32">
        <v>109.42</v>
      </c>
      <c r="Y179" s="32">
        <v>120.15</v>
      </c>
      <c r="Z179" s="32">
        <v>102.24</v>
      </c>
    </row>
    <row r="180" spans="1:26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31" t="s">
        <v>257</v>
      </c>
      <c r="G180" s="56" t="s">
        <v>414</v>
      </c>
      <c r="H180" s="33">
        <v>15597721.56</v>
      </c>
      <c r="I180" s="33">
        <v>5961262.2</v>
      </c>
      <c r="J180" s="33">
        <v>3210168.36</v>
      </c>
      <c r="K180" s="33">
        <v>6426291</v>
      </c>
      <c r="L180" s="33">
        <v>15263402.19</v>
      </c>
      <c r="M180" s="33">
        <v>5649875.36</v>
      </c>
      <c r="N180" s="33">
        <v>3187235.83</v>
      </c>
      <c r="O180" s="33">
        <v>6426291</v>
      </c>
      <c r="P180" s="9">
        <v>97.85</v>
      </c>
      <c r="Q180" s="9">
        <v>94.77</v>
      </c>
      <c r="R180" s="9">
        <v>99.28</v>
      </c>
      <c r="S180" s="9">
        <v>100</v>
      </c>
      <c r="T180" s="32">
        <v>37.01</v>
      </c>
      <c r="U180" s="32">
        <v>20.88</v>
      </c>
      <c r="V180" s="32">
        <v>42.1</v>
      </c>
      <c r="W180" s="32">
        <v>99.63</v>
      </c>
      <c r="X180" s="32">
        <v>114.88</v>
      </c>
      <c r="Y180" s="32">
        <v>80.12</v>
      </c>
      <c r="Z180" s="32">
        <v>100.03</v>
      </c>
    </row>
    <row r="181" spans="1:26" ht="12.75">
      <c r="A181" s="34">
        <v>6</v>
      </c>
      <c r="B181" s="34">
        <v>19</v>
      </c>
      <c r="C181" s="34">
        <v>7</v>
      </c>
      <c r="D181" s="35">
        <v>2</v>
      </c>
      <c r="E181" s="36"/>
      <c r="F181" s="31" t="s">
        <v>257</v>
      </c>
      <c r="G181" s="56" t="s">
        <v>415</v>
      </c>
      <c r="H181" s="33">
        <v>17435601.78</v>
      </c>
      <c r="I181" s="33">
        <v>4906822.09</v>
      </c>
      <c r="J181" s="33">
        <v>6907928.69</v>
      </c>
      <c r="K181" s="33">
        <v>5620851</v>
      </c>
      <c r="L181" s="33">
        <v>17067801.73</v>
      </c>
      <c r="M181" s="33">
        <v>4753587.67</v>
      </c>
      <c r="N181" s="33">
        <v>6693363.06</v>
      </c>
      <c r="O181" s="33">
        <v>5620851</v>
      </c>
      <c r="P181" s="9">
        <v>97.89</v>
      </c>
      <c r="Q181" s="9">
        <v>96.87</v>
      </c>
      <c r="R181" s="9">
        <v>96.89</v>
      </c>
      <c r="S181" s="9">
        <v>100</v>
      </c>
      <c r="T181" s="32">
        <v>27.85</v>
      </c>
      <c r="U181" s="32">
        <v>39.21</v>
      </c>
      <c r="V181" s="32">
        <v>32.93</v>
      </c>
      <c r="W181" s="32">
        <v>87.76</v>
      </c>
      <c r="X181" s="32">
        <v>98.02</v>
      </c>
      <c r="Y181" s="32">
        <v>79.52</v>
      </c>
      <c r="Z181" s="32">
        <v>90.93</v>
      </c>
    </row>
    <row r="182" spans="1:26" ht="12.75">
      <c r="A182" s="34">
        <v>6</v>
      </c>
      <c r="B182" s="34">
        <v>9</v>
      </c>
      <c r="C182" s="34">
        <v>14</v>
      </c>
      <c r="D182" s="35">
        <v>2</v>
      </c>
      <c r="E182" s="36"/>
      <c r="F182" s="31" t="s">
        <v>257</v>
      </c>
      <c r="G182" s="56" t="s">
        <v>416</v>
      </c>
      <c r="H182" s="33">
        <v>36214960.3</v>
      </c>
      <c r="I182" s="33">
        <v>18802173.84</v>
      </c>
      <c r="J182" s="33">
        <v>9363306.46</v>
      </c>
      <c r="K182" s="33">
        <v>8049480</v>
      </c>
      <c r="L182" s="33">
        <v>33221888.82</v>
      </c>
      <c r="M182" s="33">
        <v>16789385.36</v>
      </c>
      <c r="N182" s="33">
        <v>8383023.46</v>
      </c>
      <c r="O182" s="33">
        <v>8049480</v>
      </c>
      <c r="P182" s="9">
        <v>91.73</v>
      </c>
      <c r="Q182" s="9">
        <v>89.29</v>
      </c>
      <c r="R182" s="9">
        <v>89.53</v>
      </c>
      <c r="S182" s="9">
        <v>100</v>
      </c>
      <c r="T182" s="32">
        <v>50.53</v>
      </c>
      <c r="U182" s="32">
        <v>25.23</v>
      </c>
      <c r="V182" s="32">
        <v>24.22</v>
      </c>
      <c r="W182" s="32">
        <v>107.23</v>
      </c>
      <c r="X182" s="32">
        <v>111.08</v>
      </c>
      <c r="Y182" s="32">
        <v>106.17</v>
      </c>
      <c r="Z182" s="32">
        <v>101</v>
      </c>
    </row>
    <row r="183" spans="1:26" ht="12.75">
      <c r="A183" s="34">
        <v>6</v>
      </c>
      <c r="B183" s="34">
        <v>19</v>
      </c>
      <c r="C183" s="34">
        <v>8</v>
      </c>
      <c r="D183" s="35">
        <v>2</v>
      </c>
      <c r="E183" s="36"/>
      <c r="F183" s="31" t="s">
        <v>257</v>
      </c>
      <c r="G183" s="56" t="s">
        <v>417</v>
      </c>
      <c r="H183" s="33">
        <v>9798472.67</v>
      </c>
      <c r="I183" s="33">
        <v>2700903.1</v>
      </c>
      <c r="J183" s="33">
        <v>3538832.57</v>
      </c>
      <c r="K183" s="33">
        <v>3558737</v>
      </c>
      <c r="L183" s="33">
        <v>9582593.26</v>
      </c>
      <c r="M183" s="33">
        <v>2659227.22</v>
      </c>
      <c r="N183" s="33">
        <v>3364629.04</v>
      </c>
      <c r="O183" s="33">
        <v>3558737</v>
      </c>
      <c r="P183" s="9">
        <v>97.79</v>
      </c>
      <c r="Q183" s="9">
        <v>98.45</v>
      </c>
      <c r="R183" s="9">
        <v>95.07</v>
      </c>
      <c r="S183" s="9">
        <v>100</v>
      </c>
      <c r="T183" s="32">
        <v>27.75</v>
      </c>
      <c r="U183" s="32">
        <v>35.11</v>
      </c>
      <c r="V183" s="32">
        <v>37.13</v>
      </c>
      <c r="W183" s="32">
        <v>102.5</v>
      </c>
      <c r="X183" s="32">
        <v>103.36</v>
      </c>
      <c r="Y183" s="32">
        <v>98.83</v>
      </c>
      <c r="Z183" s="32">
        <v>105.55</v>
      </c>
    </row>
    <row r="184" spans="1:26" ht="12.75">
      <c r="A184" s="34">
        <v>6</v>
      </c>
      <c r="B184" s="34">
        <v>9</v>
      </c>
      <c r="C184" s="34">
        <v>15</v>
      </c>
      <c r="D184" s="35">
        <v>2</v>
      </c>
      <c r="E184" s="36"/>
      <c r="F184" s="31" t="s">
        <v>257</v>
      </c>
      <c r="G184" s="56" t="s">
        <v>418</v>
      </c>
      <c r="H184" s="33">
        <v>12743874.78</v>
      </c>
      <c r="I184" s="33">
        <v>4303706.46</v>
      </c>
      <c r="J184" s="33">
        <v>2699958.32</v>
      </c>
      <c r="K184" s="33">
        <v>5740210</v>
      </c>
      <c r="L184" s="33">
        <v>12752302.01</v>
      </c>
      <c r="M184" s="33">
        <v>4353409.38</v>
      </c>
      <c r="N184" s="33">
        <v>2658682.63</v>
      </c>
      <c r="O184" s="33">
        <v>5740210</v>
      </c>
      <c r="P184" s="9">
        <v>100.06</v>
      </c>
      <c r="Q184" s="9">
        <v>101.15</v>
      </c>
      <c r="R184" s="9">
        <v>98.47</v>
      </c>
      <c r="S184" s="9">
        <v>100</v>
      </c>
      <c r="T184" s="32">
        <v>34.13</v>
      </c>
      <c r="U184" s="32">
        <v>20.84</v>
      </c>
      <c r="V184" s="32">
        <v>45.01</v>
      </c>
      <c r="W184" s="32">
        <v>94.66</v>
      </c>
      <c r="X184" s="32">
        <v>106.41</v>
      </c>
      <c r="Y184" s="32">
        <v>69.59</v>
      </c>
      <c r="Z184" s="32">
        <v>103.24</v>
      </c>
    </row>
    <row r="185" spans="1:26" ht="12.75">
      <c r="A185" s="34">
        <v>6</v>
      </c>
      <c r="B185" s="34">
        <v>9</v>
      </c>
      <c r="C185" s="34">
        <v>16</v>
      </c>
      <c r="D185" s="35">
        <v>2</v>
      </c>
      <c r="E185" s="36"/>
      <c r="F185" s="31" t="s">
        <v>257</v>
      </c>
      <c r="G185" s="56" t="s">
        <v>419</v>
      </c>
      <c r="H185" s="33">
        <v>8341881.88</v>
      </c>
      <c r="I185" s="33">
        <v>2055945</v>
      </c>
      <c r="J185" s="33">
        <v>2724619.88</v>
      </c>
      <c r="K185" s="33">
        <v>3561317</v>
      </c>
      <c r="L185" s="33">
        <v>8131897.66</v>
      </c>
      <c r="M185" s="33">
        <v>2005895.57</v>
      </c>
      <c r="N185" s="33">
        <v>2564685.09</v>
      </c>
      <c r="O185" s="33">
        <v>3561317</v>
      </c>
      <c r="P185" s="9">
        <v>97.48</v>
      </c>
      <c r="Q185" s="9">
        <v>97.56</v>
      </c>
      <c r="R185" s="9">
        <v>94.13</v>
      </c>
      <c r="S185" s="9">
        <v>100</v>
      </c>
      <c r="T185" s="32">
        <v>24.66</v>
      </c>
      <c r="U185" s="32">
        <v>31.53</v>
      </c>
      <c r="V185" s="32">
        <v>43.79</v>
      </c>
      <c r="W185" s="32">
        <v>82.61</v>
      </c>
      <c r="X185" s="32">
        <v>88.15</v>
      </c>
      <c r="Y185" s="32">
        <v>62.83</v>
      </c>
      <c r="Z185" s="32">
        <v>102.14</v>
      </c>
    </row>
    <row r="186" spans="1:26" ht="12.75">
      <c r="A186" s="34">
        <v>6</v>
      </c>
      <c r="B186" s="34">
        <v>7</v>
      </c>
      <c r="C186" s="34">
        <v>10</v>
      </c>
      <c r="D186" s="35">
        <v>2</v>
      </c>
      <c r="E186" s="36"/>
      <c r="F186" s="31" t="s">
        <v>257</v>
      </c>
      <c r="G186" s="56" t="s">
        <v>420</v>
      </c>
      <c r="H186" s="33">
        <v>21992843.41</v>
      </c>
      <c r="I186" s="33">
        <v>7821954</v>
      </c>
      <c r="J186" s="33">
        <v>5393804.41</v>
      </c>
      <c r="K186" s="33">
        <v>8777085</v>
      </c>
      <c r="L186" s="33">
        <v>19387828.72</v>
      </c>
      <c r="M186" s="33">
        <v>5233512.81</v>
      </c>
      <c r="N186" s="33">
        <v>5377230.91</v>
      </c>
      <c r="O186" s="33">
        <v>8777085</v>
      </c>
      <c r="P186" s="9">
        <v>88.15</v>
      </c>
      <c r="Q186" s="9">
        <v>66.9</v>
      </c>
      <c r="R186" s="9">
        <v>99.69</v>
      </c>
      <c r="S186" s="9">
        <v>100</v>
      </c>
      <c r="T186" s="32">
        <v>26.99</v>
      </c>
      <c r="U186" s="32">
        <v>27.73</v>
      </c>
      <c r="V186" s="32">
        <v>45.27</v>
      </c>
      <c r="W186" s="32">
        <v>75.27</v>
      </c>
      <c r="X186" s="32">
        <v>105.72</v>
      </c>
      <c r="Y186" s="32">
        <v>43.03</v>
      </c>
      <c r="Z186" s="32">
        <v>105.6</v>
      </c>
    </row>
    <row r="187" spans="1:26" ht="12.75">
      <c r="A187" s="34">
        <v>6</v>
      </c>
      <c r="B187" s="34">
        <v>1</v>
      </c>
      <c r="C187" s="34">
        <v>19</v>
      </c>
      <c r="D187" s="35">
        <v>2</v>
      </c>
      <c r="E187" s="36"/>
      <c r="F187" s="31" t="s">
        <v>257</v>
      </c>
      <c r="G187" s="56" t="s">
        <v>421</v>
      </c>
      <c r="H187" s="33">
        <v>16095019.55</v>
      </c>
      <c r="I187" s="33">
        <v>5926323</v>
      </c>
      <c r="J187" s="33">
        <v>4084077.55</v>
      </c>
      <c r="K187" s="33">
        <v>6084619</v>
      </c>
      <c r="L187" s="33">
        <v>15260232.19</v>
      </c>
      <c r="M187" s="33">
        <v>5906290.95</v>
      </c>
      <c r="N187" s="33">
        <v>3269322.24</v>
      </c>
      <c r="O187" s="33">
        <v>6084619</v>
      </c>
      <c r="P187" s="9">
        <v>94.81</v>
      </c>
      <c r="Q187" s="9">
        <v>99.66</v>
      </c>
      <c r="R187" s="9">
        <v>80.05</v>
      </c>
      <c r="S187" s="9">
        <v>100</v>
      </c>
      <c r="T187" s="32">
        <v>38.7</v>
      </c>
      <c r="U187" s="32">
        <v>21.42</v>
      </c>
      <c r="V187" s="32">
        <v>39.87</v>
      </c>
      <c r="W187" s="32">
        <v>92.43</v>
      </c>
      <c r="X187" s="32">
        <v>82.63</v>
      </c>
      <c r="Y187" s="32">
        <v>89.2</v>
      </c>
      <c r="Z187" s="32">
        <v>106.8</v>
      </c>
    </row>
    <row r="188" spans="1:26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31" t="s">
        <v>257</v>
      </c>
      <c r="G188" s="56" t="s">
        <v>422</v>
      </c>
      <c r="H188" s="33">
        <v>58865296.21</v>
      </c>
      <c r="I188" s="33">
        <v>23374913.29</v>
      </c>
      <c r="J188" s="33">
        <v>13728924.92</v>
      </c>
      <c r="K188" s="33">
        <v>21761458</v>
      </c>
      <c r="L188" s="33">
        <v>58759425.19</v>
      </c>
      <c r="M188" s="33">
        <v>23386827.63</v>
      </c>
      <c r="N188" s="33">
        <v>13611139.56</v>
      </c>
      <c r="O188" s="33">
        <v>21761458</v>
      </c>
      <c r="P188" s="9">
        <v>99.82</v>
      </c>
      <c r="Q188" s="9">
        <v>100.05</v>
      </c>
      <c r="R188" s="9">
        <v>99.14</v>
      </c>
      <c r="S188" s="9">
        <v>100</v>
      </c>
      <c r="T188" s="32">
        <v>39.8</v>
      </c>
      <c r="U188" s="32">
        <v>23.16</v>
      </c>
      <c r="V188" s="32">
        <v>37.03</v>
      </c>
      <c r="W188" s="32">
        <v>104.82</v>
      </c>
      <c r="X188" s="32">
        <v>108.58</v>
      </c>
      <c r="Y188" s="32">
        <v>101.47</v>
      </c>
      <c r="Z188" s="32">
        <v>103.12</v>
      </c>
    </row>
    <row r="189" spans="1:26" ht="12.75">
      <c r="A189" s="34">
        <v>6</v>
      </c>
      <c r="B189" s="34">
        <v>3</v>
      </c>
      <c r="C189" s="34">
        <v>14</v>
      </c>
      <c r="D189" s="35">
        <v>2</v>
      </c>
      <c r="E189" s="36"/>
      <c r="F189" s="31" t="s">
        <v>257</v>
      </c>
      <c r="G189" s="56" t="s">
        <v>423</v>
      </c>
      <c r="H189" s="33">
        <v>11575413</v>
      </c>
      <c r="I189" s="33">
        <v>4208563.02</v>
      </c>
      <c r="J189" s="33">
        <v>3801778.98</v>
      </c>
      <c r="K189" s="33">
        <v>3565071</v>
      </c>
      <c r="L189" s="33">
        <v>10534595.18</v>
      </c>
      <c r="M189" s="33">
        <v>3246867.43</v>
      </c>
      <c r="N189" s="33">
        <v>3722656.75</v>
      </c>
      <c r="O189" s="33">
        <v>3565071</v>
      </c>
      <c r="P189" s="9">
        <v>91</v>
      </c>
      <c r="Q189" s="9">
        <v>77.14</v>
      </c>
      <c r="R189" s="9">
        <v>97.91</v>
      </c>
      <c r="S189" s="9">
        <v>100</v>
      </c>
      <c r="T189" s="32">
        <v>30.82</v>
      </c>
      <c r="U189" s="32">
        <v>35.33</v>
      </c>
      <c r="V189" s="32">
        <v>33.84</v>
      </c>
      <c r="W189" s="32">
        <v>100.77</v>
      </c>
      <c r="X189" s="32">
        <v>101.6</v>
      </c>
      <c r="Y189" s="32">
        <v>114.14</v>
      </c>
      <c r="Z189" s="32">
        <v>89.19</v>
      </c>
    </row>
    <row r="190" spans="1:26" ht="12.75">
      <c r="A190" s="34">
        <v>6</v>
      </c>
      <c r="B190" s="34">
        <v>6</v>
      </c>
      <c r="C190" s="34">
        <v>11</v>
      </c>
      <c r="D190" s="35">
        <v>2</v>
      </c>
      <c r="E190" s="36"/>
      <c r="F190" s="31" t="s">
        <v>257</v>
      </c>
      <c r="G190" s="56" t="s">
        <v>424</v>
      </c>
      <c r="H190" s="33">
        <v>14019238.59</v>
      </c>
      <c r="I190" s="33">
        <v>4344366.4</v>
      </c>
      <c r="J190" s="33">
        <v>3266649.19</v>
      </c>
      <c r="K190" s="33">
        <v>6408223</v>
      </c>
      <c r="L190" s="33">
        <v>13891924.47</v>
      </c>
      <c r="M190" s="33">
        <v>4236985.45</v>
      </c>
      <c r="N190" s="33">
        <v>3246716.02</v>
      </c>
      <c r="O190" s="33">
        <v>6408223</v>
      </c>
      <c r="P190" s="9">
        <v>99.09</v>
      </c>
      <c r="Q190" s="9">
        <v>97.52</v>
      </c>
      <c r="R190" s="9">
        <v>99.38</v>
      </c>
      <c r="S190" s="9">
        <v>100</v>
      </c>
      <c r="T190" s="32">
        <v>30.49</v>
      </c>
      <c r="U190" s="32">
        <v>23.37</v>
      </c>
      <c r="V190" s="32">
        <v>46.12</v>
      </c>
      <c r="W190" s="32">
        <v>99.35</v>
      </c>
      <c r="X190" s="32">
        <v>104.17</v>
      </c>
      <c r="Y190" s="32">
        <v>83.88</v>
      </c>
      <c r="Z190" s="32">
        <v>106.02</v>
      </c>
    </row>
    <row r="191" spans="1:26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31" t="s">
        <v>257</v>
      </c>
      <c r="G191" s="56" t="s">
        <v>425</v>
      </c>
      <c r="H191" s="33">
        <v>20265427.18</v>
      </c>
      <c r="I191" s="33">
        <v>6276360</v>
      </c>
      <c r="J191" s="33">
        <v>5238094.18</v>
      </c>
      <c r="K191" s="33">
        <v>8750973</v>
      </c>
      <c r="L191" s="33">
        <v>19541178.24</v>
      </c>
      <c r="M191" s="33">
        <v>6025546.42</v>
      </c>
      <c r="N191" s="33">
        <v>4764658.82</v>
      </c>
      <c r="O191" s="33">
        <v>8750973</v>
      </c>
      <c r="P191" s="9">
        <v>96.42</v>
      </c>
      <c r="Q191" s="9">
        <v>96</v>
      </c>
      <c r="R191" s="9">
        <v>90.96</v>
      </c>
      <c r="S191" s="9">
        <v>100</v>
      </c>
      <c r="T191" s="32">
        <v>30.83</v>
      </c>
      <c r="U191" s="32">
        <v>24.38</v>
      </c>
      <c r="V191" s="32">
        <v>44.78</v>
      </c>
      <c r="W191" s="32">
        <v>102.38</v>
      </c>
      <c r="X191" s="32">
        <v>104.34</v>
      </c>
      <c r="Y191" s="32">
        <v>102.41</v>
      </c>
      <c r="Z191" s="32">
        <v>101.05</v>
      </c>
    </row>
    <row r="192" spans="1:26" ht="12.75">
      <c r="A192" s="34">
        <v>6</v>
      </c>
      <c r="B192" s="34">
        <v>7</v>
      </c>
      <c r="C192" s="34">
        <v>2</v>
      </c>
      <c r="D192" s="35">
        <v>3</v>
      </c>
      <c r="E192" s="36"/>
      <c r="F192" s="31" t="s">
        <v>257</v>
      </c>
      <c r="G192" s="56" t="s">
        <v>426</v>
      </c>
      <c r="H192" s="33">
        <v>35100000</v>
      </c>
      <c r="I192" s="33">
        <v>10924117.33</v>
      </c>
      <c r="J192" s="33">
        <v>11157134.67</v>
      </c>
      <c r="K192" s="33">
        <v>13018748</v>
      </c>
      <c r="L192" s="33">
        <v>35077153.28</v>
      </c>
      <c r="M192" s="33">
        <v>10928604.55</v>
      </c>
      <c r="N192" s="33">
        <v>11129800.73</v>
      </c>
      <c r="O192" s="33">
        <v>13018748</v>
      </c>
      <c r="P192" s="9">
        <v>99.93</v>
      </c>
      <c r="Q192" s="9">
        <v>100.04</v>
      </c>
      <c r="R192" s="9">
        <v>99.75</v>
      </c>
      <c r="S192" s="9">
        <v>100</v>
      </c>
      <c r="T192" s="32">
        <v>31.15</v>
      </c>
      <c r="U192" s="32">
        <v>31.72</v>
      </c>
      <c r="V192" s="32">
        <v>37.11</v>
      </c>
      <c r="W192" s="32">
        <v>136.35</v>
      </c>
      <c r="X192" s="32">
        <v>168.51</v>
      </c>
      <c r="Y192" s="32">
        <v>170.13</v>
      </c>
      <c r="Z192" s="32">
        <v>102.53</v>
      </c>
    </row>
    <row r="193" spans="1:26" ht="12.75">
      <c r="A193" s="34">
        <v>6</v>
      </c>
      <c r="B193" s="34">
        <v>9</v>
      </c>
      <c r="C193" s="34">
        <v>1</v>
      </c>
      <c r="D193" s="35">
        <v>3</v>
      </c>
      <c r="E193" s="36"/>
      <c r="F193" s="31" t="s">
        <v>257</v>
      </c>
      <c r="G193" s="56" t="s">
        <v>427</v>
      </c>
      <c r="H193" s="33">
        <v>35277988.99</v>
      </c>
      <c r="I193" s="33">
        <v>15404630.8</v>
      </c>
      <c r="J193" s="33">
        <v>8132963.19</v>
      </c>
      <c r="K193" s="33">
        <v>11740395</v>
      </c>
      <c r="L193" s="33">
        <v>34297190.26</v>
      </c>
      <c r="M193" s="33">
        <v>14797058.49</v>
      </c>
      <c r="N193" s="33">
        <v>7759736.77</v>
      </c>
      <c r="O193" s="33">
        <v>11740395</v>
      </c>
      <c r="P193" s="9">
        <v>97.21</v>
      </c>
      <c r="Q193" s="9">
        <v>96.05</v>
      </c>
      <c r="R193" s="9">
        <v>95.41</v>
      </c>
      <c r="S193" s="9">
        <v>100</v>
      </c>
      <c r="T193" s="32">
        <v>43.14</v>
      </c>
      <c r="U193" s="32">
        <v>22.62</v>
      </c>
      <c r="V193" s="32">
        <v>34.23</v>
      </c>
      <c r="W193" s="32">
        <v>93.58</v>
      </c>
      <c r="X193" s="32">
        <v>91.87</v>
      </c>
      <c r="Y193" s="32">
        <v>82.67</v>
      </c>
      <c r="Z193" s="32">
        <v>105.23</v>
      </c>
    </row>
    <row r="194" spans="1:26" ht="12.75">
      <c r="A194" s="34">
        <v>6</v>
      </c>
      <c r="B194" s="34">
        <v>9</v>
      </c>
      <c r="C194" s="34">
        <v>3</v>
      </c>
      <c r="D194" s="35">
        <v>3</v>
      </c>
      <c r="E194" s="36"/>
      <c r="F194" s="31" t="s">
        <v>257</v>
      </c>
      <c r="G194" s="56" t="s">
        <v>428</v>
      </c>
      <c r="H194" s="33">
        <v>30200716.98</v>
      </c>
      <c r="I194" s="33">
        <v>9830641</v>
      </c>
      <c r="J194" s="33">
        <v>8091614.98</v>
      </c>
      <c r="K194" s="33">
        <v>12278461</v>
      </c>
      <c r="L194" s="33">
        <v>30049801.25</v>
      </c>
      <c r="M194" s="33">
        <v>9766124.82</v>
      </c>
      <c r="N194" s="33">
        <v>8005215.43</v>
      </c>
      <c r="O194" s="33">
        <v>12278461</v>
      </c>
      <c r="P194" s="9">
        <v>99.5</v>
      </c>
      <c r="Q194" s="9">
        <v>99.34</v>
      </c>
      <c r="R194" s="9">
        <v>98.93</v>
      </c>
      <c r="S194" s="9">
        <v>100</v>
      </c>
      <c r="T194" s="32">
        <v>32.49</v>
      </c>
      <c r="U194" s="32">
        <v>26.63</v>
      </c>
      <c r="V194" s="32">
        <v>40.86</v>
      </c>
      <c r="W194" s="32">
        <v>83.93</v>
      </c>
      <c r="X194" s="32">
        <v>89.78</v>
      </c>
      <c r="Y194" s="32">
        <v>61.66</v>
      </c>
      <c r="Z194" s="32">
        <v>102.82</v>
      </c>
    </row>
    <row r="195" spans="1:26" ht="12.75">
      <c r="A195" s="34">
        <v>6</v>
      </c>
      <c r="B195" s="34">
        <v>2</v>
      </c>
      <c r="C195" s="34">
        <v>5</v>
      </c>
      <c r="D195" s="35">
        <v>3</v>
      </c>
      <c r="E195" s="36"/>
      <c r="F195" s="31" t="s">
        <v>257</v>
      </c>
      <c r="G195" s="56" t="s">
        <v>429</v>
      </c>
      <c r="H195" s="33">
        <v>17458151.8</v>
      </c>
      <c r="I195" s="33">
        <v>4495733.47</v>
      </c>
      <c r="J195" s="33">
        <v>4420371.33</v>
      </c>
      <c r="K195" s="33">
        <v>8542047</v>
      </c>
      <c r="L195" s="33">
        <v>17155296.41</v>
      </c>
      <c r="M195" s="33">
        <v>4308377.65</v>
      </c>
      <c r="N195" s="33">
        <v>4304871.76</v>
      </c>
      <c r="O195" s="33">
        <v>8542047</v>
      </c>
      <c r="P195" s="9">
        <v>98.26</v>
      </c>
      <c r="Q195" s="9">
        <v>95.83</v>
      </c>
      <c r="R195" s="9">
        <v>97.38</v>
      </c>
      <c r="S195" s="9">
        <v>100</v>
      </c>
      <c r="T195" s="32">
        <v>25.11</v>
      </c>
      <c r="U195" s="32">
        <v>25.09</v>
      </c>
      <c r="V195" s="32">
        <v>49.79</v>
      </c>
      <c r="W195" s="32">
        <v>75.41</v>
      </c>
      <c r="X195" s="32">
        <v>85.69</v>
      </c>
      <c r="Y195" s="32">
        <v>48.84</v>
      </c>
      <c r="Z195" s="32">
        <v>95.89</v>
      </c>
    </row>
    <row r="196" spans="1:26" ht="12.75">
      <c r="A196" s="34">
        <v>6</v>
      </c>
      <c r="B196" s="34">
        <v>5</v>
      </c>
      <c r="C196" s="34">
        <v>5</v>
      </c>
      <c r="D196" s="35">
        <v>3</v>
      </c>
      <c r="E196" s="36"/>
      <c r="F196" s="31" t="s">
        <v>257</v>
      </c>
      <c r="G196" s="56" t="s">
        <v>430</v>
      </c>
      <c r="H196" s="33">
        <v>56053023.03</v>
      </c>
      <c r="I196" s="33">
        <v>24667515.44</v>
      </c>
      <c r="J196" s="33">
        <v>18423510.59</v>
      </c>
      <c r="K196" s="33">
        <v>12961997</v>
      </c>
      <c r="L196" s="33">
        <v>55918947.53</v>
      </c>
      <c r="M196" s="33">
        <v>24701586.38</v>
      </c>
      <c r="N196" s="33">
        <v>18255364.15</v>
      </c>
      <c r="O196" s="33">
        <v>12961997</v>
      </c>
      <c r="P196" s="9">
        <v>99.76</v>
      </c>
      <c r="Q196" s="9">
        <v>100.13</v>
      </c>
      <c r="R196" s="9">
        <v>99.08</v>
      </c>
      <c r="S196" s="9">
        <v>100</v>
      </c>
      <c r="T196" s="32">
        <v>44.17</v>
      </c>
      <c r="U196" s="32">
        <v>32.64</v>
      </c>
      <c r="V196" s="32">
        <v>23.17</v>
      </c>
      <c r="W196" s="32">
        <v>112.37</v>
      </c>
      <c r="X196" s="32">
        <v>119.2</v>
      </c>
      <c r="Y196" s="32">
        <v>111.9</v>
      </c>
      <c r="Z196" s="32">
        <v>101.83</v>
      </c>
    </row>
    <row r="197" spans="1:26" ht="12.75">
      <c r="A197" s="34">
        <v>6</v>
      </c>
      <c r="B197" s="34">
        <v>2</v>
      </c>
      <c r="C197" s="34">
        <v>7</v>
      </c>
      <c r="D197" s="35">
        <v>3</v>
      </c>
      <c r="E197" s="36"/>
      <c r="F197" s="31" t="s">
        <v>257</v>
      </c>
      <c r="G197" s="56" t="s">
        <v>431</v>
      </c>
      <c r="H197" s="33">
        <v>23313277.13</v>
      </c>
      <c r="I197" s="33">
        <v>5748859.88</v>
      </c>
      <c r="J197" s="33">
        <v>7472189.25</v>
      </c>
      <c r="K197" s="33">
        <v>10092228</v>
      </c>
      <c r="L197" s="33">
        <v>23009198.94</v>
      </c>
      <c r="M197" s="33">
        <v>5504926.31</v>
      </c>
      <c r="N197" s="33">
        <v>7412044.63</v>
      </c>
      <c r="O197" s="33">
        <v>10092228</v>
      </c>
      <c r="P197" s="9">
        <v>98.69</v>
      </c>
      <c r="Q197" s="9">
        <v>95.75</v>
      </c>
      <c r="R197" s="9">
        <v>99.19</v>
      </c>
      <c r="S197" s="9">
        <v>100</v>
      </c>
      <c r="T197" s="32">
        <v>23.92</v>
      </c>
      <c r="U197" s="32">
        <v>32.21</v>
      </c>
      <c r="V197" s="32">
        <v>43.86</v>
      </c>
      <c r="W197" s="32">
        <v>91.41</v>
      </c>
      <c r="X197" s="32">
        <v>96.06</v>
      </c>
      <c r="Y197" s="32">
        <v>81.64</v>
      </c>
      <c r="Z197" s="32">
        <v>97.4</v>
      </c>
    </row>
    <row r="198" spans="1:26" ht="12.75">
      <c r="A198" s="34">
        <v>6</v>
      </c>
      <c r="B198" s="34">
        <v>14</v>
      </c>
      <c r="C198" s="34">
        <v>4</v>
      </c>
      <c r="D198" s="35">
        <v>3</v>
      </c>
      <c r="E198" s="36"/>
      <c r="F198" s="31" t="s">
        <v>257</v>
      </c>
      <c r="G198" s="56" t="s">
        <v>432</v>
      </c>
      <c r="H198" s="33">
        <v>32552583.81</v>
      </c>
      <c r="I198" s="33">
        <v>11985806</v>
      </c>
      <c r="J198" s="33">
        <v>14507040.81</v>
      </c>
      <c r="K198" s="33">
        <v>6059737</v>
      </c>
      <c r="L198" s="33">
        <v>28312798.06</v>
      </c>
      <c r="M198" s="33">
        <v>11900117.91</v>
      </c>
      <c r="N198" s="33">
        <v>10352943.15</v>
      </c>
      <c r="O198" s="33">
        <v>6059737</v>
      </c>
      <c r="P198" s="9">
        <v>86.97</v>
      </c>
      <c r="Q198" s="9">
        <v>99.28</v>
      </c>
      <c r="R198" s="9">
        <v>71.36</v>
      </c>
      <c r="S198" s="9">
        <v>100</v>
      </c>
      <c r="T198" s="32">
        <v>42.03</v>
      </c>
      <c r="U198" s="32">
        <v>36.56</v>
      </c>
      <c r="V198" s="32">
        <v>21.4</v>
      </c>
      <c r="W198" s="32">
        <v>134.34</v>
      </c>
      <c r="X198" s="32">
        <v>118.11</v>
      </c>
      <c r="Y198" s="32">
        <v>204.24</v>
      </c>
      <c r="Z198" s="32">
        <v>102.18</v>
      </c>
    </row>
    <row r="199" spans="1:26" ht="12.75">
      <c r="A199" s="34">
        <v>6</v>
      </c>
      <c r="B199" s="34">
        <v>8</v>
      </c>
      <c r="C199" s="34">
        <v>6</v>
      </c>
      <c r="D199" s="35">
        <v>3</v>
      </c>
      <c r="E199" s="36"/>
      <c r="F199" s="31" t="s">
        <v>257</v>
      </c>
      <c r="G199" s="56" t="s">
        <v>433</v>
      </c>
      <c r="H199" s="33">
        <v>24539373.86</v>
      </c>
      <c r="I199" s="33">
        <v>5464390</v>
      </c>
      <c r="J199" s="33">
        <v>7739834.86</v>
      </c>
      <c r="K199" s="33">
        <v>11335149</v>
      </c>
      <c r="L199" s="33">
        <v>24405242.2</v>
      </c>
      <c r="M199" s="33">
        <v>5559017.2</v>
      </c>
      <c r="N199" s="33">
        <v>7511076</v>
      </c>
      <c r="O199" s="33">
        <v>11335149</v>
      </c>
      <c r="P199" s="9">
        <v>99.45</v>
      </c>
      <c r="Q199" s="9">
        <v>101.73</v>
      </c>
      <c r="R199" s="9">
        <v>97.04</v>
      </c>
      <c r="S199" s="9">
        <v>100</v>
      </c>
      <c r="T199" s="32">
        <v>22.77</v>
      </c>
      <c r="U199" s="32">
        <v>30.77</v>
      </c>
      <c r="V199" s="32">
        <v>46.44</v>
      </c>
      <c r="W199" s="32">
        <v>101.6</v>
      </c>
      <c r="X199" s="32">
        <v>100.71</v>
      </c>
      <c r="Y199" s="32">
        <v>101.08</v>
      </c>
      <c r="Z199" s="32">
        <v>102.38</v>
      </c>
    </row>
    <row r="200" spans="1:26" ht="12.75">
      <c r="A200" s="34">
        <v>6</v>
      </c>
      <c r="B200" s="34">
        <v>20</v>
      </c>
      <c r="C200" s="34">
        <v>4</v>
      </c>
      <c r="D200" s="35">
        <v>3</v>
      </c>
      <c r="E200" s="36"/>
      <c r="F200" s="31" t="s">
        <v>257</v>
      </c>
      <c r="G200" s="56" t="s">
        <v>434</v>
      </c>
      <c r="H200" s="33">
        <v>23772900.06</v>
      </c>
      <c r="I200" s="33">
        <v>7090233</v>
      </c>
      <c r="J200" s="33">
        <v>6684216.06</v>
      </c>
      <c r="K200" s="33">
        <v>9998451</v>
      </c>
      <c r="L200" s="33">
        <v>24021518.86</v>
      </c>
      <c r="M200" s="33">
        <v>7297849.71</v>
      </c>
      <c r="N200" s="33">
        <v>6725218.15</v>
      </c>
      <c r="O200" s="33">
        <v>9998451</v>
      </c>
      <c r="P200" s="9">
        <v>101.04</v>
      </c>
      <c r="Q200" s="9">
        <v>102.92</v>
      </c>
      <c r="R200" s="9">
        <v>100.61</v>
      </c>
      <c r="S200" s="9">
        <v>100</v>
      </c>
      <c r="T200" s="32">
        <v>30.38</v>
      </c>
      <c r="U200" s="32">
        <v>27.99</v>
      </c>
      <c r="V200" s="32">
        <v>41.62</v>
      </c>
      <c r="W200" s="32">
        <v>100.39</v>
      </c>
      <c r="X200" s="32">
        <v>110.25</v>
      </c>
      <c r="Y200" s="32">
        <v>105.49</v>
      </c>
      <c r="Z200" s="32">
        <v>91.44</v>
      </c>
    </row>
    <row r="201" spans="1:26" ht="12.75">
      <c r="A201" s="34">
        <v>6</v>
      </c>
      <c r="B201" s="34">
        <v>18</v>
      </c>
      <c r="C201" s="34">
        <v>5</v>
      </c>
      <c r="D201" s="35">
        <v>3</v>
      </c>
      <c r="E201" s="36"/>
      <c r="F201" s="31" t="s">
        <v>257</v>
      </c>
      <c r="G201" s="56" t="s">
        <v>435</v>
      </c>
      <c r="H201" s="33">
        <v>24199262</v>
      </c>
      <c r="I201" s="33">
        <v>10395281</v>
      </c>
      <c r="J201" s="33">
        <v>6693135</v>
      </c>
      <c r="K201" s="33">
        <v>7110846</v>
      </c>
      <c r="L201" s="33">
        <v>21540339.89</v>
      </c>
      <c r="M201" s="33">
        <v>7927479.55</v>
      </c>
      <c r="N201" s="33">
        <v>6502014.34</v>
      </c>
      <c r="O201" s="33">
        <v>7110846</v>
      </c>
      <c r="P201" s="9">
        <v>89.01</v>
      </c>
      <c r="Q201" s="9">
        <v>76.26</v>
      </c>
      <c r="R201" s="9">
        <v>97.14</v>
      </c>
      <c r="S201" s="9">
        <v>100</v>
      </c>
      <c r="T201" s="32">
        <v>36.8</v>
      </c>
      <c r="U201" s="32">
        <v>30.18</v>
      </c>
      <c r="V201" s="32">
        <v>33.01</v>
      </c>
      <c r="W201" s="32">
        <v>102.95</v>
      </c>
      <c r="X201" s="32">
        <v>98.65</v>
      </c>
      <c r="Y201" s="32">
        <v>106.08</v>
      </c>
      <c r="Z201" s="32">
        <v>105.23</v>
      </c>
    </row>
    <row r="202" spans="1:26" ht="12.75">
      <c r="A202" s="34">
        <v>6</v>
      </c>
      <c r="B202" s="34">
        <v>18</v>
      </c>
      <c r="C202" s="34">
        <v>6</v>
      </c>
      <c r="D202" s="35">
        <v>3</v>
      </c>
      <c r="E202" s="36"/>
      <c r="F202" s="31" t="s">
        <v>257</v>
      </c>
      <c r="G202" s="56" t="s">
        <v>436</v>
      </c>
      <c r="H202" s="33">
        <v>24293546.87</v>
      </c>
      <c r="I202" s="33">
        <v>10604572.81</v>
      </c>
      <c r="J202" s="33">
        <v>6193073.06</v>
      </c>
      <c r="K202" s="33">
        <v>7495901</v>
      </c>
      <c r="L202" s="33">
        <v>20632855.55</v>
      </c>
      <c r="M202" s="33">
        <v>7600371.62</v>
      </c>
      <c r="N202" s="33">
        <v>5536582.93</v>
      </c>
      <c r="O202" s="33">
        <v>7495901</v>
      </c>
      <c r="P202" s="9">
        <v>84.93</v>
      </c>
      <c r="Q202" s="9">
        <v>71.67</v>
      </c>
      <c r="R202" s="9">
        <v>89.39</v>
      </c>
      <c r="S202" s="9">
        <v>100</v>
      </c>
      <c r="T202" s="32">
        <v>36.83</v>
      </c>
      <c r="U202" s="32">
        <v>26.83</v>
      </c>
      <c r="V202" s="32">
        <v>36.32</v>
      </c>
      <c r="W202" s="32">
        <v>106.14</v>
      </c>
      <c r="X202" s="32">
        <v>92.86</v>
      </c>
      <c r="Y202" s="32">
        <v>151.45</v>
      </c>
      <c r="Z202" s="32">
        <v>98.65</v>
      </c>
    </row>
    <row r="203" spans="1:26" ht="12.75">
      <c r="A203" s="34">
        <v>6</v>
      </c>
      <c r="B203" s="34">
        <v>10</v>
      </c>
      <c r="C203" s="34">
        <v>3</v>
      </c>
      <c r="D203" s="35">
        <v>3</v>
      </c>
      <c r="E203" s="36"/>
      <c r="F203" s="31" t="s">
        <v>257</v>
      </c>
      <c r="G203" s="56" t="s">
        <v>437</v>
      </c>
      <c r="H203" s="33">
        <v>61025829.44</v>
      </c>
      <c r="I203" s="33">
        <v>33890965.46</v>
      </c>
      <c r="J203" s="33">
        <v>9586072.98</v>
      </c>
      <c r="K203" s="33">
        <v>17548791</v>
      </c>
      <c r="L203" s="33">
        <v>62448651.22</v>
      </c>
      <c r="M203" s="33">
        <v>34760897.83</v>
      </c>
      <c r="N203" s="33">
        <v>10138962.39</v>
      </c>
      <c r="O203" s="33">
        <v>17548791</v>
      </c>
      <c r="P203" s="9">
        <v>102.33</v>
      </c>
      <c r="Q203" s="9">
        <v>102.56</v>
      </c>
      <c r="R203" s="9">
        <v>105.76</v>
      </c>
      <c r="S203" s="9">
        <v>100</v>
      </c>
      <c r="T203" s="32">
        <v>55.66</v>
      </c>
      <c r="U203" s="32">
        <v>16.23</v>
      </c>
      <c r="V203" s="32">
        <v>28.1</v>
      </c>
      <c r="W203" s="32">
        <v>98.19</v>
      </c>
      <c r="X203" s="32">
        <v>96.8</v>
      </c>
      <c r="Y203" s="32">
        <v>101.72</v>
      </c>
      <c r="Z203" s="32">
        <v>99.02</v>
      </c>
    </row>
    <row r="204" spans="1:26" ht="12.75">
      <c r="A204" s="34">
        <v>6</v>
      </c>
      <c r="B204" s="34">
        <v>5</v>
      </c>
      <c r="C204" s="34">
        <v>6</v>
      </c>
      <c r="D204" s="35">
        <v>3</v>
      </c>
      <c r="E204" s="36"/>
      <c r="F204" s="31" t="s">
        <v>257</v>
      </c>
      <c r="G204" s="56" t="s">
        <v>438</v>
      </c>
      <c r="H204" s="33">
        <v>23001983.33</v>
      </c>
      <c r="I204" s="33">
        <v>5829044.11</v>
      </c>
      <c r="J204" s="33">
        <v>7486964.22</v>
      </c>
      <c r="K204" s="33">
        <v>9685975</v>
      </c>
      <c r="L204" s="33">
        <v>22789903.1</v>
      </c>
      <c r="M204" s="33">
        <v>5883997.9</v>
      </c>
      <c r="N204" s="33">
        <v>7219930.2</v>
      </c>
      <c r="O204" s="33">
        <v>9685975</v>
      </c>
      <c r="P204" s="9">
        <v>99.07</v>
      </c>
      <c r="Q204" s="9">
        <v>100.94</v>
      </c>
      <c r="R204" s="9">
        <v>96.43</v>
      </c>
      <c r="S204" s="9">
        <v>100</v>
      </c>
      <c r="T204" s="32">
        <v>25.81</v>
      </c>
      <c r="U204" s="32">
        <v>31.68</v>
      </c>
      <c r="V204" s="32">
        <v>42.5</v>
      </c>
      <c r="W204" s="32">
        <v>114.56</v>
      </c>
      <c r="X204" s="32">
        <v>140.31</v>
      </c>
      <c r="Y204" s="32">
        <v>119.05</v>
      </c>
      <c r="Z204" s="32">
        <v>100.53</v>
      </c>
    </row>
    <row r="205" spans="1:26" ht="12.75">
      <c r="A205" s="34">
        <v>6</v>
      </c>
      <c r="B205" s="34">
        <v>14</v>
      </c>
      <c r="C205" s="34">
        <v>8</v>
      </c>
      <c r="D205" s="35">
        <v>3</v>
      </c>
      <c r="E205" s="36"/>
      <c r="F205" s="31" t="s">
        <v>257</v>
      </c>
      <c r="G205" s="56" t="s">
        <v>439</v>
      </c>
      <c r="H205" s="33">
        <v>33510945.29</v>
      </c>
      <c r="I205" s="33">
        <v>13324444</v>
      </c>
      <c r="J205" s="33">
        <v>8813744.29</v>
      </c>
      <c r="K205" s="33">
        <v>11372757</v>
      </c>
      <c r="L205" s="33">
        <v>33750122.77</v>
      </c>
      <c r="M205" s="33">
        <v>13192336.18</v>
      </c>
      <c r="N205" s="33">
        <v>9185029.59</v>
      </c>
      <c r="O205" s="33">
        <v>11372757</v>
      </c>
      <c r="P205" s="9">
        <v>100.71</v>
      </c>
      <c r="Q205" s="9">
        <v>99</v>
      </c>
      <c r="R205" s="9">
        <v>104.21</v>
      </c>
      <c r="S205" s="9">
        <v>100</v>
      </c>
      <c r="T205" s="32">
        <v>39.08</v>
      </c>
      <c r="U205" s="32">
        <v>27.21</v>
      </c>
      <c r="V205" s="32">
        <v>33.69</v>
      </c>
      <c r="W205" s="32">
        <v>92.23</v>
      </c>
      <c r="X205" s="32">
        <v>102.03</v>
      </c>
      <c r="Y205" s="32">
        <v>75.97</v>
      </c>
      <c r="Z205" s="32">
        <v>98.26</v>
      </c>
    </row>
    <row r="206" spans="1:26" ht="12.75">
      <c r="A206" s="34">
        <v>6</v>
      </c>
      <c r="B206" s="34">
        <v>12</v>
      </c>
      <c r="C206" s="34">
        <v>5</v>
      </c>
      <c r="D206" s="35">
        <v>3</v>
      </c>
      <c r="E206" s="36"/>
      <c r="F206" s="31" t="s">
        <v>257</v>
      </c>
      <c r="G206" s="56" t="s">
        <v>440</v>
      </c>
      <c r="H206" s="33">
        <v>55891923.61</v>
      </c>
      <c r="I206" s="33">
        <v>18774764</v>
      </c>
      <c r="J206" s="33">
        <v>17855367.61</v>
      </c>
      <c r="K206" s="33">
        <v>19261792</v>
      </c>
      <c r="L206" s="33">
        <v>55868013.5</v>
      </c>
      <c r="M206" s="33">
        <v>18884731.08</v>
      </c>
      <c r="N206" s="33">
        <v>17721490.42</v>
      </c>
      <c r="O206" s="33">
        <v>19261792</v>
      </c>
      <c r="P206" s="9">
        <v>99.95</v>
      </c>
      <c r="Q206" s="9">
        <v>100.58</v>
      </c>
      <c r="R206" s="9">
        <v>99.25</v>
      </c>
      <c r="S206" s="9">
        <v>100</v>
      </c>
      <c r="T206" s="32">
        <v>33.8</v>
      </c>
      <c r="U206" s="32">
        <v>31.72</v>
      </c>
      <c r="V206" s="32">
        <v>34.47</v>
      </c>
      <c r="W206" s="32">
        <v>112.15</v>
      </c>
      <c r="X206" s="32">
        <v>109.11</v>
      </c>
      <c r="Y206" s="32">
        <v>129.45</v>
      </c>
      <c r="Z206" s="32">
        <v>102.36</v>
      </c>
    </row>
    <row r="207" spans="1:26" ht="12.75">
      <c r="A207" s="34">
        <v>6</v>
      </c>
      <c r="B207" s="34">
        <v>8</v>
      </c>
      <c r="C207" s="34">
        <v>10</v>
      </c>
      <c r="D207" s="35">
        <v>3</v>
      </c>
      <c r="E207" s="36"/>
      <c r="F207" s="31" t="s">
        <v>257</v>
      </c>
      <c r="G207" s="56" t="s">
        <v>441</v>
      </c>
      <c r="H207" s="33">
        <v>17074280.63</v>
      </c>
      <c r="I207" s="33">
        <v>4909885.23</v>
      </c>
      <c r="J207" s="33">
        <v>5379013.4</v>
      </c>
      <c r="K207" s="33">
        <v>6785382</v>
      </c>
      <c r="L207" s="33">
        <v>17076138.67</v>
      </c>
      <c r="M207" s="33">
        <v>4946415.29</v>
      </c>
      <c r="N207" s="33">
        <v>5344341.38</v>
      </c>
      <c r="O207" s="33">
        <v>6785382</v>
      </c>
      <c r="P207" s="9">
        <v>100.01</v>
      </c>
      <c r="Q207" s="9">
        <v>100.74</v>
      </c>
      <c r="R207" s="9">
        <v>99.35</v>
      </c>
      <c r="S207" s="9">
        <v>100</v>
      </c>
      <c r="T207" s="32">
        <v>28.96</v>
      </c>
      <c r="U207" s="32">
        <v>31.29</v>
      </c>
      <c r="V207" s="32">
        <v>39.73</v>
      </c>
      <c r="W207" s="32">
        <v>94.18</v>
      </c>
      <c r="X207" s="32">
        <v>114.87</v>
      </c>
      <c r="Y207" s="32">
        <v>83.15</v>
      </c>
      <c r="Z207" s="32">
        <v>91.73</v>
      </c>
    </row>
    <row r="208" spans="1:26" ht="12.75">
      <c r="A208" s="34">
        <v>6</v>
      </c>
      <c r="B208" s="34">
        <v>13</v>
      </c>
      <c r="C208" s="34">
        <v>4</v>
      </c>
      <c r="D208" s="35">
        <v>3</v>
      </c>
      <c r="E208" s="36"/>
      <c r="F208" s="31" t="s">
        <v>257</v>
      </c>
      <c r="G208" s="56" t="s">
        <v>442</v>
      </c>
      <c r="H208" s="33">
        <v>45475406.88</v>
      </c>
      <c r="I208" s="33">
        <v>19309003</v>
      </c>
      <c r="J208" s="33">
        <v>14247803.88</v>
      </c>
      <c r="K208" s="33">
        <v>11918600</v>
      </c>
      <c r="L208" s="33">
        <v>45072353.15</v>
      </c>
      <c r="M208" s="33">
        <v>19436029.29</v>
      </c>
      <c r="N208" s="33">
        <v>13717723.86</v>
      </c>
      <c r="O208" s="33">
        <v>11918600</v>
      </c>
      <c r="P208" s="9">
        <v>99.11</v>
      </c>
      <c r="Q208" s="9">
        <v>100.65</v>
      </c>
      <c r="R208" s="9">
        <v>96.27</v>
      </c>
      <c r="S208" s="9">
        <v>100</v>
      </c>
      <c r="T208" s="32">
        <v>43.12</v>
      </c>
      <c r="U208" s="32">
        <v>30.43</v>
      </c>
      <c r="V208" s="32">
        <v>26.44</v>
      </c>
      <c r="W208" s="32">
        <v>99.7</v>
      </c>
      <c r="X208" s="32">
        <v>97.73</v>
      </c>
      <c r="Y208" s="32">
        <v>100.34</v>
      </c>
      <c r="Z208" s="32">
        <v>102.3</v>
      </c>
    </row>
    <row r="209" spans="1:26" ht="12.75">
      <c r="A209" s="34">
        <v>6</v>
      </c>
      <c r="B209" s="34">
        <v>17</v>
      </c>
      <c r="C209" s="34">
        <v>3</v>
      </c>
      <c r="D209" s="35">
        <v>3</v>
      </c>
      <c r="E209" s="36"/>
      <c r="F209" s="31" t="s">
        <v>257</v>
      </c>
      <c r="G209" s="56" t="s">
        <v>443</v>
      </c>
      <c r="H209" s="33">
        <v>40521689.82</v>
      </c>
      <c r="I209" s="33">
        <v>13782945.41</v>
      </c>
      <c r="J209" s="33">
        <v>14698268.41</v>
      </c>
      <c r="K209" s="33">
        <v>12040476</v>
      </c>
      <c r="L209" s="33">
        <v>38223706.43</v>
      </c>
      <c r="M209" s="33">
        <v>13664876.3</v>
      </c>
      <c r="N209" s="33">
        <v>12518354.13</v>
      </c>
      <c r="O209" s="33">
        <v>12040476</v>
      </c>
      <c r="P209" s="9">
        <v>94.32</v>
      </c>
      <c r="Q209" s="9">
        <v>99.14</v>
      </c>
      <c r="R209" s="9">
        <v>85.16</v>
      </c>
      <c r="S209" s="9">
        <v>100</v>
      </c>
      <c r="T209" s="32">
        <v>35.74</v>
      </c>
      <c r="U209" s="32">
        <v>32.75</v>
      </c>
      <c r="V209" s="32">
        <v>31.5</v>
      </c>
      <c r="W209" s="32">
        <v>116.71</v>
      </c>
      <c r="X209" s="32">
        <v>106.88</v>
      </c>
      <c r="Y209" s="32">
        <v>150.94</v>
      </c>
      <c r="Z209" s="32">
        <v>103.16</v>
      </c>
    </row>
    <row r="210" spans="1:26" ht="12.75">
      <c r="A210" s="34">
        <v>6</v>
      </c>
      <c r="B210" s="34">
        <v>12</v>
      </c>
      <c r="C210" s="34">
        <v>6</v>
      </c>
      <c r="D210" s="35">
        <v>3</v>
      </c>
      <c r="E210" s="36"/>
      <c r="F210" s="31" t="s">
        <v>257</v>
      </c>
      <c r="G210" s="56" t="s">
        <v>444</v>
      </c>
      <c r="H210" s="33">
        <v>38494644.9</v>
      </c>
      <c r="I210" s="33">
        <v>15332126</v>
      </c>
      <c r="J210" s="33">
        <v>8288656.9</v>
      </c>
      <c r="K210" s="33">
        <v>14873862</v>
      </c>
      <c r="L210" s="33">
        <v>38680359.43</v>
      </c>
      <c r="M210" s="33">
        <v>15696330.12</v>
      </c>
      <c r="N210" s="33">
        <v>8110167.31</v>
      </c>
      <c r="O210" s="33">
        <v>14873862</v>
      </c>
      <c r="P210" s="9">
        <v>100.48</v>
      </c>
      <c r="Q210" s="9">
        <v>102.37</v>
      </c>
      <c r="R210" s="9">
        <v>97.84</v>
      </c>
      <c r="S210" s="9">
        <v>100</v>
      </c>
      <c r="T210" s="32">
        <v>40.57</v>
      </c>
      <c r="U210" s="32">
        <v>20.96</v>
      </c>
      <c r="V210" s="32">
        <v>38.45</v>
      </c>
      <c r="W210" s="32">
        <v>99.81</v>
      </c>
      <c r="X210" s="32">
        <v>99.89</v>
      </c>
      <c r="Y210" s="32">
        <v>90.71</v>
      </c>
      <c r="Z210" s="32">
        <v>105.51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257</v>
      </c>
      <c r="G211" s="56" t="s">
        <v>445</v>
      </c>
      <c r="H211" s="33">
        <v>60530513.36</v>
      </c>
      <c r="I211" s="33">
        <v>27161338.17</v>
      </c>
      <c r="J211" s="33">
        <v>13786865.19</v>
      </c>
      <c r="K211" s="33">
        <v>19582310</v>
      </c>
      <c r="L211" s="33">
        <v>58646074.74</v>
      </c>
      <c r="M211" s="33">
        <v>25590398.24</v>
      </c>
      <c r="N211" s="33">
        <v>13473366.5</v>
      </c>
      <c r="O211" s="33">
        <v>19582310</v>
      </c>
      <c r="P211" s="9">
        <v>96.88</v>
      </c>
      <c r="Q211" s="9">
        <v>94.21</v>
      </c>
      <c r="R211" s="9">
        <v>97.72</v>
      </c>
      <c r="S211" s="9">
        <v>100</v>
      </c>
      <c r="T211" s="32">
        <v>43.63</v>
      </c>
      <c r="U211" s="32">
        <v>22.97</v>
      </c>
      <c r="V211" s="32">
        <v>33.39</v>
      </c>
      <c r="W211" s="32">
        <v>103.8</v>
      </c>
      <c r="X211" s="32">
        <v>104.84</v>
      </c>
      <c r="Y211" s="32">
        <v>106.85</v>
      </c>
      <c r="Z211" s="32">
        <v>100.53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257</v>
      </c>
      <c r="G212" s="56" t="s">
        <v>446</v>
      </c>
      <c r="H212" s="33">
        <v>23111403.5</v>
      </c>
      <c r="I212" s="33">
        <v>6004226.5</v>
      </c>
      <c r="J212" s="33">
        <v>7496432</v>
      </c>
      <c r="K212" s="33">
        <v>9610745</v>
      </c>
      <c r="L212" s="33">
        <v>22941124.3</v>
      </c>
      <c r="M212" s="33">
        <v>5987395.19</v>
      </c>
      <c r="N212" s="33">
        <v>7342984.11</v>
      </c>
      <c r="O212" s="33">
        <v>9610745</v>
      </c>
      <c r="P212" s="9">
        <v>99.26</v>
      </c>
      <c r="Q212" s="9">
        <v>99.71</v>
      </c>
      <c r="R212" s="9">
        <v>97.95</v>
      </c>
      <c r="S212" s="9">
        <v>100</v>
      </c>
      <c r="T212" s="32">
        <v>26.09</v>
      </c>
      <c r="U212" s="32">
        <v>32</v>
      </c>
      <c r="V212" s="32">
        <v>41.89</v>
      </c>
      <c r="W212" s="32">
        <v>108.7</v>
      </c>
      <c r="X212" s="32">
        <v>105.63</v>
      </c>
      <c r="Y212" s="32">
        <v>117.62</v>
      </c>
      <c r="Z212" s="32">
        <v>104.54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257</v>
      </c>
      <c r="G213" s="56" t="s">
        <v>447</v>
      </c>
      <c r="H213" s="33">
        <v>32197119.87</v>
      </c>
      <c r="I213" s="33">
        <v>12792793.28</v>
      </c>
      <c r="J213" s="33">
        <v>7982014.59</v>
      </c>
      <c r="K213" s="33">
        <v>11422312</v>
      </c>
      <c r="L213" s="33">
        <v>31145851.68</v>
      </c>
      <c r="M213" s="33">
        <v>11842153.14</v>
      </c>
      <c r="N213" s="33">
        <v>7881386.54</v>
      </c>
      <c r="O213" s="33">
        <v>11422312</v>
      </c>
      <c r="P213" s="9">
        <v>96.73</v>
      </c>
      <c r="Q213" s="9">
        <v>92.56</v>
      </c>
      <c r="R213" s="9">
        <v>98.73</v>
      </c>
      <c r="S213" s="9">
        <v>100</v>
      </c>
      <c r="T213" s="32">
        <v>38.02</v>
      </c>
      <c r="U213" s="32">
        <v>25.3</v>
      </c>
      <c r="V213" s="32">
        <v>36.67</v>
      </c>
      <c r="W213" s="32">
        <v>93.71</v>
      </c>
      <c r="X213" s="32">
        <v>92.11</v>
      </c>
      <c r="Y213" s="32">
        <v>85.92</v>
      </c>
      <c r="Z213" s="32">
        <v>101.92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257</v>
      </c>
      <c r="G214" s="56" t="s">
        <v>448</v>
      </c>
      <c r="H214" s="33">
        <v>25112920.82</v>
      </c>
      <c r="I214" s="33">
        <v>7700317.97</v>
      </c>
      <c r="J214" s="33">
        <v>7788129.85</v>
      </c>
      <c r="K214" s="33">
        <v>9624473</v>
      </c>
      <c r="L214" s="33">
        <v>24827546.83</v>
      </c>
      <c r="M214" s="33">
        <v>7454388.33</v>
      </c>
      <c r="N214" s="33">
        <v>7748685.5</v>
      </c>
      <c r="O214" s="33">
        <v>9624473</v>
      </c>
      <c r="P214" s="9">
        <v>98.86</v>
      </c>
      <c r="Q214" s="9">
        <v>96.8</v>
      </c>
      <c r="R214" s="9">
        <v>99.49</v>
      </c>
      <c r="S214" s="9">
        <v>100</v>
      </c>
      <c r="T214" s="32">
        <v>30.02</v>
      </c>
      <c r="U214" s="32">
        <v>31.21</v>
      </c>
      <c r="V214" s="32">
        <v>38.76</v>
      </c>
      <c r="W214" s="32">
        <v>96.36</v>
      </c>
      <c r="X214" s="32">
        <v>99.89</v>
      </c>
      <c r="Y214" s="32">
        <v>93.49</v>
      </c>
      <c r="Z214" s="32">
        <v>96.1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257</v>
      </c>
      <c r="G215" s="56" t="s">
        <v>449</v>
      </c>
      <c r="H215" s="33">
        <v>18611446.78</v>
      </c>
      <c r="I215" s="33">
        <v>5900902</v>
      </c>
      <c r="J215" s="33">
        <v>4903220.78</v>
      </c>
      <c r="K215" s="33">
        <v>7807324</v>
      </c>
      <c r="L215" s="33">
        <v>18124779.91</v>
      </c>
      <c r="M215" s="33">
        <v>5681870.57</v>
      </c>
      <c r="N215" s="33">
        <v>4635585.34</v>
      </c>
      <c r="O215" s="33">
        <v>7807324</v>
      </c>
      <c r="P215" s="9">
        <v>97.38</v>
      </c>
      <c r="Q215" s="9">
        <v>96.28</v>
      </c>
      <c r="R215" s="9">
        <v>94.54</v>
      </c>
      <c r="S215" s="9">
        <v>100</v>
      </c>
      <c r="T215" s="32">
        <v>31.34</v>
      </c>
      <c r="U215" s="32">
        <v>25.57</v>
      </c>
      <c r="V215" s="32">
        <v>43.07</v>
      </c>
      <c r="W215" s="32">
        <v>105.93</v>
      </c>
      <c r="X215" s="32">
        <v>114.38</v>
      </c>
      <c r="Y215" s="32">
        <v>105.1</v>
      </c>
      <c r="Z215" s="32">
        <v>100.98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257</v>
      </c>
      <c r="G216" s="56" t="s">
        <v>450</v>
      </c>
      <c r="H216" s="33">
        <v>31626345.96</v>
      </c>
      <c r="I216" s="33">
        <v>7410164.44</v>
      </c>
      <c r="J216" s="33">
        <v>11793345.52</v>
      </c>
      <c r="K216" s="33">
        <v>12422836</v>
      </c>
      <c r="L216" s="33">
        <v>29936497.13</v>
      </c>
      <c r="M216" s="33">
        <v>6746303.36</v>
      </c>
      <c r="N216" s="33">
        <v>10767357.77</v>
      </c>
      <c r="O216" s="33">
        <v>12422836</v>
      </c>
      <c r="P216" s="9">
        <v>94.65</v>
      </c>
      <c r="Q216" s="9">
        <v>91.04</v>
      </c>
      <c r="R216" s="9">
        <v>91.3</v>
      </c>
      <c r="S216" s="9">
        <v>100</v>
      </c>
      <c r="T216" s="32">
        <v>22.53</v>
      </c>
      <c r="U216" s="32">
        <v>35.96</v>
      </c>
      <c r="V216" s="32">
        <v>41.49</v>
      </c>
      <c r="W216" s="32">
        <v>123.13</v>
      </c>
      <c r="X216" s="32">
        <v>103.94</v>
      </c>
      <c r="Y216" s="32">
        <v>186.74</v>
      </c>
      <c r="Z216" s="32">
        <v>103.04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257</v>
      </c>
      <c r="G217" s="56" t="s">
        <v>451</v>
      </c>
      <c r="H217" s="33">
        <v>25833608.81</v>
      </c>
      <c r="I217" s="33">
        <v>11283423.66</v>
      </c>
      <c r="J217" s="33">
        <v>8003868.15</v>
      </c>
      <c r="K217" s="33">
        <v>6546317</v>
      </c>
      <c r="L217" s="33">
        <v>24042457.69</v>
      </c>
      <c r="M217" s="33">
        <v>10286908.96</v>
      </c>
      <c r="N217" s="33">
        <v>7209231.73</v>
      </c>
      <c r="O217" s="33">
        <v>6546317</v>
      </c>
      <c r="P217" s="9">
        <v>93.06</v>
      </c>
      <c r="Q217" s="9">
        <v>91.16</v>
      </c>
      <c r="R217" s="9">
        <v>90.07</v>
      </c>
      <c r="S217" s="9">
        <v>100</v>
      </c>
      <c r="T217" s="32">
        <v>42.78</v>
      </c>
      <c r="U217" s="32">
        <v>29.98</v>
      </c>
      <c r="V217" s="32">
        <v>27.22</v>
      </c>
      <c r="W217" s="32">
        <v>106.78</v>
      </c>
      <c r="X217" s="32">
        <v>100.21</v>
      </c>
      <c r="Y217" s="32">
        <v>144.79</v>
      </c>
      <c r="Z217" s="32">
        <v>90.03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452</v>
      </c>
      <c r="G218" s="56" t="s">
        <v>453</v>
      </c>
      <c r="H218" s="33">
        <v>239289184.32</v>
      </c>
      <c r="I218" s="33">
        <v>103963368</v>
      </c>
      <c r="J218" s="33">
        <v>42304650.32</v>
      </c>
      <c r="K218" s="33">
        <v>93021166</v>
      </c>
      <c r="L218" s="33">
        <v>237932174.34</v>
      </c>
      <c r="M218" s="33">
        <v>102911985.66</v>
      </c>
      <c r="N218" s="33">
        <v>41612455.68</v>
      </c>
      <c r="O218" s="33">
        <v>93407733</v>
      </c>
      <c r="P218" s="9">
        <v>99.43</v>
      </c>
      <c r="Q218" s="9">
        <v>98.98</v>
      </c>
      <c r="R218" s="9">
        <v>98.36</v>
      </c>
      <c r="S218" s="9">
        <v>100.41</v>
      </c>
      <c r="T218" s="32">
        <v>43.25</v>
      </c>
      <c r="U218" s="32">
        <v>17.48</v>
      </c>
      <c r="V218" s="32">
        <v>39.25</v>
      </c>
      <c r="W218" s="32">
        <v>102.66</v>
      </c>
      <c r="X218" s="32">
        <v>107.1</v>
      </c>
      <c r="Y218" s="32">
        <v>92.57</v>
      </c>
      <c r="Z218" s="32">
        <v>102.95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452</v>
      </c>
      <c r="G219" s="56" t="s">
        <v>454</v>
      </c>
      <c r="H219" s="33">
        <v>279945383.01</v>
      </c>
      <c r="I219" s="33">
        <v>133428307.81</v>
      </c>
      <c r="J219" s="33">
        <v>46837044.2</v>
      </c>
      <c r="K219" s="33">
        <v>99680031</v>
      </c>
      <c r="L219" s="33">
        <v>262403149.05</v>
      </c>
      <c r="M219" s="33">
        <v>114477970.76</v>
      </c>
      <c r="N219" s="33">
        <v>48245147.29</v>
      </c>
      <c r="O219" s="33">
        <v>99680031</v>
      </c>
      <c r="P219" s="9">
        <v>93.73</v>
      </c>
      <c r="Q219" s="9">
        <v>85.79</v>
      </c>
      <c r="R219" s="9">
        <v>103</v>
      </c>
      <c r="S219" s="9">
        <v>100</v>
      </c>
      <c r="T219" s="32">
        <v>43.62</v>
      </c>
      <c r="U219" s="32">
        <v>18.38</v>
      </c>
      <c r="V219" s="32">
        <v>37.98</v>
      </c>
      <c r="W219" s="32">
        <v>98.11</v>
      </c>
      <c r="X219" s="32">
        <v>101.04</v>
      </c>
      <c r="Y219" s="32">
        <v>94.29</v>
      </c>
      <c r="Z219" s="32">
        <v>96.78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452</v>
      </c>
      <c r="G220" s="56" t="s">
        <v>455</v>
      </c>
      <c r="H220" s="33">
        <v>1770018731</v>
      </c>
      <c r="I220" s="33">
        <v>1056665106</v>
      </c>
      <c r="J220" s="33">
        <v>314204896</v>
      </c>
      <c r="K220" s="33">
        <v>399148729</v>
      </c>
      <c r="L220" s="33">
        <v>1699930843.98</v>
      </c>
      <c r="M220" s="33">
        <v>956445792.77</v>
      </c>
      <c r="N220" s="33">
        <v>344336322.21</v>
      </c>
      <c r="O220" s="33">
        <v>399148729</v>
      </c>
      <c r="P220" s="9">
        <v>96.04</v>
      </c>
      <c r="Q220" s="9">
        <v>90.51</v>
      </c>
      <c r="R220" s="9">
        <v>109.58</v>
      </c>
      <c r="S220" s="9">
        <v>100</v>
      </c>
      <c r="T220" s="32">
        <v>56.26</v>
      </c>
      <c r="U220" s="32">
        <v>20.25</v>
      </c>
      <c r="V220" s="32">
        <v>23.48</v>
      </c>
      <c r="W220" s="32">
        <v>92.92</v>
      </c>
      <c r="X220" s="32">
        <v>99</v>
      </c>
      <c r="Y220" s="32">
        <v>73.4</v>
      </c>
      <c r="Z220" s="32">
        <v>101.22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452</v>
      </c>
      <c r="G221" s="56" t="s">
        <v>456</v>
      </c>
      <c r="H221" s="33">
        <v>333610566.2</v>
      </c>
      <c r="I221" s="33">
        <v>122097541</v>
      </c>
      <c r="J221" s="33">
        <v>77498754.2</v>
      </c>
      <c r="K221" s="33">
        <v>134014271</v>
      </c>
      <c r="L221" s="33">
        <v>320341281.15</v>
      </c>
      <c r="M221" s="33">
        <v>122207171.62</v>
      </c>
      <c r="N221" s="33">
        <v>64119838.53</v>
      </c>
      <c r="O221" s="33">
        <v>134014271</v>
      </c>
      <c r="P221" s="9">
        <v>96.02</v>
      </c>
      <c r="Q221" s="9">
        <v>100.08</v>
      </c>
      <c r="R221" s="9">
        <v>82.73</v>
      </c>
      <c r="S221" s="9">
        <v>100</v>
      </c>
      <c r="T221" s="32">
        <v>38.14</v>
      </c>
      <c r="U221" s="32">
        <v>20.01</v>
      </c>
      <c r="V221" s="32">
        <v>41.83</v>
      </c>
      <c r="W221" s="32">
        <v>97.52</v>
      </c>
      <c r="X221" s="32">
        <v>104.84</v>
      </c>
      <c r="Y221" s="32">
        <v>82.15</v>
      </c>
      <c r="Z221" s="32">
        <v>100.1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457</v>
      </c>
      <c r="G222" s="56" t="s">
        <v>458</v>
      </c>
      <c r="H222" s="33">
        <v>86045995.04</v>
      </c>
      <c r="I222" s="33">
        <v>28576134.7</v>
      </c>
      <c r="J222" s="33">
        <v>23960242.34</v>
      </c>
      <c r="K222" s="33">
        <v>33509618</v>
      </c>
      <c r="L222" s="33">
        <v>83572152.86</v>
      </c>
      <c r="M222" s="33">
        <v>27345970.41</v>
      </c>
      <c r="N222" s="33">
        <v>22529508.45</v>
      </c>
      <c r="O222" s="33">
        <v>33696674</v>
      </c>
      <c r="P222" s="9">
        <v>97.12</v>
      </c>
      <c r="Q222" s="9">
        <v>95.69</v>
      </c>
      <c r="R222" s="9">
        <v>94.02</v>
      </c>
      <c r="S222" s="9">
        <v>100.55</v>
      </c>
      <c r="T222" s="32">
        <v>32.72</v>
      </c>
      <c r="U222" s="32">
        <v>26.95</v>
      </c>
      <c r="V222" s="32">
        <v>40.32</v>
      </c>
      <c r="W222" s="32">
        <v>100.44</v>
      </c>
      <c r="X222" s="32">
        <v>106.67</v>
      </c>
      <c r="Y222" s="32">
        <v>95.31</v>
      </c>
      <c r="Z222" s="32">
        <v>99.29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457</v>
      </c>
      <c r="G223" s="56" t="s">
        <v>459</v>
      </c>
      <c r="H223" s="33">
        <v>98342070.97</v>
      </c>
      <c r="I223" s="33">
        <v>22671421</v>
      </c>
      <c r="J223" s="33">
        <v>24296165.97</v>
      </c>
      <c r="K223" s="33">
        <v>51374484</v>
      </c>
      <c r="L223" s="33">
        <v>97393382.99</v>
      </c>
      <c r="M223" s="33">
        <v>22564210.35</v>
      </c>
      <c r="N223" s="33">
        <v>23454688.64</v>
      </c>
      <c r="O223" s="33">
        <v>51374484</v>
      </c>
      <c r="P223" s="9">
        <v>99.03</v>
      </c>
      <c r="Q223" s="9">
        <v>99.52</v>
      </c>
      <c r="R223" s="9">
        <v>96.53</v>
      </c>
      <c r="S223" s="9">
        <v>100</v>
      </c>
      <c r="T223" s="32">
        <v>23.16</v>
      </c>
      <c r="U223" s="32">
        <v>24.08</v>
      </c>
      <c r="V223" s="32">
        <v>52.74</v>
      </c>
      <c r="W223" s="32">
        <v>100.2</v>
      </c>
      <c r="X223" s="32">
        <v>101.86</v>
      </c>
      <c r="Y223" s="32">
        <v>95.76</v>
      </c>
      <c r="Z223" s="32">
        <v>101.63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457</v>
      </c>
      <c r="G224" s="56" t="s">
        <v>460</v>
      </c>
      <c r="H224" s="33">
        <v>72215971.5</v>
      </c>
      <c r="I224" s="33">
        <v>17870058</v>
      </c>
      <c r="J224" s="33">
        <v>28816207.5</v>
      </c>
      <c r="K224" s="33">
        <v>25529706</v>
      </c>
      <c r="L224" s="33">
        <v>73051482.5</v>
      </c>
      <c r="M224" s="33">
        <v>18916011.92</v>
      </c>
      <c r="N224" s="33">
        <v>28605764.58</v>
      </c>
      <c r="O224" s="33">
        <v>25529706</v>
      </c>
      <c r="P224" s="9">
        <v>101.15</v>
      </c>
      <c r="Q224" s="9">
        <v>105.85</v>
      </c>
      <c r="R224" s="9">
        <v>99.26</v>
      </c>
      <c r="S224" s="9">
        <v>100</v>
      </c>
      <c r="T224" s="32">
        <v>25.89</v>
      </c>
      <c r="U224" s="32">
        <v>39.15</v>
      </c>
      <c r="V224" s="32">
        <v>34.94</v>
      </c>
      <c r="W224" s="32">
        <v>95.7</v>
      </c>
      <c r="X224" s="32">
        <v>110.41</v>
      </c>
      <c r="Y224" s="32">
        <v>78.62</v>
      </c>
      <c r="Z224" s="32">
        <v>111.89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457</v>
      </c>
      <c r="G225" s="56" t="s">
        <v>461</v>
      </c>
      <c r="H225" s="33">
        <v>64750907.04</v>
      </c>
      <c r="I225" s="33">
        <v>12330440</v>
      </c>
      <c r="J225" s="33">
        <v>19943018.04</v>
      </c>
      <c r="K225" s="33">
        <v>32477449</v>
      </c>
      <c r="L225" s="33">
        <v>62639632.33</v>
      </c>
      <c r="M225" s="33">
        <v>10842673.67</v>
      </c>
      <c r="N225" s="33">
        <v>19319509.66</v>
      </c>
      <c r="O225" s="33">
        <v>32477449</v>
      </c>
      <c r="P225" s="9">
        <v>96.73</v>
      </c>
      <c r="Q225" s="9">
        <v>87.93</v>
      </c>
      <c r="R225" s="9">
        <v>96.87</v>
      </c>
      <c r="S225" s="9">
        <v>100</v>
      </c>
      <c r="T225" s="32">
        <v>17.3</v>
      </c>
      <c r="U225" s="32">
        <v>30.84</v>
      </c>
      <c r="V225" s="32">
        <v>51.84</v>
      </c>
      <c r="W225" s="32">
        <v>102.02</v>
      </c>
      <c r="X225" s="32">
        <v>107.11</v>
      </c>
      <c r="Y225" s="32">
        <v>97.01</v>
      </c>
      <c r="Z225" s="32">
        <v>103.57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457</v>
      </c>
      <c r="G226" s="56" t="s">
        <v>462</v>
      </c>
      <c r="H226" s="33">
        <v>49758869.91</v>
      </c>
      <c r="I226" s="33">
        <v>13770774.45</v>
      </c>
      <c r="J226" s="33">
        <v>17121559.46</v>
      </c>
      <c r="K226" s="33">
        <v>18866536</v>
      </c>
      <c r="L226" s="33">
        <v>49731708.67</v>
      </c>
      <c r="M226" s="33">
        <v>13793165.52</v>
      </c>
      <c r="N226" s="33">
        <v>17072007.15</v>
      </c>
      <c r="O226" s="33">
        <v>18866536</v>
      </c>
      <c r="P226" s="9">
        <v>99.94</v>
      </c>
      <c r="Q226" s="9">
        <v>100.16</v>
      </c>
      <c r="R226" s="9">
        <v>99.71</v>
      </c>
      <c r="S226" s="9">
        <v>100</v>
      </c>
      <c r="T226" s="32">
        <v>27.73</v>
      </c>
      <c r="U226" s="32">
        <v>34.32</v>
      </c>
      <c r="V226" s="32">
        <v>37.93</v>
      </c>
      <c r="W226" s="32">
        <v>105.02</v>
      </c>
      <c r="X226" s="32">
        <v>113.77</v>
      </c>
      <c r="Y226" s="32">
        <v>101.21</v>
      </c>
      <c r="Z226" s="32">
        <v>102.74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457</v>
      </c>
      <c r="G227" s="56" t="s">
        <v>463</v>
      </c>
      <c r="H227" s="33">
        <v>78468007.62</v>
      </c>
      <c r="I227" s="33">
        <v>25432128</v>
      </c>
      <c r="J227" s="33">
        <v>25458113.62</v>
      </c>
      <c r="K227" s="33">
        <v>27577766</v>
      </c>
      <c r="L227" s="33">
        <v>78573857.38</v>
      </c>
      <c r="M227" s="33">
        <v>25645633.61</v>
      </c>
      <c r="N227" s="33">
        <v>25350457.77</v>
      </c>
      <c r="O227" s="33">
        <v>27577766</v>
      </c>
      <c r="P227" s="9">
        <v>100.13</v>
      </c>
      <c r="Q227" s="9">
        <v>100.83</v>
      </c>
      <c r="R227" s="9">
        <v>99.57</v>
      </c>
      <c r="S227" s="9">
        <v>100</v>
      </c>
      <c r="T227" s="32">
        <v>32.63</v>
      </c>
      <c r="U227" s="32">
        <v>32.26</v>
      </c>
      <c r="V227" s="32">
        <v>35.09</v>
      </c>
      <c r="W227" s="32">
        <v>106.07</v>
      </c>
      <c r="X227" s="32">
        <v>105.39</v>
      </c>
      <c r="Y227" s="32">
        <v>111.59</v>
      </c>
      <c r="Z227" s="32">
        <v>102.05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457</v>
      </c>
      <c r="G228" s="56" t="s">
        <v>464</v>
      </c>
      <c r="H228" s="33">
        <v>98760366.28</v>
      </c>
      <c r="I228" s="33">
        <v>25639528.89</v>
      </c>
      <c r="J228" s="33">
        <v>27653720.39</v>
      </c>
      <c r="K228" s="33">
        <v>45467117</v>
      </c>
      <c r="L228" s="33">
        <v>97106557.28</v>
      </c>
      <c r="M228" s="33">
        <v>24897713.17</v>
      </c>
      <c r="N228" s="33">
        <v>26741727.11</v>
      </c>
      <c r="O228" s="33">
        <v>45467117</v>
      </c>
      <c r="P228" s="9">
        <v>98.32</v>
      </c>
      <c r="Q228" s="9">
        <v>97.1</v>
      </c>
      <c r="R228" s="9">
        <v>96.7</v>
      </c>
      <c r="S228" s="9">
        <v>100</v>
      </c>
      <c r="T228" s="32">
        <v>25.63</v>
      </c>
      <c r="U228" s="32">
        <v>27.53</v>
      </c>
      <c r="V228" s="32">
        <v>46.82</v>
      </c>
      <c r="W228" s="32">
        <v>100.64</v>
      </c>
      <c r="X228" s="32">
        <v>104.04</v>
      </c>
      <c r="Y228" s="32">
        <v>98.28</v>
      </c>
      <c r="Z228" s="32">
        <v>100.26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457</v>
      </c>
      <c r="G229" s="56" t="s">
        <v>465</v>
      </c>
      <c r="H229" s="33">
        <v>75217319.63</v>
      </c>
      <c r="I229" s="33">
        <v>20867372</v>
      </c>
      <c r="J229" s="33">
        <v>20513626.63</v>
      </c>
      <c r="K229" s="33">
        <v>33836321</v>
      </c>
      <c r="L229" s="33">
        <v>75129073.4</v>
      </c>
      <c r="M229" s="33">
        <v>21280389.67</v>
      </c>
      <c r="N229" s="33">
        <v>20012362.73</v>
      </c>
      <c r="O229" s="33">
        <v>33836321</v>
      </c>
      <c r="P229" s="9">
        <v>99.88</v>
      </c>
      <c r="Q229" s="9">
        <v>101.97</v>
      </c>
      <c r="R229" s="9">
        <v>97.55</v>
      </c>
      <c r="S229" s="9">
        <v>100</v>
      </c>
      <c r="T229" s="32">
        <v>28.32</v>
      </c>
      <c r="U229" s="32">
        <v>26.63</v>
      </c>
      <c r="V229" s="32">
        <v>45.03</v>
      </c>
      <c r="W229" s="32">
        <v>95.35</v>
      </c>
      <c r="X229" s="32">
        <v>104.24</v>
      </c>
      <c r="Y229" s="32">
        <v>87.04</v>
      </c>
      <c r="Z229" s="32">
        <v>95.62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457</v>
      </c>
      <c r="G230" s="56" t="s">
        <v>466</v>
      </c>
      <c r="H230" s="33">
        <v>139144968.34</v>
      </c>
      <c r="I230" s="33">
        <v>42529425.88</v>
      </c>
      <c r="J230" s="33">
        <v>48918734.46</v>
      </c>
      <c r="K230" s="33">
        <v>47696808</v>
      </c>
      <c r="L230" s="33">
        <v>137268855.47</v>
      </c>
      <c r="M230" s="33">
        <v>41716110.24</v>
      </c>
      <c r="N230" s="33">
        <v>47855937.23</v>
      </c>
      <c r="O230" s="33">
        <v>47696808</v>
      </c>
      <c r="P230" s="9">
        <v>98.65</v>
      </c>
      <c r="Q230" s="9">
        <v>98.08</v>
      </c>
      <c r="R230" s="9">
        <v>97.82</v>
      </c>
      <c r="S230" s="9">
        <v>100</v>
      </c>
      <c r="T230" s="32">
        <v>30.39</v>
      </c>
      <c r="U230" s="32">
        <v>34.86</v>
      </c>
      <c r="V230" s="32">
        <v>34.74</v>
      </c>
      <c r="W230" s="32">
        <v>113.56</v>
      </c>
      <c r="X230" s="32">
        <v>116.22</v>
      </c>
      <c r="Y230" s="32">
        <v>147.38</v>
      </c>
      <c r="Z230" s="32">
        <v>90.83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457</v>
      </c>
      <c r="G231" s="56" t="s">
        <v>467</v>
      </c>
      <c r="H231" s="33">
        <v>54346769.94</v>
      </c>
      <c r="I231" s="33">
        <v>18054879</v>
      </c>
      <c r="J231" s="33">
        <v>12760331.94</v>
      </c>
      <c r="K231" s="33">
        <v>23531559</v>
      </c>
      <c r="L231" s="33">
        <v>51539796.84</v>
      </c>
      <c r="M231" s="33">
        <v>15804874.55</v>
      </c>
      <c r="N231" s="33">
        <v>12203363.29</v>
      </c>
      <c r="O231" s="33">
        <v>23531559</v>
      </c>
      <c r="P231" s="9">
        <v>94.83</v>
      </c>
      <c r="Q231" s="9">
        <v>87.53</v>
      </c>
      <c r="R231" s="9">
        <v>95.63</v>
      </c>
      <c r="S231" s="9">
        <v>100</v>
      </c>
      <c r="T231" s="32">
        <v>30.66</v>
      </c>
      <c r="U231" s="32">
        <v>23.67</v>
      </c>
      <c r="V231" s="32">
        <v>45.65</v>
      </c>
      <c r="W231" s="32">
        <v>87.42</v>
      </c>
      <c r="X231" s="32">
        <v>102.38</v>
      </c>
      <c r="Y231" s="32">
        <v>66.78</v>
      </c>
      <c r="Z231" s="32">
        <v>93.2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457</v>
      </c>
      <c r="G232" s="56" t="s">
        <v>468</v>
      </c>
      <c r="H232" s="33">
        <v>96626417.69</v>
      </c>
      <c r="I232" s="33">
        <v>22682878.32</v>
      </c>
      <c r="J232" s="33">
        <v>20650522.37</v>
      </c>
      <c r="K232" s="33">
        <v>53293017</v>
      </c>
      <c r="L232" s="33">
        <v>95297293.36</v>
      </c>
      <c r="M232" s="33">
        <v>22083293.61</v>
      </c>
      <c r="N232" s="33">
        <v>19920982.75</v>
      </c>
      <c r="O232" s="33">
        <v>53293017</v>
      </c>
      <c r="P232" s="9">
        <v>98.62</v>
      </c>
      <c r="Q232" s="9">
        <v>97.35</v>
      </c>
      <c r="R232" s="9">
        <v>96.46</v>
      </c>
      <c r="S232" s="9">
        <v>100</v>
      </c>
      <c r="T232" s="32">
        <v>23.17</v>
      </c>
      <c r="U232" s="32">
        <v>20.9</v>
      </c>
      <c r="V232" s="32">
        <v>55.92</v>
      </c>
      <c r="W232" s="32">
        <v>90.94</v>
      </c>
      <c r="X232" s="32">
        <v>109.06</v>
      </c>
      <c r="Y232" s="32">
        <v>65.03</v>
      </c>
      <c r="Z232" s="32">
        <v>98.85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457</v>
      </c>
      <c r="G233" s="56" t="s">
        <v>469</v>
      </c>
      <c r="H233" s="33">
        <v>44155287.21</v>
      </c>
      <c r="I233" s="33">
        <v>9413970</v>
      </c>
      <c r="J233" s="33">
        <v>13304725.21</v>
      </c>
      <c r="K233" s="33">
        <v>21436592</v>
      </c>
      <c r="L233" s="33">
        <v>43214462.43</v>
      </c>
      <c r="M233" s="33">
        <v>9873178.27</v>
      </c>
      <c r="N233" s="33">
        <v>11904692.16</v>
      </c>
      <c r="O233" s="33">
        <v>21436592</v>
      </c>
      <c r="P233" s="9">
        <v>97.86</v>
      </c>
      <c r="Q233" s="9">
        <v>104.87</v>
      </c>
      <c r="R233" s="9">
        <v>89.47</v>
      </c>
      <c r="S233" s="9">
        <v>100</v>
      </c>
      <c r="T233" s="32">
        <v>22.84</v>
      </c>
      <c r="U233" s="32">
        <v>27.54</v>
      </c>
      <c r="V233" s="32">
        <v>49.6</v>
      </c>
      <c r="W233" s="32">
        <v>87</v>
      </c>
      <c r="X233" s="32">
        <v>104.6</v>
      </c>
      <c r="Y233" s="32">
        <v>67.64</v>
      </c>
      <c r="Z233" s="32">
        <v>94.72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457</v>
      </c>
      <c r="G234" s="56" t="s">
        <v>470</v>
      </c>
      <c r="H234" s="33">
        <v>39704270.31</v>
      </c>
      <c r="I234" s="33">
        <v>8266106.91</v>
      </c>
      <c r="J234" s="33">
        <v>19110241.4</v>
      </c>
      <c r="K234" s="33">
        <v>12327922</v>
      </c>
      <c r="L234" s="33">
        <v>37316411.28</v>
      </c>
      <c r="M234" s="33">
        <v>8013265.76</v>
      </c>
      <c r="N234" s="33">
        <v>16975223.52</v>
      </c>
      <c r="O234" s="33">
        <v>12327922</v>
      </c>
      <c r="P234" s="9">
        <v>93.98</v>
      </c>
      <c r="Q234" s="9">
        <v>96.94</v>
      </c>
      <c r="R234" s="9">
        <v>88.82</v>
      </c>
      <c r="S234" s="9">
        <v>100</v>
      </c>
      <c r="T234" s="32">
        <v>21.47</v>
      </c>
      <c r="U234" s="32">
        <v>45.48</v>
      </c>
      <c r="V234" s="32">
        <v>33.03</v>
      </c>
      <c r="W234" s="32">
        <v>113.28</v>
      </c>
      <c r="X234" s="32">
        <v>106.22</v>
      </c>
      <c r="Y234" s="32">
        <v>134.83</v>
      </c>
      <c r="Z234" s="32">
        <v>96.25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457</v>
      </c>
      <c r="G235" s="56" t="s">
        <v>471</v>
      </c>
      <c r="H235" s="33">
        <v>120913729.05</v>
      </c>
      <c r="I235" s="33">
        <v>38562560</v>
      </c>
      <c r="J235" s="33">
        <v>23567541.05</v>
      </c>
      <c r="K235" s="33">
        <v>58783628</v>
      </c>
      <c r="L235" s="33">
        <v>111676496.87</v>
      </c>
      <c r="M235" s="33">
        <v>33136904.57</v>
      </c>
      <c r="N235" s="33">
        <v>19755964.3</v>
      </c>
      <c r="O235" s="33">
        <v>58783628</v>
      </c>
      <c r="P235" s="9">
        <v>92.36</v>
      </c>
      <c r="Q235" s="9">
        <v>85.93</v>
      </c>
      <c r="R235" s="9">
        <v>83.82</v>
      </c>
      <c r="S235" s="9">
        <v>100</v>
      </c>
      <c r="T235" s="32">
        <v>29.67</v>
      </c>
      <c r="U235" s="32">
        <v>17.69</v>
      </c>
      <c r="V235" s="32">
        <v>52.63</v>
      </c>
      <c r="W235" s="32">
        <v>100.03</v>
      </c>
      <c r="X235" s="32">
        <v>116.01</v>
      </c>
      <c r="Y235" s="32">
        <v>95.12</v>
      </c>
      <c r="Z235" s="32">
        <v>94.34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457</v>
      </c>
      <c r="G236" s="56" t="s">
        <v>472</v>
      </c>
      <c r="H236" s="33">
        <v>51761714.19</v>
      </c>
      <c r="I236" s="33">
        <v>11072328.78</v>
      </c>
      <c r="J236" s="33">
        <v>13237021.41</v>
      </c>
      <c r="K236" s="33">
        <v>27452364</v>
      </c>
      <c r="L236" s="33">
        <v>54378068.96</v>
      </c>
      <c r="M236" s="33">
        <v>10113265.99</v>
      </c>
      <c r="N236" s="33">
        <v>16812368.97</v>
      </c>
      <c r="O236" s="33">
        <v>27452434</v>
      </c>
      <c r="P236" s="9">
        <v>105.05</v>
      </c>
      <c r="Q236" s="9">
        <v>91.33</v>
      </c>
      <c r="R236" s="9">
        <v>127.01</v>
      </c>
      <c r="S236" s="9">
        <v>100</v>
      </c>
      <c r="T236" s="32">
        <v>18.59</v>
      </c>
      <c r="U236" s="32">
        <v>30.91</v>
      </c>
      <c r="V236" s="32">
        <v>50.48</v>
      </c>
      <c r="W236" s="32">
        <v>110.47</v>
      </c>
      <c r="X236" s="32">
        <v>111.97</v>
      </c>
      <c r="Y236" s="32">
        <v>140.69</v>
      </c>
      <c r="Z236" s="32">
        <v>97.21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457</v>
      </c>
      <c r="G237" s="56" t="s">
        <v>473</v>
      </c>
      <c r="H237" s="33">
        <v>54557477</v>
      </c>
      <c r="I237" s="33">
        <v>15394026</v>
      </c>
      <c r="J237" s="33">
        <v>14696986</v>
      </c>
      <c r="K237" s="33">
        <v>24466465</v>
      </c>
      <c r="L237" s="33">
        <v>53445215.57</v>
      </c>
      <c r="M237" s="33">
        <v>15124136.46</v>
      </c>
      <c r="N237" s="33">
        <v>13854614.11</v>
      </c>
      <c r="O237" s="33">
        <v>24466465</v>
      </c>
      <c r="P237" s="9">
        <v>97.96</v>
      </c>
      <c r="Q237" s="9">
        <v>98.24</v>
      </c>
      <c r="R237" s="9">
        <v>94.26</v>
      </c>
      <c r="S237" s="9">
        <v>100</v>
      </c>
      <c r="T237" s="32">
        <v>28.29</v>
      </c>
      <c r="U237" s="32">
        <v>25.92</v>
      </c>
      <c r="V237" s="32">
        <v>45.77</v>
      </c>
      <c r="W237" s="32">
        <v>101.44</v>
      </c>
      <c r="X237" s="32">
        <v>106.19</v>
      </c>
      <c r="Y237" s="32">
        <v>105.37</v>
      </c>
      <c r="Z237" s="32">
        <v>96.72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457</v>
      </c>
      <c r="G238" s="56" t="s">
        <v>474</v>
      </c>
      <c r="H238" s="33">
        <v>65613357.03</v>
      </c>
      <c r="I238" s="33">
        <v>21333357</v>
      </c>
      <c r="J238" s="33">
        <v>19886274.03</v>
      </c>
      <c r="K238" s="33">
        <v>24393726</v>
      </c>
      <c r="L238" s="33">
        <v>64228109.7</v>
      </c>
      <c r="M238" s="33">
        <v>22289177.83</v>
      </c>
      <c r="N238" s="33">
        <v>17545205.87</v>
      </c>
      <c r="O238" s="33">
        <v>24393726</v>
      </c>
      <c r="P238" s="9">
        <v>97.88</v>
      </c>
      <c r="Q238" s="9">
        <v>104.48</v>
      </c>
      <c r="R238" s="9">
        <v>88.22</v>
      </c>
      <c r="S238" s="9">
        <v>100</v>
      </c>
      <c r="T238" s="32">
        <v>34.7</v>
      </c>
      <c r="U238" s="32">
        <v>27.31</v>
      </c>
      <c r="V238" s="32">
        <v>37.97</v>
      </c>
      <c r="W238" s="32">
        <v>102.43</v>
      </c>
      <c r="X238" s="32">
        <v>103.87</v>
      </c>
      <c r="Y238" s="32">
        <v>107.2</v>
      </c>
      <c r="Z238" s="32">
        <v>98.05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457</v>
      </c>
      <c r="G239" s="56" t="s">
        <v>475</v>
      </c>
      <c r="H239" s="33">
        <v>76003299.18</v>
      </c>
      <c r="I239" s="33">
        <v>22894566.38</v>
      </c>
      <c r="J239" s="33">
        <v>13224914.8</v>
      </c>
      <c r="K239" s="33">
        <v>39883818</v>
      </c>
      <c r="L239" s="33">
        <v>74166650.42</v>
      </c>
      <c r="M239" s="33">
        <v>21292676.05</v>
      </c>
      <c r="N239" s="33">
        <v>12990156.37</v>
      </c>
      <c r="O239" s="33">
        <v>39883818</v>
      </c>
      <c r="P239" s="9">
        <v>97.58</v>
      </c>
      <c r="Q239" s="9">
        <v>93</v>
      </c>
      <c r="R239" s="9">
        <v>98.22</v>
      </c>
      <c r="S239" s="9">
        <v>100</v>
      </c>
      <c r="T239" s="32">
        <v>28.7</v>
      </c>
      <c r="U239" s="32">
        <v>17.51</v>
      </c>
      <c r="V239" s="32">
        <v>53.77</v>
      </c>
      <c r="W239" s="32">
        <v>99.08</v>
      </c>
      <c r="X239" s="32">
        <v>121.9</v>
      </c>
      <c r="Y239" s="32">
        <v>75.43</v>
      </c>
      <c r="Z239" s="32">
        <v>99.3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457</v>
      </c>
      <c r="G240" s="56" t="s">
        <v>476</v>
      </c>
      <c r="H240" s="33">
        <v>51691086.29</v>
      </c>
      <c r="I240" s="33">
        <v>13480367.97</v>
      </c>
      <c r="J240" s="33">
        <v>16927308.32</v>
      </c>
      <c r="K240" s="33">
        <v>21283410</v>
      </c>
      <c r="L240" s="33">
        <v>51175099.21</v>
      </c>
      <c r="M240" s="33">
        <v>13181810.33</v>
      </c>
      <c r="N240" s="33">
        <v>16709878.88</v>
      </c>
      <c r="O240" s="33">
        <v>21283410</v>
      </c>
      <c r="P240" s="9">
        <v>99</v>
      </c>
      <c r="Q240" s="9">
        <v>97.78</v>
      </c>
      <c r="R240" s="9">
        <v>98.71</v>
      </c>
      <c r="S240" s="9">
        <v>100</v>
      </c>
      <c r="T240" s="32">
        <v>25.75</v>
      </c>
      <c r="U240" s="32">
        <v>32.65</v>
      </c>
      <c r="V240" s="32">
        <v>41.58</v>
      </c>
      <c r="W240" s="32">
        <v>83.87</v>
      </c>
      <c r="X240" s="32">
        <v>103.71</v>
      </c>
      <c r="Y240" s="32">
        <v>62.71</v>
      </c>
      <c r="Z240" s="32">
        <v>98.26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457</v>
      </c>
      <c r="G241" s="56" t="s">
        <v>477</v>
      </c>
      <c r="H241" s="33">
        <v>54742057</v>
      </c>
      <c r="I241" s="33">
        <v>24457483</v>
      </c>
      <c r="J241" s="33">
        <v>10047498</v>
      </c>
      <c r="K241" s="33">
        <v>20237076</v>
      </c>
      <c r="L241" s="33">
        <v>54710758.35</v>
      </c>
      <c r="M241" s="33">
        <v>24616128.34</v>
      </c>
      <c r="N241" s="33">
        <v>9857554.01</v>
      </c>
      <c r="O241" s="33">
        <v>20237076</v>
      </c>
      <c r="P241" s="9">
        <v>99.94</v>
      </c>
      <c r="Q241" s="9">
        <v>100.64</v>
      </c>
      <c r="R241" s="9">
        <v>98.1</v>
      </c>
      <c r="S241" s="9">
        <v>100</v>
      </c>
      <c r="T241" s="32">
        <v>44.99</v>
      </c>
      <c r="U241" s="32">
        <v>18.01</v>
      </c>
      <c r="V241" s="32">
        <v>36.98</v>
      </c>
      <c r="W241" s="32">
        <v>93.06</v>
      </c>
      <c r="X241" s="32">
        <v>102.49</v>
      </c>
      <c r="Y241" s="32">
        <v>67.16</v>
      </c>
      <c r="Z241" s="32">
        <v>100.72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478</v>
      </c>
      <c r="G242" s="56" t="s">
        <v>479</v>
      </c>
      <c r="H242" s="33">
        <v>1236793732.89</v>
      </c>
      <c r="I242" s="33">
        <v>303182755.49</v>
      </c>
      <c r="J242" s="33">
        <v>734539199.4</v>
      </c>
      <c r="K242" s="33">
        <v>199071778</v>
      </c>
      <c r="L242" s="33">
        <v>1142044735.32</v>
      </c>
      <c r="M242" s="33">
        <v>246039087.28</v>
      </c>
      <c r="N242" s="33">
        <v>696933870.04</v>
      </c>
      <c r="O242" s="33">
        <v>199071778</v>
      </c>
      <c r="P242" s="9">
        <v>92.33</v>
      </c>
      <c r="Q242" s="9">
        <v>81.15</v>
      </c>
      <c r="R242" s="9">
        <v>94.88</v>
      </c>
      <c r="S242" s="9">
        <v>100</v>
      </c>
      <c r="T242" s="32">
        <v>21.54</v>
      </c>
      <c r="U242" s="32">
        <v>61.02</v>
      </c>
      <c r="V242" s="32">
        <v>17.43</v>
      </c>
      <c r="W242" s="32">
        <v>85.76</v>
      </c>
      <c r="X242" s="32">
        <v>107.62</v>
      </c>
      <c r="Y242" s="32">
        <v>82.53</v>
      </c>
      <c r="Z242" s="32">
        <v>76.99</v>
      </c>
    </row>
    <row r="243" spans="1:26" ht="12.75">
      <c r="A243" s="34">
        <v>6</v>
      </c>
      <c r="B243" s="34">
        <v>8</v>
      </c>
      <c r="C243" s="34">
        <v>1</v>
      </c>
      <c r="D243" s="35" t="s">
        <v>480</v>
      </c>
      <c r="E243" s="36">
        <v>271</v>
      </c>
      <c r="F243" s="31" t="s">
        <v>480</v>
      </c>
      <c r="G243" s="56" t="s">
        <v>481</v>
      </c>
      <c r="H243" s="33">
        <v>550470</v>
      </c>
      <c r="I243" s="33">
        <v>550470</v>
      </c>
      <c r="J243" s="33">
        <v>0</v>
      </c>
      <c r="K243" s="33">
        <v>0</v>
      </c>
      <c r="L243" s="33">
        <v>550470.97</v>
      </c>
      <c r="M243" s="33">
        <v>550470.97</v>
      </c>
      <c r="N243" s="33">
        <v>0</v>
      </c>
      <c r="O243" s="33">
        <v>0</v>
      </c>
      <c r="P243" s="9">
        <v>100</v>
      </c>
      <c r="Q243" s="9">
        <v>100</v>
      </c>
      <c r="R243" s="9"/>
      <c r="S243" s="9"/>
      <c r="T243" s="32">
        <v>100</v>
      </c>
      <c r="U243" s="32">
        <v>0</v>
      </c>
      <c r="V243" s="32">
        <v>0</v>
      </c>
      <c r="W243" s="32">
        <v>6.92</v>
      </c>
      <c r="X243" s="32">
        <v>6.92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480</v>
      </c>
      <c r="E244" s="36">
        <v>270</v>
      </c>
      <c r="F244" s="31" t="s">
        <v>480</v>
      </c>
      <c r="G244" s="56" t="s">
        <v>482</v>
      </c>
      <c r="H244" s="33">
        <v>4849717.19</v>
      </c>
      <c r="I244" s="33">
        <v>4535159.44</v>
      </c>
      <c r="J244" s="33">
        <v>314557.75</v>
      </c>
      <c r="K244" s="33">
        <v>0</v>
      </c>
      <c r="L244" s="33">
        <v>3436355.25</v>
      </c>
      <c r="M244" s="33">
        <v>3069604.15</v>
      </c>
      <c r="N244" s="33">
        <v>366751.1</v>
      </c>
      <c r="O244" s="33">
        <v>0</v>
      </c>
      <c r="P244" s="9">
        <v>70.85</v>
      </c>
      <c r="Q244" s="9">
        <v>67.68</v>
      </c>
      <c r="R244" s="9">
        <v>116.59</v>
      </c>
      <c r="S244" s="9"/>
      <c r="T244" s="32">
        <v>89.32</v>
      </c>
      <c r="U244" s="32">
        <v>10.67</v>
      </c>
      <c r="V244" s="32">
        <v>0</v>
      </c>
      <c r="W244" s="32">
        <v>92.52</v>
      </c>
      <c r="X244" s="32">
        <v>82.65</v>
      </c>
      <c r="Y244" s="32"/>
      <c r="Z244" s="32"/>
    </row>
    <row r="245" spans="1:26" ht="25.5">
      <c r="A245" s="34">
        <v>6</v>
      </c>
      <c r="B245" s="34">
        <v>7</v>
      </c>
      <c r="C245" s="34">
        <v>1</v>
      </c>
      <c r="D245" s="35" t="s">
        <v>480</v>
      </c>
      <c r="E245" s="36">
        <v>187</v>
      </c>
      <c r="F245" s="31" t="s">
        <v>480</v>
      </c>
      <c r="G245" s="56" t="s">
        <v>489</v>
      </c>
      <c r="H245" s="33">
        <v>2797324</v>
      </c>
      <c r="I245" s="33">
        <v>2797324</v>
      </c>
      <c r="J245" s="33">
        <v>0</v>
      </c>
      <c r="K245" s="33">
        <v>0</v>
      </c>
      <c r="L245" s="33">
        <v>3144410.85</v>
      </c>
      <c r="M245" s="33">
        <v>3144410.85</v>
      </c>
      <c r="N245" s="33">
        <v>0</v>
      </c>
      <c r="O245" s="33">
        <v>0</v>
      </c>
      <c r="P245" s="9">
        <v>112.4</v>
      </c>
      <c r="Q245" s="9">
        <v>112.4</v>
      </c>
      <c r="R245" s="9"/>
      <c r="S245" s="9"/>
      <c r="T245" s="32">
        <v>100</v>
      </c>
      <c r="U245" s="32">
        <v>0</v>
      </c>
      <c r="V245" s="32">
        <v>0</v>
      </c>
      <c r="W245" s="32">
        <v>147.12</v>
      </c>
      <c r="X245" s="32">
        <v>147.12</v>
      </c>
      <c r="Y245" s="32"/>
      <c r="Z245" s="32"/>
    </row>
    <row r="246" spans="1:26" ht="25.5">
      <c r="A246" s="34">
        <v>6</v>
      </c>
      <c r="B246" s="34">
        <v>1</v>
      </c>
      <c r="C246" s="34">
        <v>1</v>
      </c>
      <c r="D246" s="35" t="s">
        <v>480</v>
      </c>
      <c r="E246" s="36">
        <v>188</v>
      </c>
      <c r="F246" s="31" t="s">
        <v>480</v>
      </c>
      <c r="G246" s="56" t="s">
        <v>490</v>
      </c>
      <c r="H246" s="33">
        <v>206005</v>
      </c>
      <c r="I246" s="33">
        <v>206005</v>
      </c>
      <c r="J246" s="33">
        <v>0</v>
      </c>
      <c r="K246" s="33">
        <v>0</v>
      </c>
      <c r="L246" s="33">
        <v>190346.68</v>
      </c>
      <c r="M246" s="33">
        <v>190346.68</v>
      </c>
      <c r="N246" s="33">
        <v>0</v>
      </c>
      <c r="O246" s="33">
        <v>0</v>
      </c>
      <c r="P246" s="9">
        <v>92.39</v>
      </c>
      <c r="Q246" s="9">
        <v>92.39</v>
      </c>
      <c r="R246" s="9"/>
      <c r="S246" s="9"/>
      <c r="T246" s="32">
        <v>100</v>
      </c>
      <c r="U246" s="32">
        <v>0</v>
      </c>
      <c r="V246" s="32">
        <v>0</v>
      </c>
      <c r="W246" s="32">
        <v>143.25</v>
      </c>
      <c r="X246" s="32">
        <v>143.25</v>
      </c>
      <c r="Y246" s="32"/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480</v>
      </c>
      <c r="E247" s="36">
        <v>186</v>
      </c>
      <c r="F247" s="31" t="s">
        <v>480</v>
      </c>
      <c r="G247" s="56" t="s">
        <v>483</v>
      </c>
      <c r="H247" s="33">
        <v>2200</v>
      </c>
      <c r="I247" s="33">
        <v>2200</v>
      </c>
      <c r="J247" s="33">
        <v>0</v>
      </c>
      <c r="K247" s="33">
        <v>0</v>
      </c>
      <c r="L247" s="33">
        <v>2844.24</v>
      </c>
      <c r="M247" s="33">
        <v>2844.24</v>
      </c>
      <c r="N247" s="33">
        <v>0</v>
      </c>
      <c r="O247" s="33">
        <v>0</v>
      </c>
      <c r="P247" s="9">
        <v>129.28</v>
      </c>
      <c r="Q247" s="9">
        <v>129.28</v>
      </c>
      <c r="R247" s="9"/>
      <c r="S247" s="9"/>
      <c r="T247" s="32">
        <v>100</v>
      </c>
      <c r="U247" s="32">
        <v>0</v>
      </c>
      <c r="V247" s="32">
        <v>0</v>
      </c>
      <c r="W247" s="32">
        <v>97.8</v>
      </c>
      <c r="X247" s="32">
        <v>97.8</v>
      </c>
      <c r="Y247" s="32"/>
      <c r="Z247" s="32"/>
    </row>
    <row r="248" spans="1:26" ht="25.5">
      <c r="A248" s="34">
        <v>6</v>
      </c>
      <c r="B248" s="34">
        <v>4</v>
      </c>
      <c r="C248" s="34">
        <v>3</v>
      </c>
      <c r="D248" s="35" t="s">
        <v>480</v>
      </c>
      <c r="E248" s="36">
        <v>218</v>
      </c>
      <c r="F248" s="31" t="s">
        <v>480</v>
      </c>
      <c r="G248" s="56" t="s">
        <v>484</v>
      </c>
      <c r="H248" s="33">
        <v>18523</v>
      </c>
      <c r="I248" s="33">
        <v>18523</v>
      </c>
      <c r="J248" s="33">
        <v>0</v>
      </c>
      <c r="K248" s="33">
        <v>0</v>
      </c>
      <c r="L248" s="33">
        <v>16768</v>
      </c>
      <c r="M248" s="33">
        <v>16768</v>
      </c>
      <c r="N248" s="33">
        <v>0</v>
      </c>
      <c r="O248" s="33">
        <v>0</v>
      </c>
      <c r="P248" s="9">
        <v>90.52</v>
      </c>
      <c r="Q248" s="9">
        <v>90.52</v>
      </c>
      <c r="R248" s="9"/>
      <c r="S248" s="9"/>
      <c r="T248" s="32">
        <v>100</v>
      </c>
      <c r="U248" s="32">
        <v>0</v>
      </c>
      <c r="V248" s="32">
        <v>0</v>
      </c>
      <c r="W248" s="32">
        <v>90.72</v>
      </c>
      <c r="X248" s="32">
        <v>90.72</v>
      </c>
      <c r="Y248" s="32"/>
      <c r="Z248" s="32"/>
    </row>
    <row r="249" spans="1:26" ht="25.5">
      <c r="A249" s="34">
        <v>6</v>
      </c>
      <c r="B249" s="34">
        <v>15</v>
      </c>
      <c r="C249" s="34">
        <v>0</v>
      </c>
      <c r="D249" s="35" t="s">
        <v>480</v>
      </c>
      <c r="E249" s="36">
        <v>220</v>
      </c>
      <c r="F249" s="31" t="s">
        <v>480</v>
      </c>
      <c r="G249" s="56" t="s">
        <v>485</v>
      </c>
      <c r="H249" s="33">
        <v>73163</v>
      </c>
      <c r="I249" s="33">
        <v>73163</v>
      </c>
      <c r="J249" s="33">
        <v>0</v>
      </c>
      <c r="K249" s="33">
        <v>0</v>
      </c>
      <c r="L249" s="33">
        <v>74541.47</v>
      </c>
      <c r="M249" s="33">
        <v>74541.47</v>
      </c>
      <c r="N249" s="33">
        <v>0</v>
      </c>
      <c r="O249" s="33">
        <v>0</v>
      </c>
      <c r="P249" s="9">
        <v>101.88</v>
      </c>
      <c r="Q249" s="9">
        <v>101.88</v>
      </c>
      <c r="R249" s="9"/>
      <c r="S249" s="9"/>
      <c r="T249" s="32">
        <v>100</v>
      </c>
      <c r="U249" s="32">
        <v>0</v>
      </c>
      <c r="V249" s="32">
        <v>0</v>
      </c>
      <c r="W249" s="32">
        <v>19.21</v>
      </c>
      <c r="X249" s="32">
        <v>19.21</v>
      </c>
      <c r="Y249" s="32"/>
      <c r="Z249" s="32"/>
    </row>
    <row r="250" spans="1:26" ht="12.75">
      <c r="A250" s="34">
        <v>6</v>
      </c>
      <c r="B250" s="34">
        <v>9</v>
      </c>
      <c r="C250" s="34">
        <v>1</v>
      </c>
      <c r="D250" s="35" t="s">
        <v>480</v>
      </c>
      <c r="E250" s="36">
        <v>140</v>
      </c>
      <c r="F250" s="31" t="s">
        <v>480</v>
      </c>
      <c r="G250" s="56" t="s">
        <v>486</v>
      </c>
      <c r="H250" s="33">
        <v>57103.35</v>
      </c>
      <c r="I250" s="33">
        <v>57103.35</v>
      </c>
      <c r="J250" s="33">
        <v>0</v>
      </c>
      <c r="K250" s="33">
        <v>0</v>
      </c>
      <c r="L250" s="33">
        <v>57097.13</v>
      </c>
      <c r="M250" s="33">
        <v>57097.13</v>
      </c>
      <c r="N250" s="33">
        <v>0</v>
      </c>
      <c r="O250" s="33">
        <v>0</v>
      </c>
      <c r="P250" s="9">
        <v>99.98</v>
      </c>
      <c r="Q250" s="9">
        <v>99.98</v>
      </c>
      <c r="R250" s="9"/>
      <c r="S250" s="9"/>
      <c r="T250" s="32">
        <v>100</v>
      </c>
      <c r="U250" s="32">
        <v>0</v>
      </c>
      <c r="V250" s="32">
        <v>0</v>
      </c>
      <c r="W250" s="32">
        <v>100.14</v>
      </c>
      <c r="X250" s="32">
        <v>100.14</v>
      </c>
      <c r="Y250" s="32"/>
      <c r="Z250" s="32"/>
    </row>
    <row r="251" spans="1:26" ht="12.75">
      <c r="A251" s="34">
        <v>6</v>
      </c>
      <c r="B251" s="34">
        <v>62</v>
      </c>
      <c r="C251" s="34">
        <v>1</v>
      </c>
      <c r="D251" s="35" t="s">
        <v>480</v>
      </c>
      <c r="E251" s="36">
        <v>198</v>
      </c>
      <c r="F251" s="31" t="s">
        <v>480</v>
      </c>
      <c r="G251" s="56" t="s">
        <v>487</v>
      </c>
      <c r="H251" s="33">
        <v>104942.5</v>
      </c>
      <c r="I251" s="33">
        <v>89942.5</v>
      </c>
      <c r="J251" s="33">
        <v>15000</v>
      </c>
      <c r="K251" s="33">
        <v>0</v>
      </c>
      <c r="L251" s="33">
        <v>102442.5</v>
      </c>
      <c r="M251" s="33">
        <v>89942.5</v>
      </c>
      <c r="N251" s="33">
        <v>12500</v>
      </c>
      <c r="O251" s="33">
        <v>0</v>
      </c>
      <c r="P251" s="9">
        <v>97.61</v>
      </c>
      <c r="Q251" s="9">
        <v>100</v>
      </c>
      <c r="R251" s="9">
        <v>83.33</v>
      </c>
      <c r="S251" s="9"/>
      <c r="T251" s="32">
        <v>87.79</v>
      </c>
      <c r="U251" s="32">
        <v>12.2</v>
      </c>
      <c r="V251" s="32">
        <v>0</v>
      </c>
      <c r="W251" s="32">
        <v>86.68</v>
      </c>
      <c r="X251" s="32">
        <v>82.44</v>
      </c>
      <c r="Y251" s="32">
        <v>137.7</v>
      </c>
      <c r="Z251" s="32"/>
    </row>
    <row r="252" spans="1:26" ht="12.75">
      <c r="A252" s="34">
        <v>6</v>
      </c>
      <c r="B252" s="34">
        <v>8</v>
      </c>
      <c r="C252" s="34">
        <v>1</v>
      </c>
      <c r="D252" s="35" t="s">
        <v>480</v>
      </c>
      <c r="E252" s="36">
        <v>265</v>
      </c>
      <c r="F252" s="31" t="s">
        <v>480</v>
      </c>
      <c r="G252" s="56" t="s">
        <v>488</v>
      </c>
      <c r="H252" s="33">
        <v>6698497</v>
      </c>
      <c r="I252" s="33">
        <v>5791321</v>
      </c>
      <c r="J252" s="33">
        <v>907176</v>
      </c>
      <c r="K252" s="33">
        <v>0</v>
      </c>
      <c r="L252" s="33">
        <v>7543233.59</v>
      </c>
      <c r="M252" s="33">
        <v>5865479.98</v>
      </c>
      <c r="N252" s="33">
        <v>1677753.61</v>
      </c>
      <c r="O252" s="33">
        <v>0</v>
      </c>
      <c r="P252" s="9">
        <v>112.61</v>
      </c>
      <c r="Q252" s="9">
        <v>101.28</v>
      </c>
      <c r="R252" s="9">
        <v>184.94</v>
      </c>
      <c r="S252" s="9"/>
      <c r="T252" s="32">
        <v>77.75</v>
      </c>
      <c r="U252" s="32">
        <v>22.24</v>
      </c>
      <c r="V252" s="32">
        <v>0</v>
      </c>
      <c r="W252" s="32">
        <v>119.2</v>
      </c>
      <c r="X252" s="32">
        <v>109.94</v>
      </c>
      <c r="Y252" s="32">
        <v>168.92</v>
      </c>
      <c r="Z252" s="32"/>
    </row>
  </sheetData>
  <sheetProtection/>
  <mergeCells count="25">
    <mergeCell ref="B4:B6"/>
    <mergeCell ref="C4:C6"/>
    <mergeCell ref="D4:D6"/>
    <mergeCell ref="P5:P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4 kwartału 2015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7" t="s">
        <v>56</v>
      </c>
      <c r="G4" s="167"/>
      <c r="H4" s="165" t="s">
        <v>6</v>
      </c>
      <c r="I4" s="168" t="s">
        <v>36</v>
      </c>
      <c r="J4" s="168"/>
      <c r="K4" s="168"/>
      <c r="L4" s="168"/>
      <c r="M4" s="168"/>
      <c r="N4" s="168"/>
      <c r="O4" s="168"/>
      <c r="P4" s="168"/>
    </row>
    <row r="5" spans="1:16" s="19" customFormat="1" ht="17.25" customHeight="1">
      <c r="A5" s="166"/>
      <c r="B5" s="166"/>
      <c r="C5" s="166"/>
      <c r="D5" s="166"/>
      <c r="E5" s="166"/>
      <c r="F5" s="167"/>
      <c r="G5" s="167"/>
      <c r="H5" s="165"/>
      <c r="I5" s="165" t="s">
        <v>37</v>
      </c>
      <c r="J5" s="168" t="s">
        <v>15</v>
      </c>
      <c r="K5" s="168"/>
      <c r="L5" s="168"/>
      <c r="M5" s="168"/>
      <c r="N5" s="168"/>
      <c r="O5" s="169" t="s">
        <v>38</v>
      </c>
      <c r="P5" s="45" t="s">
        <v>25</v>
      </c>
    </row>
    <row r="6" spans="1:16" s="19" customFormat="1" ht="16.5" customHeight="1">
      <c r="A6" s="166"/>
      <c r="B6" s="166"/>
      <c r="C6" s="166"/>
      <c r="D6" s="166"/>
      <c r="E6" s="166"/>
      <c r="F6" s="167"/>
      <c r="G6" s="167"/>
      <c r="H6" s="165"/>
      <c r="I6" s="165"/>
      <c r="J6" s="164" t="s">
        <v>39</v>
      </c>
      <c r="K6" s="164" t="s">
        <v>34</v>
      </c>
      <c r="L6" s="164" t="s">
        <v>40</v>
      </c>
      <c r="M6" s="164" t="s">
        <v>41</v>
      </c>
      <c r="N6" s="164" t="s">
        <v>42</v>
      </c>
      <c r="O6" s="169"/>
      <c r="P6" s="170" t="s">
        <v>43</v>
      </c>
    </row>
    <row r="7" spans="1:16" s="19" customFormat="1" ht="34.5" customHeight="1">
      <c r="A7" s="166"/>
      <c r="B7" s="166"/>
      <c r="C7" s="166"/>
      <c r="D7" s="166"/>
      <c r="E7" s="166"/>
      <c r="F7" s="167"/>
      <c r="G7" s="167"/>
      <c r="H7" s="165"/>
      <c r="I7" s="165"/>
      <c r="J7" s="164"/>
      <c r="K7" s="164"/>
      <c r="L7" s="164"/>
      <c r="M7" s="164"/>
      <c r="N7" s="164"/>
      <c r="O7" s="169"/>
      <c r="P7" s="170"/>
    </row>
    <row r="8" spans="1:16" s="19" customFormat="1" ht="34.5" customHeight="1">
      <c r="A8" s="166"/>
      <c r="B8" s="166"/>
      <c r="C8" s="166"/>
      <c r="D8" s="166"/>
      <c r="E8" s="166"/>
      <c r="F8" s="167"/>
      <c r="G8" s="167"/>
      <c r="H8" s="165"/>
      <c r="I8" s="165"/>
      <c r="J8" s="164"/>
      <c r="K8" s="164"/>
      <c r="L8" s="164"/>
      <c r="M8" s="164"/>
      <c r="N8" s="164"/>
      <c r="O8" s="169"/>
      <c r="P8" s="170"/>
    </row>
    <row r="9" spans="1:16" s="19" customFormat="1" ht="16.5" customHeight="1">
      <c r="A9" s="166"/>
      <c r="B9" s="166"/>
      <c r="C9" s="166"/>
      <c r="D9" s="166"/>
      <c r="E9" s="166"/>
      <c r="F9" s="166"/>
      <c r="G9" s="166"/>
      <c r="H9" s="165" t="s">
        <v>35</v>
      </c>
      <c r="I9" s="165"/>
      <c r="J9" s="165"/>
      <c r="K9" s="165"/>
      <c r="L9" s="165"/>
      <c r="M9" s="165"/>
      <c r="N9" s="165"/>
      <c r="O9" s="165"/>
      <c r="P9" s="165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1">
        <v>6</v>
      </c>
      <c r="G10" s="171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257</v>
      </c>
      <c r="G11" s="58" t="s">
        <v>258</v>
      </c>
      <c r="H11" s="49">
        <v>126741470.82</v>
      </c>
      <c r="I11" s="49">
        <v>63552109.82</v>
      </c>
      <c r="J11" s="49">
        <v>30928000.5</v>
      </c>
      <c r="K11" s="49">
        <v>7585900</v>
      </c>
      <c r="L11" s="49">
        <v>749500</v>
      </c>
      <c r="M11" s="49">
        <v>0</v>
      </c>
      <c r="N11" s="49">
        <v>24288709.32</v>
      </c>
      <c r="O11" s="49">
        <v>63189361</v>
      </c>
      <c r="P11" s="49">
        <v>63189361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257</v>
      </c>
      <c r="G12" s="58" t="s">
        <v>259</v>
      </c>
      <c r="H12" s="49">
        <v>49822912.23</v>
      </c>
      <c r="I12" s="49">
        <v>46054299.23</v>
      </c>
      <c r="J12" s="49">
        <v>25449490.81</v>
      </c>
      <c r="K12" s="49">
        <v>1382200</v>
      </c>
      <c r="L12" s="49">
        <v>750000</v>
      </c>
      <c r="M12" s="49">
        <v>0</v>
      </c>
      <c r="N12" s="49">
        <v>18472608.42</v>
      </c>
      <c r="O12" s="49">
        <v>3768613</v>
      </c>
      <c r="P12" s="49">
        <v>3368613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257</v>
      </c>
      <c r="G13" s="58" t="s">
        <v>260</v>
      </c>
      <c r="H13" s="49">
        <v>64594486.26</v>
      </c>
      <c r="I13" s="49">
        <v>46988973.26</v>
      </c>
      <c r="J13" s="49">
        <v>23072704.23</v>
      </c>
      <c r="K13" s="49">
        <v>3716923</v>
      </c>
      <c r="L13" s="49">
        <v>650000</v>
      </c>
      <c r="M13" s="49">
        <v>0</v>
      </c>
      <c r="N13" s="49">
        <v>19549346.03</v>
      </c>
      <c r="O13" s="49">
        <v>17605513</v>
      </c>
      <c r="P13" s="49">
        <v>17154413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257</v>
      </c>
      <c r="G14" s="58" t="s">
        <v>261</v>
      </c>
      <c r="H14" s="49">
        <v>62300105.07</v>
      </c>
      <c r="I14" s="49">
        <v>48837981.47</v>
      </c>
      <c r="J14" s="49">
        <v>22254111.4</v>
      </c>
      <c r="K14" s="49">
        <v>4378820.51</v>
      </c>
      <c r="L14" s="49">
        <v>350780</v>
      </c>
      <c r="M14" s="49">
        <v>227184</v>
      </c>
      <c r="N14" s="49">
        <v>21627085.56</v>
      </c>
      <c r="O14" s="49">
        <v>13462123.6</v>
      </c>
      <c r="P14" s="49">
        <v>13194147.6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257</v>
      </c>
      <c r="G15" s="58" t="s">
        <v>262</v>
      </c>
      <c r="H15" s="49">
        <v>106343228.68</v>
      </c>
      <c r="I15" s="49">
        <v>88129626.68</v>
      </c>
      <c r="J15" s="49">
        <v>40051743.44</v>
      </c>
      <c r="K15" s="49">
        <v>6290204.74</v>
      </c>
      <c r="L15" s="49">
        <v>1250000</v>
      </c>
      <c r="M15" s="49">
        <v>0</v>
      </c>
      <c r="N15" s="49">
        <v>40537678.5</v>
      </c>
      <c r="O15" s="49">
        <v>18213602</v>
      </c>
      <c r="P15" s="49">
        <v>18213602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257</v>
      </c>
      <c r="G16" s="58" t="s">
        <v>263</v>
      </c>
      <c r="H16" s="49">
        <v>82701495.04</v>
      </c>
      <c r="I16" s="49">
        <v>62185925.04</v>
      </c>
      <c r="J16" s="49">
        <v>35114062.96</v>
      </c>
      <c r="K16" s="49">
        <v>6029796</v>
      </c>
      <c r="L16" s="49">
        <v>700000</v>
      </c>
      <c r="M16" s="49">
        <v>0</v>
      </c>
      <c r="N16" s="49">
        <v>20342066.08</v>
      </c>
      <c r="O16" s="49">
        <v>20515570</v>
      </c>
      <c r="P16" s="49">
        <v>20515570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257</v>
      </c>
      <c r="G17" s="58" t="s">
        <v>264</v>
      </c>
      <c r="H17" s="49">
        <v>85220929.68</v>
      </c>
      <c r="I17" s="49">
        <v>77823233.68</v>
      </c>
      <c r="J17" s="49">
        <v>41748323.6</v>
      </c>
      <c r="K17" s="49">
        <v>6399389.65</v>
      </c>
      <c r="L17" s="49">
        <v>1130000.83</v>
      </c>
      <c r="M17" s="49">
        <v>21751.17</v>
      </c>
      <c r="N17" s="49">
        <v>28523768.43</v>
      </c>
      <c r="O17" s="49">
        <v>7397696</v>
      </c>
      <c r="P17" s="49">
        <v>7397696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257</v>
      </c>
      <c r="G18" s="58" t="s">
        <v>265</v>
      </c>
      <c r="H18" s="49">
        <v>51143408.58</v>
      </c>
      <c r="I18" s="49">
        <v>49255448.45</v>
      </c>
      <c r="J18" s="49">
        <v>24515716.53</v>
      </c>
      <c r="K18" s="49">
        <v>2156542.77</v>
      </c>
      <c r="L18" s="49">
        <v>557872</v>
      </c>
      <c r="M18" s="49">
        <v>0</v>
      </c>
      <c r="N18" s="49">
        <v>22025317.15</v>
      </c>
      <c r="O18" s="49">
        <v>1887960.13</v>
      </c>
      <c r="P18" s="49">
        <v>1637960.13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257</v>
      </c>
      <c r="G19" s="58" t="s">
        <v>266</v>
      </c>
      <c r="H19" s="49">
        <v>222821601.92</v>
      </c>
      <c r="I19" s="49">
        <v>165529352.92</v>
      </c>
      <c r="J19" s="49">
        <v>79428249.38</v>
      </c>
      <c r="K19" s="49">
        <v>14265321.94</v>
      </c>
      <c r="L19" s="49">
        <v>2220000</v>
      </c>
      <c r="M19" s="49">
        <v>0</v>
      </c>
      <c r="N19" s="49">
        <v>69615781.6</v>
      </c>
      <c r="O19" s="49">
        <v>57292249</v>
      </c>
      <c r="P19" s="49">
        <v>55472249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257</v>
      </c>
      <c r="G20" s="58" t="s">
        <v>267</v>
      </c>
      <c r="H20" s="49">
        <v>52762816.56</v>
      </c>
      <c r="I20" s="49">
        <v>41843687.51</v>
      </c>
      <c r="J20" s="49">
        <v>22777705.41</v>
      </c>
      <c r="K20" s="49">
        <v>2811006</v>
      </c>
      <c r="L20" s="49">
        <v>320000</v>
      </c>
      <c r="M20" s="49">
        <v>23160</v>
      </c>
      <c r="N20" s="49">
        <v>15911816.1</v>
      </c>
      <c r="O20" s="49">
        <v>10919129.05</v>
      </c>
      <c r="P20" s="49">
        <v>10919129.05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257</v>
      </c>
      <c r="G21" s="58" t="s">
        <v>268</v>
      </c>
      <c r="H21" s="49">
        <v>17906973.55</v>
      </c>
      <c r="I21" s="49">
        <v>13424473.56</v>
      </c>
      <c r="J21" s="49">
        <v>6382898.64</v>
      </c>
      <c r="K21" s="49">
        <v>486144</v>
      </c>
      <c r="L21" s="49">
        <v>349000</v>
      </c>
      <c r="M21" s="49">
        <v>0</v>
      </c>
      <c r="N21" s="49">
        <v>6206430.92</v>
      </c>
      <c r="O21" s="49">
        <v>4482499.99</v>
      </c>
      <c r="P21" s="49">
        <v>4482499.99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257</v>
      </c>
      <c r="G22" s="58" t="s">
        <v>269</v>
      </c>
      <c r="H22" s="49">
        <v>9996628.8</v>
      </c>
      <c r="I22" s="49">
        <v>8255512.8</v>
      </c>
      <c r="J22" s="49">
        <v>4701247.94</v>
      </c>
      <c r="K22" s="49">
        <v>350016</v>
      </c>
      <c r="L22" s="49">
        <v>80000</v>
      </c>
      <c r="M22" s="49">
        <v>0</v>
      </c>
      <c r="N22" s="49">
        <v>3124248.86</v>
      </c>
      <c r="O22" s="49">
        <v>1741116</v>
      </c>
      <c r="P22" s="49">
        <v>1741116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257</v>
      </c>
      <c r="G23" s="58" t="s">
        <v>270</v>
      </c>
      <c r="H23" s="49">
        <v>111945244.53</v>
      </c>
      <c r="I23" s="49">
        <v>97748566.53</v>
      </c>
      <c r="J23" s="49">
        <v>47477977.01</v>
      </c>
      <c r="K23" s="49">
        <v>8045156.45</v>
      </c>
      <c r="L23" s="49">
        <v>20000</v>
      </c>
      <c r="M23" s="49">
        <v>420000</v>
      </c>
      <c r="N23" s="49">
        <v>41785433.07</v>
      </c>
      <c r="O23" s="49">
        <v>14196678</v>
      </c>
      <c r="P23" s="49">
        <v>14196678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257</v>
      </c>
      <c r="G24" s="58" t="s">
        <v>271</v>
      </c>
      <c r="H24" s="49">
        <v>21100990.47</v>
      </c>
      <c r="I24" s="49">
        <v>14386856.61</v>
      </c>
      <c r="J24" s="49">
        <v>6372995.79</v>
      </c>
      <c r="K24" s="49">
        <v>1497849.39</v>
      </c>
      <c r="L24" s="49">
        <v>405000</v>
      </c>
      <c r="M24" s="49">
        <v>0</v>
      </c>
      <c r="N24" s="49">
        <v>6111011.43</v>
      </c>
      <c r="O24" s="49">
        <v>6714133.86</v>
      </c>
      <c r="P24" s="49">
        <v>6714133.86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257</v>
      </c>
      <c r="G25" s="58" t="s">
        <v>272</v>
      </c>
      <c r="H25" s="49">
        <v>70705516.58</v>
      </c>
      <c r="I25" s="49">
        <v>53571330.58</v>
      </c>
      <c r="J25" s="49">
        <v>29549174.07</v>
      </c>
      <c r="K25" s="49">
        <v>4528186.85</v>
      </c>
      <c r="L25" s="49">
        <v>679353</v>
      </c>
      <c r="M25" s="49">
        <v>0</v>
      </c>
      <c r="N25" s="49">
        <v>18814616.66</v>
      </c>
      <c r="O25" s="49">
        <v>17134186</v>
      </c>
      <c r="P25" s="49">
        <v>17134186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257</v>
      </c>
      <c r="G26" s="58" t="s">
        <v>273</v>
      </c>
      <c r="H26" s="49">
        <v>41390608.22</v>
      </c>
      <c r="I26" s="49">
        <v>37384841.22</v>
      </c>
      <c r="J26" s="49">
        <v>18603243.11</v>
      </c>
      <c r="K26" s="49">
        <v>2135909.95</v>
      </c>
      <c r="L26" s="49">
        <v>705932</v>
      </c>
      <c r="M26" s="49">
        <v>12575</v>
      </c>
      <c r="N26" s="49">
        <v>15927181.16</v>
      </c>
      <c r="O26" s="49">
        <v>4005767</v>
      </c>
      <c r="P26" s="49">
        <v>4005767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257</v>
      </c>
      <c r="G27" s="58" t="s">
        <v>274</v>
      </c>
      <c r="H27" s="49">
        <v>15183130.34</v>
      </c>
      <c r="I27" s="49">
        <v>11807775.12</v>
      </c>
      <c r="J27" s="49">
        <v>6052496.49</v>
      </c>
      <c r="K27" s="49">
        <v>214177.41</v>
      </c>
      <c r="L27" s="49">
        <v>33212</v>
      </c>
      <c r="M27" s="49">
        <v>0</v>
      </c>
      <c r="N27" s="49">
        <v>5507889.22</v>
      </c>
      <c r="O27" s="49">
        <v>3375355.22</v>
      </c>
      <c r="P27" s="49">
        <v>3375355.22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257</v>
      </c>
      <c r="G28" s="58" t="s">
        <v>275</v>
      </c>
      <c r="H28" s="49">
        <v>18210044.96</v>
      </c>
      <c r="I28" s="49">
        <v>16366372.44</v>
      </c>
      <c r="J28" s="49">
        <v>7601718.06</v>
      </c>
      <c r="K28" s="49">
        <v>1100066.16</v>
      </c>
      <c r="L28" s="49">
        <v>30000</v>
      </c>
      <c r="M28" s="49">
        <v>0</v>
      </c>
      <c r="N28" s="49">
        <v>7634588.22</v>
      </c>
      <c r="O28" s="49">
        <v>1843672.52</v>
      </c>
      <c r="P28" s="49">
        <v>1843672.52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257</v>
      </c>
      <c r="G29" s="58" t="s">
        <v>275</v>
      </c>
      <c r="H29" s="49">
        <v>17665305.79</v>
      </c>
      <c r="I29" s="49">
        <v>11846430.79</v>
      </c>
      <c r="J29" s="49">
        <v>6266221.63</v>
      </c>
      <c r="K29" s="49">
        <v>207507.77</v>
      </c>
      <c r="L29" s="49">
        <v>40000</v>
      </c>
      <c r="M29" s="49">
        <v>0</v>
      </c>
      <c r="N29" s="49">
        <v>5332701.39</v>
      </c>
      <c r="O29" s="49">
        <v>5818875</v>
      </c>
      <c r="P29" s="49">
        <v>5815575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257</v>
      </c>
      <c r="G30" s="58" t="s">
        <v>276</v>
      </c>
      <c r="H30" s="49">
        <v>10231021.34</v>
      </c>
      <c r="I30" s="49">
        <v>9339427.34</v>
      </c>
      <c r="J30" s="49">
        <v>4663093.34</v>
      </c>
      <c r="K30" s="49">
        <v>662576</v>
      </c>
      <c r="L30" s="49">
        <v>9200</v>
      </c>
      <c r="M30" s="49">
        <v>0</v>
      </c>
      <c r="N30" s="49">
        <v>4004558</v>
      </c>
      <c r="O30" s="49">
        <v>891594</v>
      </c>
      <c r="P30" s="49">
        <v>891594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257</v>
      </c>
      <c r="G31" s="58" t="s">
        <v>277</v>
      </c>
      <c r="H31" s="49">
        <v>12913049.23</v>
      </c>
      <c r="I31" s="49">
        <v>10842108.23</v>
      </c>
      <c r="J31" s="49">
        <v>5620763.38</v>
      </c>
      <c r="K31" s="49">
        <v>447239</v>
      </c>
      <c r="L31" s="49">
        <v>42000</v>
      </c>
      <c r="M31" s="49">
        <v>0</v>
      </c>
      <c r="N31" s="49">
        <v>4732105.85</v>
      </c>
      <c r="O31" s="49">
        <v>2070941</v>
      </c>
      <c r="P31" s="49">
        <v>2070941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257</v>
      </c>
      <c r="G32" s="58" t="s">
        <v>278</v>
      </c>
      <c r="H32" s="49">
        <v>13554185.54</v>
      </c>
      <c r="I32" s="49">
        <v>9514879.18</v>
      </c>
      <c r="J32" s="49">
        <v>4846074.57</v>
      </c>
      <c r="K32" s="49">
        <v>423369.8</v>
      </c>
      <c r="L32" s="49">
        <v>147500</v>
      </c>
      <c r="M32" s="49">
        <v>0</v>
      </c>
      <c r="N32" s="49">
        <v>4097934.81</v>
      </c>
      <c r="O32" s="49">
        <v>4039306.36</v>
      </c>
      <c r="P32" s="49">
        <v>4039306.36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257</v>
      </c>
      <c r="G33" s="58" t="s">
        <v>279</v>
      </c>
      <c r="H33" s="49">
        <v>14719121.02</v>
      </c>
      <c r="I33" s="49">
        <v>9349084.63</v>
      </c>
      <c r="J33" s="49">
        <v>5081828.94</v>
      </c>
      <c r="K33" s="49">
        <v>401343.85</v>
      </c>
      <c r="L33" s="49">
        <v>107000</v>
      </c>
      <c r="M33" s="49">
        <v>0</v>
      </c>
      <c r="N33" s="49">
        <v>3758911.84</v>
      </c>
      <c r="O33" s="49">
        <v>5370036.39</v>
      </c>
      <c r="P33" s="49">
        <v>5370036.39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257</v>
      </c>
      <c r="G34" s="58" t="s">
        <v>280</v>
      </c>
      <c r="H34" s="49">
        <v>38022838.38</v>
      </c>
      <c r="I34" s="49">
        <v>34422004.91</v>
      </c>
      <c r="J34" s="49">
        <v>13927404.6</v>
      </c>
      <c r="K34" s="49">
        <v>2678509.8</v>
      </c>
      <c r="L34" s="49">
        <v>343000</v>
      </c>
      <c r="M34" s="49">
        <v>0</v>
      </c>
      <c r="N34" s="49">
        <v>17473090.51</v>
      </c>
      <c r="O34" s="49">
        <v>3600833.47</v>
      </c>
      <c r="P34" s="49">
        <v>3600833.47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257</v>
      </c>
      <c r="G35" s="58" t="s">
        <v>281</v>
      </c>
      <c r="H35" s="49">
        <v>9456143.3</v>
      </c>
      <c r="I35" s="49">
        <v>8774293.3</v>
      </c>
      <c r="J35" s="49">
        <v>4571231.99</v>
      </c>
      <c r="K35" s="49">
        <v>339592</v>
      </c>
      <c r="L35" s="49">
        <v>65000</v>
      </c>
      <c r="M35" s="49">
        <v>0</v>
      </c>
      <c r="N35" s="49">
        <v>3798469.31</v>
      </c>
      <c r="O35" s="49">
        <v>681850</v>
      </c>
      <c r="P35" s="49">
        <v>681850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257</v>
      </c>
      <c r="G36" s="58" t="s">
        <v>258</v>
      </c>
      <c r="H36" s="49">
        <v>55693720.34</v>
      </c>
      <c r="I36" s="49">
        <v>37480511.12</v>
      </c>
      <c r="J36" s="49">
        <v>14208478.21</v>
      </c>
      <c r="K36" s="49">
        <v>6110087.08</v>
      </c>
      <c r="L36" s="49">
        <v>350000</v>
      </c>
      <c r="M36" s="49">
        <v>0</v>
      </c>
      <c r="N36" s="49">
        <v>16811945.83</v>
      </c>
      <c r="O36" s="49">
        <v>18213209.22</v>
      </c>
      <c r="P36" s="49">
        <v>18213209.22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257</v>
      </c>
      <c r="G37" s="58" t="s">
        <v>282</v>
      </c>
      <c r="H37" s="49">
        <v>19089653.11</v>
      </c>
      <c r="I37" s="49">
        <v>11989304.11</v>
      </c>
      <c r="J37" s="49">
        <v>5277229.97</v>
      </c>
      <c r="K37" s="49">
        <v>811401</v>
      </c>
      <c r="L37" s="49">
        <v>205000</v>
      </c>
      <c r="M37" s="49">
        <v>0</v>
      </c>
      <c r="N37" s="49">
        <v>5695673.14</v>
      </c>
      <c r="O37" s="49">
        <v>7100349</v>
      </c>
      <c r="P37" s="49">
        <v>7100349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257</v>
      </c>
      <c r="G38" s="58" t="s">
        <v>283</v>
      </c>
      <c r="H38" s="49">
        <v>20708657.67</v>
      </c>
      <c r="I38" s="49">
        <v>16960820.67</v>
      </c>
      <c r="J38" s="49">
        <v>7639606.11</v>
      </c>
      <c r="K38" s="49">
        <v>1657146</v>
      </c>
      <c r="L38" s="49">
        <v>153433</v>
      </c>
      <c r="M38" s="49">
        <v>17642</v>
      </c>
      <c r="N38" s="49">
        <v>7492993.56</v>
      </c>
      <c r="O38" s="49">
        <v>3747837</v>
      </c>
      <c r="P38" s="49">
        <v>3747837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257</v>
      </c>
      <c r="G39" s="58" t="s">
        <v>284</v>
      </c>
      <c r="H39" s="49">
        <v>11131687.68</v>
      </c>
      <c r="I39" s="49">
        <v>9851769.68</v>
      </c>
      <c r="J39" s="49">
        <v>4990855.57</v>
      </c>
      <c r="K39" s="49">
        <v>296000</v>
      </c>
      <c r="L39" s="49">
        <v>125000</v>
      </c>
      <c r="M39" s="49">
        <v>0</v>
      </c>
      <c r="N39" s="49">
        <v>4439914.11</v>
      </c>
      <c r="O39" s="49">
        <v>1279918</v>
      </c>
      <c r="P39" s="49">
        <v>1279918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257</v>
      </c>
      <c r="G40" s="58" t="s">
        <v>285</v>
      </c>
      <c r="H40" s="49">
        <v>52961310.4</v>
      </c>
      <c r="I40" s="49">
        <v>32969650.82</v>
      </c>
      <c r="J40" s="49">
        <v>16801715.1</v>
      </c>
      <c r="K40" s="49">
        <v>1372252</v>
      </c>
      <c r="L40" s="49">
        <v>500000</v>
      </c>
      <c r="M40" s="49">
        <v>0</v>
      </c>
      <c r="N40" s="49">
        <v>14295683.72</v>
      </c>
      <c r="O40" s="49">
        <v>19991659.58</v>
      </c>
      <c r="P40" s="49">
        <v>19991659.58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257</v>
      </c>
      <c r="G41" s="58" t="s">
        <v>286</v>
      </c>
      <c r="H41" s="49">
        <v>20032503.61</v>
      </c>
      <c r="I41" s="49">
        <v>19108381.54</v>
      </c>
      <c r="J41" s="49">
        <v>9494797.24</v>
      </c>
      <c r="K41" s="49">
        <v>549250</v>
      </c>
      <c r="L41" s="49">
        <v>16100</v>
      </c>
      <c r="M41" s="49">
        <v>0</v>
      </c>
      <c r="N41" s="49">
        <v>9048234.3</v>
      </c>
      <c r="O41" s="49">
        <v>924122.07</v>
      </c>
      <c r="P41" s="49">
        <v>924122.07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257</v>
      </c>
      <c r="G42" s="58" t="s">
        <v>287</v>
      </c>
      <c r="H42" s="49">
        <v>11873141.4</v>
      </c>
      <c r="I42" s="49">
        <v>8533191.4</v>
      </c>
      <c r="J42" s="49">
        <v>4676789.47</v>
      </c>
      <c r="K42" s="49">
        <v>141722</v>
      </c>
      <c r="L42" s="49">
        <v>64200</v>
      </c>
      <c r="M42" s="49">
        <v>0</v>
      </c>
      <c r="N42" s="49">
        <v>3650479.93</v>
      </c>
      <c r="O42" s="49">
        <v>3339950</v>
      </c>
      <c r="P42" s="49">
        <v>3339950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257</v>
      </c>
      <c r="G43" s="58" t="s">
        <v>288</v>
      </c>
      <c r="H43" s="49">
        <v>31538469.71</v>
      </c>
      <c r="I43" s="49">
        <v>26487631.94</v>
      </c>
      <c r="J43" s="49">
        <v>13561202.48</v>
      </c>
      <c r="K43" s="49">
        <v>1184254.25</v>
      </c>
      <c r="L43" s="49">
        <v>94180</v>
      </c>
      <c r="M43" s="49">
        <v>0</v>
      </c>
      <c r="N43" s="49">
        <v>11647995.21</v>
      </c>
      <c r="O43" s="49">
        <v>5050837.77</v>
      </c>
      <c r="P43" s="49">
        <v>5049837.77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257</v>
      </c>
      <c r="G44" s="58" t="s">
        <v>289</v>
      </c>
      <c r="H44" s="49">
        <v>14190814.79</v>
      </c>
      <c r="I44" s="49">
        <v>12579796.31</v>
      </c>
      <c r="J44" s="49">
        <v>7236502.27</v>
      </c>
      <c r="K44" s="49">
        <v>170737</v>
      </c>
      <c r="L44" s="49">
        <v>48000</v>
      </c>
      <c r="M44" s="49">
        <v>13255</v>
      </c>
      <c r="N44" s="49">
        <v>5111302.04</v>
      </c>
      <c r="O44" s="49">
        <v>1611018.48</v>
      </c>
      <c r="P44" s="49">
        <v>1611018.48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257</v>
      </c>
      <c r="G45" s="58" t="s">
        <v>290</v>
      </c>
      <c r="H45" s="49">
        <v>16917380.6</v>
      </c>
      <c r="I45" s="49">
        <v>14907656.61</v>
      </c>
      <c r="J45" s="49">
        <v>6104718.55</v>
      </c>
      <c r="K45" s="49">
        <v>452933.99</v>
      </c>
      <c r="L45" s="49">
        <v>90000</v>
      </c>
      <c r="M45" s="49">
        <v>0</v>
      </c>
      <c r="N45" s="49">
        <v>8260004.07</v>
      </c>
      <c r="O45" s="49">
        <v>2009723.99</v>
      </c>
      <c r="P45" s="49">
        <v>2009723.99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257</v>
      </c>
      <c r="G46" s="58" t="s">
        <v>291</v>
      </c>
      <c r="H46" s="49">
        <v>22027363.08</v>
      </c>
      <c r="I46" s="49">
        <v>14414128.08</v>
      </c>
      <c r="J46" s="49">
        <v>6236427.72</v>
      </c>
      <c r="K46" s="49">
        <v>1526269.29</v>
      </c>
      <c r="L46" s="49">
        <v>114600</v>
      </c>
      <c r="M46" s="49">
        <v>0</v>
      </c>
      <c r="N46" s="49">
        <v>6536831.07</v>
      </c>
      <c r="O46" s="49">
        <v>7613235</v>
      </c>
      <c r="P46" s="49">
        <v>7613235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257</v>
      </c>
      <c r="G47" s="58" t="s">
        <v>292</v>
      </c>
      <c r="H47" s="49">
        <v>23276241.38</v>
      </c>
      <c r="I47" s="49">
        <v>19902944.68</v>
      </c>
      <c r="J47" s="49">
        <v>8262948.53</v>
      </c>
      <c r="K47" s="49">
        <v>945834.73</v>
      </c>
      <c r="L47" s="49">
        <v>240000</v>
      </c>
      <c r="M47" s="49">
        <v>0</v>
      </c>
      <c r="N47" s="49">
        <v>10454161.42</v>
      </c>
      <c r="O47" s="49">
        <v>3373296.7</v>
      </c>
      <c r="P47" s="49">
        <v>3373296.7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257</v>
      </c>
      <c r="G48" s="58" t="s">
        <v>293</v>
      </c>
      <c r="H48" s="49">
        <v>20267855.1</v>
      </c>
      <c r="I48" s="49">
        <v>15959050.61</v>
      </c>
      <c r="J48" s="49">
        <v>8169089.52</v>
      </c>
      <c r="K48" s="49">
        <v>892777.01</v>
      </c>
      <c r="L48" s="49">
        <v>180000</v>
      </c>
      <c r="M48" s="49">
        <v>0</v>
      </c>
      <c r="N48" s="49">
        <v>6717184.08</v>
      </c>
      <c r="O48" s="49">
        <v>4308804.49</v>
      </c>
      <c r="P48" s="49">
        <v>4308804.49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257</v>
      </c>
      <c r="G49" s="58" t="s">
        <v>294</v>
      </c>
      <c r="H49" s="49">
        <v>7405123.73</v>
      </c>
      <c r="I49" s="49">
        <v>7092991.3</v>
      </c>
      <c r="J49" s="49">
        <v>3059759.15</v>
      </c>
      <c r="K49" s="49">
        <v>302692</v>
      </c>
      <c r="L49" s="49">
        <v>108389</v>
      </c>
      <c r="M49" s="49">
        <v>0</v>
      </c>
      <c r="N49" s="49">
        <v>3622151.15</v>
      </c>
      <c r="O49" s="49">
        <v>312132.43</v>
      </c>
      <c r="P49" s="49">
        <v>312132.43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257</v>
      </c>
      <c r="G50" s="58" t="s">
        <v>295</v>
      </c>
      <c r="H50" s="49">
        <v>14320262.36</v>
      </c>
      <c r="I50" s="49">
        <v>12278224.36</v>
      </c>
      <c r="J50" s="49">
        <v>5274634.51</v>
      </c>
      <c r="K50" s="49">
        <v>1538844.65</v>
      </c>
      <c r="L50" s="49">
        <v>15000</v>
      </c>
      <c r="M50" s="49">
        <v>0</v>
      </c>
      <c r="N50" s="49">
        <v>5449745.2</v>
      </c>
      <c r="O50" s="49">
        <v>2042038</v>
      </c>
      <c r="P50" s="49">
        <v>2042038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257</v>
      </c>
      <c r="G51" s="58" t="s">
        <v>296</v>
      </c>
      <c r="H51" s="49">
        <v>22895342.55</v>
      </c>
      <c r="I51" s="49">
        <v>16152325.08</v>
      </c>
      <c r="J51" s="49">
        <v>8204013.82</v>
      </c>
      <c r="K51" s="49">
        <v>695566.68</v>
      </c>
      <c r="L51" s="49">
        <v>110000</v>
      </c>
      <c r="M51" s="49">
        <v>0</v>
      </c>
      <c r="N51" s="49">
        <v>7142744.58</v>
      </c>
      <c r="O51" s="49">
        <v>6743017.47</v>
      </c>
      <c r="P51" s="49">
        <v>6743017.47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257</v>
      </c>
      <c r="G52" s="58" t="s">
        <v>297</v>
      </c>
      <c r="H52" s="49">
        <v>16035522.67</v>
      </c>
      <c r="I52" s="49">
        <v>12839642.67</v>
      </c>
      <c r="J52" s="49">
        <v>6346594.35</v>
      </c>
      <c r="K52" s="49">
        <v>485964.91</v>
      </c>
      <c r="L52" s="49">
        <v>70000</v>
      </c>
      <c r="M52" s="49">
        <v>0</v>
      </c>
      <c r="N52" s="49">
        <v>5937083.41</v>
      </c>
      <c r="O52" s="49">
        <v>3195880</v>
      </c>
      <c r="P52" s="49">
        <v>3195880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257</v>
      </c>
      <c r="G53" s="58" t="s">
        <v>298</v>
      </c>
      <c r="H53" s="49">
        <v>23738546.57</v>
      </c>
      <c r="I53" s="49">
        <v>17836246.57</v>
      </c>
      <c r="J53" s="49">
        <v>7939269.18</v>
      </c>
      <c r="K53" s="49">
        <v>1518224.99</v>
      </c>
      <c r="L53" s="49">
        <v>258400</v>
      </c>
      <c r="M53" s="49">
        <v>0</v>
      </c>
      <c r="N53" s="49">
        <v>8120352.4</v>
      </c>
      <c r="O53" s="49">
        <v>5902300</v>
      </c>
      <c r="P53" s="49">
        <v>5902300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257</v>
      </c>
      <c r="G54" s="58" t="s">
        <v>299</v>
      </c>
      <c r="H54" s="49">
        <v>32063785.71</v>
      </c>
      <c r="I54" s="49">
        <v>22703294.94</v>
      </c>
      <c r="J54" s="49">
        <v>10228243.34</v>
      </c>
      <c r="K54" s="49">
        <v>2119943.17</v>
      </c>
      <c r="L54" s="49">
        <v>0</v>
      </c>
      <c r="M54" s="49">
        <v>0</v>
      </c>
      <c r="N54" s="49">
        <v>10355108.43</v>
      </c>
      <c r="O54" s="49">
        <v>9360490.77</v>
      </c>
      <c r="P54" s="49">
        <v>9360490.77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257</v>
      </c>
      <c r="G55" s="58" t="s">
        <v>300</v>
      </c>
      <c r="H55" s="49">
        <v>33874906.67</v>
      </c>
      <c r="I55" s="49">
        <v>25781624.67</v>
      </c>
      <c r="J55" s="49">
        <v>11216409.41</v>
      </c>
      <c r="K55" s="49">
        <v>3759633</v>
      </c>
      <c r="L55" s="49">
        <v>434400</v>
      </c>
      <c r="M55" s="49">
        <v>0</v>
      </c>
      <c r="N55" s="49">
        <v>10371182.26</v>
      </c>
      <c r="O55" s="49">
        <v>8093282</v>
      </c>
      <c r="P55" s="49">
        <v>7753282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257</v>
      </c>
      <c r="G56" s="58" t="s">
        <v>301</v>
      </c>
      <c r="H56" s="49">
        <v>21374026.81</v>
      </c>
      <c r="I56" s="49">
        <v>15582519.06</v>
      </c>
      <c r="J56" s="49">
        <v>7777761.91</v>
      </c>
      <c r="K56" s="49">
        <v>645231</v>
      </c>
      <c r="L56" s="49">
        <v>301000</v>
      </c>
      <c r="M56" s="49">
        <v>0</v>
      </c>
      <c r="N56" s="49">
        <v>6858526.15</v>
      </c>
      <c r="O56" s="49">
        <v>5791507.75</v>
      </c>
      <c r="P56" s="49">
        <v>5791507.75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257</v>
      </c>
      <c r="G57" s="58" t="s">
        <v>302</v>
      </c>
      <c r="H57" s="49">
        <v>15885445.21</v>
      </c>
      <c r="I57" s="49">
        <v>10117934.21</v>
      </c>
      <c r="J57" s="49">
        <v>4794982.65</v>
      </c>
      <c r="K57" s="49">
        <v>630106</v>
      </c>
      <c r="L57" s="49">
        <v>48000</v>
      </c>
      <c r="M57" s="49">
        <v>0</v>
      </c>
      <c r="N57" s="49">
        <v>4644845.56</v>
      </c>
      <c r="O57" s="49">
        <v>5767511</v>
      </c>
      <c r="P57" s="49">
        <v>5767511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257</v>
      </c>
      <c r="G58" s="58" t="s">
        <v>303</v>
      </c>
      <c r="H58" s="49">
        <v>9855268.77</v>
      </c>
      <c r="I58" s="49">
        <v>8469553.33</v>
      </c>
      <c r="J58" s="49">
        <v>4187705.55</v>
      </c>
      <c r="K58" s="49">
        <v>162551.36</v>
      </c>
      <c r="L58" s="49">
        <v>20000</v>
      </c>
      <c r="M58" s="49">
        <v>20380.92</v>
      </c>
      <c r="N58" s="49">
        <v>4078915.5</v>
      </c>
      <c r="O58" s="49">
        <v>1385715.44</v>
      </c>
      <c r="P58" s="49">
        <v>1385715.44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257</v>
      </c>
      <c r="G59" s="58" t="s">
        <v>304</v>
      </c>
      <c r="H59" s="49">
        <v>20469359.41</v>
      </c>
      <c r="I59" s="49">
        <v>19795854.16</v>
      </c>
      <c r="J59" s="49">
        <v>9099617.92</v>
      </c>
      <c r="K59" s="49">
        <v>1053253.21</v>
      </c>
      <c r="L59" s="49">
        <v>140000</v>
      </c>
      <c r="M59" s="49">
        <v>0</v>
      </c>
      <c r="N59" s="49">
        <v>9502983.03</v>
      </c>
      <c r="O59" s="49">
        <v>673505.25</v>
      </c>
      <c r="P59" s="49">
        <v>673505.25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257</v>
      </c>
      <c r="G60" s="58" t="s">
        <v>305</v>
      </c>
      <c r="H60" s="49">
        <v>11851073.52</v>
      </c>
      <c r="I60" s="49">
        <v>11421582.79</v>
      </c>
      <c r="J60" s="49">
        <v>5739692.65</v>
      </c>
      <c r="K60" s="49">
        <v>532580</v>
      </c>
      <c r="L60" s="49">
        <v>58600</v>
      </c>
      <c r="M60" s="49">
        <v>0</v>
      </c>
      <c r="N60" s="49">
        <v>5090710.14</v>
      </c>
      <c r="O60" s="49">
        <v>429490.73</v>
      </c>
      <c r="P60" s="49">
        <v>429490.73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257</v>
      </c>
      <c r="G61" s="58" t="s">
        <v>306</v>
      </c>
      <c r="H61" s="49">
        <v>19154080.82</v>
      </c>
      <c r="I61" s="49">
        <v>8500731.97</v>
      </c>
      <c r="J61" s="49">
        <v>1784787.46</v>
      </c>
      <c r="K61" s="49">
        <v>2403262.47</v>
      </c>
      <c r="L61" s="49">
        <v>110000</v>
      </c>
      <c r="M61" s="49">
        <v>35658</v>
      </c>
      <c r="N61" s="49">
        <v>4167024.04</v>
      </c>
      <c r="O61" s="49">
        <v>10653348.85</v>
      </c>
      <c r="P61" s="49">
        <v>10652348.85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257</v>
      </c>
      <c r="G62" s="58" t="s">
        <v>307</v>
      </c>
      <c r="H62" s="49">
        <v>15242228.07</v>
      </c>
      <c r="I62" s="49">
        <v>10968709.93</v>
      </c>
      <c r="J62" s="49">
        <v>5083770.79</v>
      </c>
      <c r="K62" s="49">
        <v>619771.8</v>
      </c>
      <c r="L62" s="49">
        <v>130000</v>
      </c>
      <c r="M62" s="49">
        <v>7854.36</v>
      </c>
      <c r="N62" s="49">
        <v>5127312.98</v>
      </c>
      <c r="O62" s="49">
        <v>4273518.14</v>
      </c>
      <c r="P62" s="49">
        <v>4272518.14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257</v>
      </c>
      <c r="G63" s="58" t="s">
        <v>308</v>
      </c>
      <c r="H63" s="49">
        <v>17598539.28</v>
      </c>
      <c r="I63" s="49">
        <v>14687422.49</v>
      </c>
      <c r="J63" s="49">
        <v>7345851.06</v>
      </c>
      <c r="K63" s="49">
        <v>876924.25</v>
      </c>
      <c r="L63" s="49">
        <v>93000</v>
      </c>
      <c r="M63" s="49">
        <v>0</v>
      </c>
      <c r="N63" s="49">
        <v>6371647.18</v>
      </c>
      <c r="O63" s="49">
        <v>2911116.79</v>
      </c>
      <c r="P63" s="49">
        <v>2911116.79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257</v>
      </c>
      <c r="G64" s="58" t="s">
        <v>260</v>
      </c>
      <c r="H64" s="49">
        <v>28807925.05</v>
      </c>
      <c r="I64" s="49">
        <v>27680125.05</v>
      </c>
      <c r="J64" s="49">
        <v>10813830.29</v>
      </c>
      <c r="K64" s="49">
        <v>3317379.7</v>
      </c>
      <c r="L64" s="49">
        <v>78000</v>
      </c>
      <c r="M64" s="49">
        <v>0</v>
      </c>
      <c r="N64" s="49">
        <v>13470915.06</v>
      </c>
      <c r="O64" s="49">
        <v>1127800</v>
      </c>
      <c r="P64" s="49">
        <v>1127800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257</v>
      </c>
      <c r="G65" s="58" t="s">
        <v>309</v>
      </c>
      <c r="H65" s="49">
        <v>27109793.12</v>
      </c>
      <c r="I65" s="49">
        <v>20998246.8</v>
      </c>
      <c r="J65" s="49">
        <v>8493037.98</v>
      </c>
      <c r="K65" s="49">
        <v>3001618.96</v>
      </c>
      <c r="L65" s="49">
        <v>535000</v>
      </c>
      <c r="M65" s="49">
        <v>0</v>
      </c>
      <c r="N65" s="49">
        <v>8968589.86</v>
      </c>
      <c r="O65" s="49">
        <v>6111546.32</v>
      </c>
      <c r="P65" s="49">
        <v>6111546.32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257</v>
      </c>
      <c r="G66" s="58" t="s">
        <v>310</v>
      </c>
      <c r="H66" s="49">
        <v>25976479.64</v>
      </c>
      <c r="I66" s="49">
        <v>19955493.1</v>
      </c>
      <c r="J66" s="49">
        <v>10376631.75</v>
      </c>
      <c r="K66" s="49">
        <v>490550</v>
      </c>
      <c r="L66" s="49">
        <v>60000</v>
      </c>
      <c r="M66" s="49">
        <v>0</v>
      </c>
      <c r="N66" s="49">
        <v>9028311.35</v>
      </c>
      <c r="O66" s="49">
        <v>6020986.54</v>
      </c>
      <c r="P66" s="49">
        <v>6020986.54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257</v>
      </c>
      <c r="G67" s="58" t="s">
        <v>311</v>
      </c>
      <c r="H67" s="49">
        <v>14069431.24</v>
      </c>
      <c r="I67" s="49">
        <v>11293631.24</v>
      </c>
      <c r="J67" s="49">
        <v>5586928.78</v>
      </c>
      <c r="K67" s="49">
        <v>877580.33</v>
      </c>
      <c r="L67" s="49">
        <v>355000</v>
      </c>
      <c r="M67" s="49">
        <v>0</v>
      </c>
      <c r="N67" s="49">
        <v>4474122.13</v>
      </c>
      <c r="O67" s="49">
        <v>2775800</v>
      </c>
      <c r="P67" s="49">
        <v>2775800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257</v>
      </c>
      <c r="G68" s="58" t="s">
        <v>312</v>
      </c>
      <c r="H68" s="49">
        <v>18629822.97</v>
      </c>
      <c r="I68" s="49">
        <v>11919785.09</v>
      </c>
      <c r="J68" s="49">
        <v>5873227.98</v>
      </c>
      <c r="K68" s="49">
        <v>639000</v>
      </c>
      <c r="L68" s="49">
        <v>190400</v>
      </c>
      <c r="M68" s="49">
        <v>0</v>
      </c>
      <c r="N68" s="49">
        <v>5217157.11</v>
      </c>
      <c r="O68" s="49">
        <v>6710037.88</v>
      </c>
      <c r="P68" s="49">
        <v>6710037.88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257</v>
      </c>
      <c r="G69" s="58" t="s">
        <v>313</v>
      </c>
      <c r="H69" s="49">
        <v>29671089.63</v>
      </c>
      <c r="I69" s="49">
        <v>15597124.9</v>
      </c>
      <c r="J69" s="49">
        <v>6881678.29</v>
      </c>
      <c r="K69" s="49">
        <v>575347.55</v>
      </c>
      <c r="L69" s="49">
        <v>70000</v>
      </c>
      <c r="M69" s="49">
        <v>0</v>
      </c>
      <c r="N69" s="49">
        <v>8070099.06</v>
      </c>
      <c r="O69" s="49">
        <v>14073964.73</v>
      </c>
      <c r="P69" s="49">
        <v>14073964.73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257</v>
      </c>
      <c r="G70" s="58" t="s">
        <v>314</v>
      </c>
      <c r="H70" s="49">
        <v>10325278.58</v>
      </c>
      <c r="I70" s="49">
        <v>9739730.16</v>
      </c>
      <c r="J70" s="49">
        <v>5196584.17</v>
      </c>
      <c r="K70" s="49">
        <v>321880</v>
      </c>
      <c r="L70" s="49">
        <v>56000</v>
      </c>
      <c r="M70" s="49">
        <v>0</v>
      </c>
      <c r="N70" s="49">
        <v>4165265.99</v>
      </c>
      <c r="O70" s="49">
        <v>585548.42</v>
      </c>
      <c r="P70" s="49">
        <v>585548.42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257</v>
      </c>
      <c r="G71" s="58" t="s">
        <v>315</v>
      </c>
      <c r="H71" s="49">
        <v>48285758.93</v>
      </c>
      <c r="I71" s="49">
        <v>34069344.61</v>
      </c>
      <c r="J71" s="49">
        <v>13703824.41</v>
      </c>
      <c r="K71" s="49">
        <v>2198320.03</v>
      </c>
      <c r="L71" s="49">
        <v>300000</v>
      </c>
      <c r="M71" s="49">
        <v>0</v>
      </c>
      <c r="N71" s="49">
        <v>17867200.17</v>
      </c>
      <c r="O71" s="49">
        <v>14216414.32</v>
      </c>
      <c r="P71" s="49">
        <v>14216414.32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257</v>
      </c>
      <c r="G72" s="58" t="s">
        <v>316</v>
      </c>
      <c r="H72" s="49">
        <v>13936410.7</v>
      </c>
      <c r="I72" s="49">
        <v>8026610.7</v>
      </c>
      <c r="J72" s="49">
        <v>3492403.05</v>
      </c>
      <c r="K72" s="49">
        <v>286451</v>
      </c>
      <c r="L72" s="49">
        <v>40000</v>
      </c>
      <c r="M72" s="49">
        <v>8633</v>
      </c>
      <c r="N72" s="49">
        <v>4199123.65</v>
      </c>
      <c r="O72" s="49">
        <v>5909800</v>
      </c>
      <c r="P72" s="49">
        <v>5909800</v>
      </c>
    </row>
    <row r="73" spans="1:16" ht="12.75">
      <c r="A73" s="46">
        <v>6</v>
      </c>
      <c r="B73" s="46">
        <v>12</v>
      </c>
      <c r="C73" s="46">
        <v>2</v>
      </c>
      <c r="D73" s="41">
        <v>2</v>
      </c>
      <c r="E73" s="47"/>
      <c r="F73" s="48" t="s">
        <v>257</v>
      </c>
      <c r="G73" s="58" t="s">
        <v>317</v>
      </c>
      <c r="H73" s="49">
        <v>21655583.87</v>
      </c>
      <c r="I73" s="49">
        <v>19160275.58</v>
      </c>
      <c r="J73" s="49">
        <v>8562753.73</v>
      </c>
      <c r="K73" s="49">
        <v>1094885.82</v>
      </c>
      <c r="L73" s="49">
        <v>30000</v>
      </c>
      <c r="M73" s="49">
        <v>0</v>
      </c>
      <c r="N73" s="49">
        <v>9472636.03</v>
      </c>
      <c r="O73" s="49">
        <v>2495308.29</v>
      </c>
      <c r="P73" s="49">
        <v>2495308.29</v>
      </c>
    </row>
    <row r="74" spans="1:16" ht="12.75">
      <c r="A74" s="46">
        <v>6</v>
      </c>
      <c r="B74" s="46">
        <v>3</v>
      </c>
      <c r="C74" s="46">
        <v>6</v>
      </c>
      <c r="D74" s="41">
        <v>2</v>
      </c>
      <c r="E74" s="47"/>
      <c r="F74" s="48" t="s">
        <v>257</v>
      </c>
      <c r="G74" s="58" t="s">
        <v>318</v>
      </c>
      <c r="H74" s="49">
        <v>14049848.21</v>
      </c>
      <c r="I74" s="49">
        <v>11364482.23</v>
      </c>
      <c r="J74" s="49">
        <v>5163242.82</v>
      </c>
      <c r="K74" s="49">
        <v>1036092</v>
      </c>
      <c r="L74" s="49">
        <v>122000</v>
      </c>
      <c r="M74" s="49">
        <v>0</v>
      </c>
      <c r="N74" s="49">
        <v>5043147.41</v>
      </c>
      <c r="O74" s="49">
        <v>2685365.98</v>
      </c>
      <c r="P74" s="49">
        <v>2685365.98</v>
      </c>
    </row>
    <row r="75" spans="1:16" ht="12.75">
      <c r="A75" s="46">
        <v>6</v>
      </c>
      <c r="B75" s="46">
        <v>8</v>
      </c>
      <c r="C75" s="46">
        <v>5</v>
      </c>
      <c r="D75" s="41">
        <v>2</v>
      </c>
      <c r="E75" s="47"/>
      <c r="F75" s="48" t="s">
        <v>257</v>
      </c>
      <c r="G75" s="58" t="s">
        <v>319</v>
      </c>
      <c r="H75" s="49">
        <v>20716315.37</v>
      </c>
      <c r="I75" s="49">
        <v>17208794.37</v>
      </c>
      <c r="J75" s="49">
        <v>9081956.22</v>
      </c>
      <c r="K75" s="49">
        <v>701441</v>
      </c>
      <c r="L75" s="49">
        <v>206000</v>
      </c>
      <c r="M75" s="49">
        <v>0</v>
      </c>
      <c r="N75" s="49">
        <v>7219397.15</v>
      </c>
      <c r="O75" s="49">
        <v>3507521</v>
      </c>
      <c r="P75" s="49">
        <v>3507521</v>
      </c>
    </row>
    <row r="76" spans="1:16" ht="12.75">
      <c r="A76" s="46">
        <v>6</v>
      </c>
      <c r="B76" s="46">
        <v>12</v>
      </c>
      <c r="C76" s="46">
        <v>3</v>
      </c>
      <c r="D76" s="41">
        <v>2</v>
      </c>
      <c r="E76" s="47"/>
      <c r="F76" s="48" t="s">
        <v>257</v>
      </c>
      <c r="G76" s="58" t="s">
        <v>320</v>
      </c>
      <c r="H76" s="49">
        <v>21036468.44</v>
      </c>
      <c r="I76" s="49">
        <v>16149380.91</v>
      </c>
      <c r="J76" s="49">
        <v>7979096.09</v>
      </c>
      <c r="K76" s="49">
        <v>547157.37</v>
      </c>
      <c r="L76" s="49">
        <v>210000</v>
      </c>
      <c r="M76" s="49">
        <v>0</v>
      </c>
      <c r="N76" s="49">
        <v>7413127.45</v>
      </c>
      <c r="O76" s="49">
        <v>4887087.53</v>
      </c>
      <c r="P76" s="49">
        <v>4887087.53</v>
      </c>
    </row>
    <row r="77" spans="1:16" ht="12.75">
      <c r="A77" s="46">
        <v>6</v>
      </c>
      <c r="B77" s="46">
        <v>15</v>
      </c>
      <c r="C77" s="46">
        <v>4</v>
      </c>
      <c r="D77" s="41">
        <v>2</v>
      </c>
      <c r="E77" s="47"/>
      <c r="F77" s="48" t="s">
        <v>257</v>
      </c>
      <c r="G77" s="58" t="s">
        <v>321</v>
      </c>
      <c r="H77" s="49">
        <v>27141342</v>
      </c>
      <c r="I77" s="49">
        <v>22553778</v>
      </c>
      <c r="J77" s="49">
        <v>12123131.25</v>
      </c>
      <c r="K77" s="49">
        <v>667000</v>
      </c>
      <c r="L77" s="49">
        <v>145086.64</v>
      </c>
      <c r="M77" s="49">
        <v>24471.27</v>
      </c>
      <c r="N77" s="49">
        <v>9594088.84</v>
      </c>
      <c r="O77" s="49">
        <v>4587564</v>
      </c>
      <c r="P77" s="49">
        <v>4587564</v>
      </c>
    </row>
    <row r="78" spans="1:16" ht="12.75">
      <c r="A78" s="46">
        <v>6</v>
      </c>
      <c r="B78" s="46">
        <v>16</v>
      </c>
      <c r="C78" s="46">
        <v>2</v>
      </c>
      <c r="D78" s="41">
        <v>2</v>
      </c>
      <c r="E78" s="47"/>
      <c r="F78" s="48" t="s">
        <v>257</v>
      </c>
      <c r="G78" s="58" t="s">
        <v>322</v>
      </c>
      <c r="H78" s="49">
        <v>22274268.88</v>
      </c>
      <c r="I78" s="49">
        <v>20607245.88</v>
      </c>
      <c r="J78" s="49">
        <v>10246696.6</v>
      </c>
      <c r="K78" s="49">
        <v>438875</v>
      </c>
      <c r="L78" s="49">
        <v>100000</v>
      </c>
      <c r="M78" s="49">
        <v>0</v>
      </c>
      <c r="N78" s="49">
        <v>9821674.28</v>
      </c>
      <c r="O78" s="49">
        <v>1667023</v>
      </c>
      <c r="P78" s="49">
        <v>1667023</v>
      </c>
    </row>
    <row r="79" spans="1:16" ht="12.75">
      <c r="A79" s="46">
        <v>6</v>
      </c>
      <c r="B79" s="46">
        <v>1</v>
      </c>
      <c r="C79" s="46">
        <v>6</v>
      </c>
      <c r="D79" s="41">
        <v>2</v>
      </c>
      <c r="E79" s="47"/>
      <c r="F79" s="48" t="s">
        <v>257</v>
      </c>
      <c r="G79" s="58" t="s">
        <v>323</v>
      </c>
      <c r="H79" s="49">
        <v>22476916.64</v>
      </c>
      <c r="I79" s="49">
        <v>11254043.86</v>
      </c>
      <c r="J79" s="49">
        <v>5531936.55</v>
      </c>
      <c r="K79" s="49">
        <v>512821.83</v>
      </c>
      <c r="L79" s="49">
        <v>200207</v>
      </c>
      <c r="M79" s="49">
        <v>0</v>
      </c>
      <c r="N79" s="49">
        <v>5009078.48</v>
      </c>
      <c r="O79" s="49">
        <v>11222872.78</v>
      </c>
      <c r="P79" s="49">
        <v>11222872.78</v>
      </c>
    </row>
    <row r="80" spans="1:16" ht="12.75">
      <c r="A80" s="46">
        <v>6</v>
      </c>
      <c r="B80" s="46">
        <v>15</v>
      </c>
      <c r="C80" s="46">
        <v>5</v>
      </c>
      <c r="D80" s="41">
        <v>2</v>
      </c>
      <c r="E80" s="47"/>
      <c r="F80" s="48" t="s">
        <v>257</v>
      </c>
      <c r="G80" s="58" t="s">
        <v>324</v>
      </c>
      <c r="H80" s="49">
        <v>14328985.83</v>
      </c>
      <c r="I80" s="49">
        <v>12564046.62</v>
      </c>
      <c r="J80" s="49">
        <v>6037893.1</v>
      </c>
      <c r="K80" s="49">
        <v>978988.89</v>
      </c>
      <c r="L80" s="49">
        <v>154686</v>
      </c>
      <c r="M80" s="49">
        <v>0</v>
      </c>
      <c r="N80" s="49">
        <v>5392478.63</v>
      </c>
      <c r="O80" s="49">
        <v>1764939.21</v>
      </c>
      <c r="P80" s="49">
        <v>1764939.21</v>
      </c>
    </row>
    <row r="81" spans="1:16" ht="12.75">
      <c r="A81" s="46">
        <v>6</v>
      </c>
      <c r="B81" s="46">
        <v>20</v>
      </c>
      <c r="C81" s="46">
        <v>3</v>
      </c>
      <c r="D81" s="41">
        <v>2</v>
      </c>
      <c r="E81" s="47"/>
      <c r="F81" s="48" t="s">
        <v>257</v>
      </c>
      <c r="G81" s="58" t="s">
        <v>325</v>
      </c>
      <c r="H81" s="49">
        <v>17863490.69</v>
      </c>
      <c r="I81" s="49">
        <v>14072505.48</v>
      </c>
      <c r="J81" s="49">
        <v>7090850.52</v>
      </c>
      <c r="K81" s="49">
        <v>663804.77</v>
      </c>
      <c r="L81" s="49">
        <v>164107.71</v>
      </c>
      <c r="M81" s="49">
        <v>0</v>
      </c>
      <c r="N81" s="49">
        <v>6153742.48</v>
      </c>
      <c r="O81" s="49">
        <v>3790985.21</v>
      </c>
      <c r="P81" s="49">
        <v>3790985.21</v>
      </c>
    </row>
    <row r="82" spans="1:16" ht="12.75">
      <c r="A82" s="46">
        <v>6</v>
      </c>
      <c r="B82" s="46">
        <v>9</v>
      </c>
      <c r="C82" s="46">
        <v>8</v>
      </c>
      <c r="D82" s="41">
        <v>2</v>
      </c>
      <c r="E82" s="47"/>
      <c r="F82" s="48" t="s">
        <v>257</v>
      </c>
      <c r="G82" s="58" t="s">
        <v>326</v>
      </c>
      <c r="H82" s="49">
        <v>42221453.42</v>
      </c>
      <c r="I82" s="49">
        <v>30766819.51</v>
      </c>
      <c r="J82" s="49">
        <v>12235996.47</v>
      </c>
      <c r="K82" s="49">
        <v>3398971.52</v>
      </c>
      <c r="L82" s="49">
        <v>323647</v>
      </c>
      <c r="M82" s="49">
        <v>0</v>
      </c>
      <c r="N82" s="49">
        <v>14808204.52</v>
      </c>
      <c r="O82" s="49">
        <v>11454633.91</v>
      </c>
      <c r="P82" s="49">
        <v>11454633.91</v>
      </c>
    </row>
    <row r="83" spans="1:16" ht="12.75">
      <c r="A83" s="46">
        <v>6</v>
      </c>
      <c r="B83" s="46">
        <v>1</v>
      </c>
      <c r="C83" s="46">
        <v>7</v>
      </c>
      <c r="D83" s="41">
        <v>2</v>
      </c>
      <c r="E83" s="47"/>
      <c r="F83" s="48" t="s">
        <v>257</v>
      </c>
      <c r="G83" s="58" t="s">
        <v>327</v>
      </c>
      <c r="H83" s="49">
        <v>21846178.95</v>
      </c>
      <c r="I83" s="49">
        <v>12000845.23</v>
      </c>
      <c r="J83" s="49">
        <v>6376332.23</v>
      </c>
      <c r="K83" s="49">
        <v>328125</v>
      </c>
      <c r="L83" s="49">
        <v>116000</v>
      </c>
      <c r="M83" s="49">
        <v>0</v>
      </c>
      <c r="N83" s="49">
        <v>5180388</v>
      </c>
      <c r="O83" s="49">
        <v>9845333.72</v>
      </c>
      <c r="P83" s="49">
        <v>9845333.72</v>
      </c>
    </row>
    <row r="84" spans="1:16" ht="12.75">
      <c r="A84" s="46">
        <v>6</v>
      </c>
      <c r="B84" s="46">
        <v>14</v>
      </c>
      <c r="C84" s="46">
        <v>5</v>
      </c>
      <c r="D84" s="41">
        <v>2</v>
      </c>
      <c r="E84" s="47"/>
      <c r="F84" s="48" t="s">
        <v>257</v>
      </c>
      <c r="G84" s="58" t="s">
        <v>328</v>
      </c>
      <c r="H84" s="49">
        <v>27542353.95</v>
      </c>
      <c r="I84" s="49">
        <v>23408998.95</v>
      </c>
      <c r="J84" s="49">
        <v>11872117.43</v>
      </c>
      <c r="K84" s="49">
        <v>1547172.19</v>
      </c>
      <c r="L84" s="49">
        <v>80252</v>
      </c>
      <c r="M84" s="49">
        <v>0</v>
      </c>
      <c r="N84" s="49">
        <v>9909457.33</v>
      </c>
      <c r="O84" s="49">
        <v>4133355</v>
      </c>
      <c r="P84" s="49">
        <v>3096355</v>
      </c>
    </row>
    <row r="85" spans="1:16" ht="12.75">
      <c r="A85" s="46">
        <v>6</v>
      </c>
      <c r="B85" s="46">
        <v>6</v>
      </c>
      <c r="C85" s="46">
        <v>5</v>
      </c>
      <c r="D85" s="41">
        <v>2</v>
      </c>
      <c r="E85" s="47"/>
      <c r="F85" s="48" t="s">
        <v>257</v>
      </c>
      <c r="G85" s="58" t="s">
        <v>261</v>
      </c>
      <c r="H85" s="49">
        <v>29484651.3</v>
      </c>
      <c r="I85" s="49">
        <v>22774447.3</v>
      </c>
      <c r="J85" s="49">
        <v>12446523.84</v>
      </c>
      <c r="K85" s="49">
        <v>772188</v>
      </c>
      <c r="L85" s="49">
        <v>341277</v>
      </c>
      <c r="M85" s="49">
        <v>0</v>
      </c>
      <c r="N85" s="49">
        <v>9214458.46</v>
      </c>
      <c r="O85" s="49">
        <v>6710204</v>
      </c>
      <c r="P85" s="49">
        <v>6443072</v>
      </c>
    </row>
    <row r="86" spans="1:16" ht="12.75">
      <c r="A86" s="46">
        <v>6</v>
      </c>
      <c r="B86" s="46">
        <v>6</v>
      </c>
      <c r="C86" s="46">
        <v>6</v>
      </c>
      <c r="D86" s="41">
        <v>2</v>
      </c>
      <c r="E86" s="47"/>
      <c r="F86" s="48" t="s">
        <v>257</v>
      </c>
      <c r="G86" s="58" t="s">
        <v>329</v>
      </c>
      <c r="H86" s="49">
        <v>9336837.49</v>
      </c>
      <c r="I86" s="49">
        <v>9055066.49</v>
      </c>
      <c r="J86" s="49">
        <v>4436663.79</v>
      </c>
      <c r="K86" s="49">
        <v>195200</v>
      </c>
      <c r="L86" s="49">
        <v>91000</v>
      </c>
      <c r="M86" s="49">
        <v>0</v>
      </c>
      <c r="N86" s="49">
        <v>4332202.7</v>
      </c>
      <c r="O86" s="49">
        <v>281771</v>
      </c>
      <c r="P86" s="49">
        <v>281771</v>
      </c>
    </row>
    <row r="87" spans="1:16" ht="12.75">
      <c r="A87" s="46">
        <v>6</v>
      </c>
      <c r="B87" s="46">
        <v>7</v>
      </c>
      <c r="C87" s="46">
        <v>5</v>
      </c>
      <c r="D87" s="41">
        <v>2</v>
      </c>
      <c r="E87" s="47"/>
      <c r="F87" s="48" t="s">
        <v>257</v>
      </c>
      <c r="G87" s="58" t="s">
        <v>262</v>
      </c>
      <c r="H87" s="49">
        <v>21731719.44</v>
      </c>
      <c r="I87" s="49">
        <v>17016798.44</v>
      </c>
      <c r="J87" s="49">
        <v>9207288.68</v>
      </c>
      <c r="K87" s="49">
        <v>870500</v>
      </c>
      <c r="L87" s="49">
        <v>60000</v>
      </c>
      <c r="M87" s="49">
        <v>0</v>
      </c>
      <c r="N87" s="49">
        <v>6879009.76</v>
      </c>
      <c r="O87" s="49">
        <v>4714921</v>
      </c>
      <c r="P87" s="49">
        <v>4714921</v>
      </c>
    </row>
    <row r="88" spans="1:16" ht="12.75">
      <c r="A88" s="46">
        <v>6</v>
      </c>
      <c r="B88" s="46">
        <v>18</v>
      </c>
      <c r="C88" s="46">
        <v>4</v>
      </c>
      <c r="D88" s="41">
        <v>2</v>
      </c>
      <c r="E88" s="47"/>
      <c r="F88" s="48" t="s">
        <v>257</v>
      </c>
      <c r="G88" s="58" t="s">
        <v>330</v>
      </c>
      <c r="H88" s="49">
        <v>10566939.39</v>
      </c>
      <c r="I88" s="49">
        <v>8921952.93</v>
      </c>
      <c r="J88" s="49">
        <v>3676740.07</v>
      </c>
      <c r="K88" s="49">
        <v>1236155.99</v>
      </c>
      <c r="L88" s="49">
        <v>60000</v>
      </c>
      <c r="M88" s="49">
        <v>0</v>
      </c>
      <c r="N88" s="49">
        <v>3949056.87</v>
      </c>
      <c r="O88" s="49">
        <v>1644986.46</v>
      </c>
      <c r="P88" s="49">
        <v>1644986.46</v>
      </c>
    </row>
    <row r="89" spans="1:16" ht="12.75">
      <c r="A89" s="46">
        <v>6</v>
      </c>
      <c r="B89" s="46">
        <v>9</v>
      </c>
      <c r="C89" s="46">
        <v>9</v>
      </c>
      <c r="D89" s="41">
        <v>2</v>
      </c>
      <c r="E89" s="47"/>
      <c r="F89" s="48" t="s">
        <v>257</v>
      </c>
      <c r="G89" s="58" t="s">
        <v>331</v>
      </c>
      <c r="H89" s="49">
        <v>13820142.65</v>
      </c>
      <c r="I89" s="49">
        <v>11464961.9</v>
      </c>
      <c r="J89" s="49">
        <v>5814623.53</v>
      </c>
      <c r="K89" s="49">
        <v>379000</v>
      </c>
      <c r="L89" s="49">
        <v>11000</v>
      </c>
      <c r="M89" s="49">
        <v>0</v>
      </c>
      <c r="N89" s="49">
        <v>5260338.37</v>
      </c>
      <c r="O89" s="49">
        <v>2355180.75</v>
      </c>
      <c r="P89" s="49">
        <v>2355180.75</v>
      </c>
    </row>
    <row r="90" spans="1:16" ht="12.75">
      <c r="A90" s="46">
        <v>6</v>
      </c>
      <c r="B90" s="46">
        <v>11</v>
      </c>
      <c r="C90" s="46">
        <v>4</v>
      </c>
      <c r="D90" s="41">
        <v>2</v>
      </c>
      <c r="E90" s="47"/>
      <c r="F90" s="48" t="s">
        <v>257</v>
      </c>
      <c r="G90" s="58" t="s">
        <v>332</v>
      </c>
      <c r="H90" s="49">
        <v>34183462.8</v>
      </c>
      <c r="I90" s="49">
        <v>30909688.41</v>
      </c>
      <c r="J90" s="49">
        <v>16681371.95</v>
      </c>
      <c r="K90" s="49">
        <v>637393</v>
      </c>
      <c r="L90" s="49">
        <v>260245</v>
      </c>
      <c r="M90" s="49">
        <v>0</v>
      </c>
      <c r="N90" s="49">
        <v>13330678.46</v>
      </c>
      <c r="O90" s="49">
        <v>3273774.39</v>
      </c>
      <c r="P90" s="49">
        <v>3271774.39</v>
      </c>
    </row>
    <row r="91" spans="1:16" ht="12.75">
      <c r="A91" s="46">
        <v>6</v>
      </c>
      <c r="B91" s="46">
        <v>2</v>
      </c>
      <c r="C91" s="46">
        <v>8</v>
      </c>
      <c r="D91" s="41">
        <v>2</v>
      </c>
      <c r="E91" s="47"/>
      <c r="F91" s="48" t="s">
        <v>257</v>
      </c>
      <c r="G91" s="58" t="s">
        <v>333</v>
      </c>
      <c r="H91" s="49">
        <v>22012665.6</v>
      </c>
      <c r="I91" s="49">
        <v>16935770.85</v>
      </c>
      <c r="J91" s="49">
        <v>8436184.49</v>
      </c>
      <c r="K91" s="49">
        <v>964380</v>
      </c>
      <c r="L91" s="49">
        <v>45000</v>
      </c>
      <c r="M91" s="49">
        <v>0</v>
      </c>
      <c r="N91" s="49">
        <v>7490206.36</v>
      </c>
      <c r="O91" s="49">
        <v>5076894.75</v>
      </c>
      <c r="P91" s="49">
        <v>5076894.75</v>
      </c>
    </row>
    <row r="92" spans="1:16" ht="12.75">
      <c r="A92" s="46">
        <v>6</v>
      </c>
      <c r="B92" s="46">
        <v>14</v>
      </c>
      <c r="C92" s="46">
        <v>6</v>
      </c>
      <c r="D92" s="41">
        <v>2</v>
      </c>
      <c r="E92" s="47"/>
      <c r="F92" s="48" t="s">
        <v>257</v>
      </c>
      <c r="G92" s="58" t="s">
        <v>334</v>
      </c>
      <c r="H92" s="49">
        <v>22287733.51</v>
      </c>
      <c r="I92" s="49">
        <v>20735350.56</v>
      </c>
      <c r="J92" s="49">
        <v>10150354.04</v>
      </c>
      <c r="K92" s="49">
        <v>1415250.15</v>
      </c>
      <c r="L92" s="49">
        <v>310321.5</v>
      </c>
      <c r="M92" s="49">
        <v>0</v>
      </c>
      <c r="N92" s="49">
        <v>8859424.87</v>
      </c>
      <c r="O92" s="49">
        <v>1552382.95</v>
      </c>
      <c r="P92" s="49">
        <v>1552382.95</v>
      </c>
    </row>
    <row r="93" spans="1:16" ht="12.75">
      <c r="A93" s="46">
        <v>6</v>
      </c>
      <c r="B93" s="46">
        <v>1</v>
      </c>
      <c r="C93" s="46">
        <v>8</v>
      </c>
      <c r="D93" s="41">
        <v>2</v>
      </c>
      <c r="E93" s="47"/>
      <c r="F93" s="48" t="s">
        <v>257</v>
      </c>
      <c r="G93" s="58" t="s">
        <v>335</v>
      </c>
      <c r="H93" s="49">
        <v>13901564.4</v>
      </c>
      <c r="I93" s="49">
        <v>12378724.25</v>
      </c>
      <c r="J93" s="49">
        <v>6441186.14</v>
      </c>
      <c r="K93" s="49">
        <v>521285.66</v>
      </c>
      <c r="L93" s="49">
        <v>88000</v>
      </c>
      <c r="M93" s="49">
        <v>0</v>
      </c>
      <c r="N93" s="49">
        <v>5328252.45</v>
      </c>
      <c r="O93" s="49">
        <v>1522840.15</v>
      </c>
      <c r="P93" s="49">
        <v>1522840.15</v>
      </c>
    </row>
    <row r="94" spans="1:16" ht="12.75">
      <c r="A94" s="46">
        <v>6</v>
      </c>
      <c r="B94" s="46">
        <v>3</v>
      </c>
      <c r="C94" s="46">
        <v>7</v>
      </c>
      <c r="D94" s="41">
        <v>2</v>
      </c>
      <c r="E94" s="47"/>
      <c r="F94" s="48" t="s">
        <v>257</v>
      </c>
      <c r="G94" s="58" t="s">
        <v>336</v>
      </c>
      <c r="H94" s="49">
        <v>20331946.28</v>
      </c>
      <c r="I94" s="49">
        <v>11916427.19</v>
      </c>
      <c r="J94" s="49">
        <v>2032849.13</v>
      </c>
      <c r="K94" s="49">
        <v>4215954.82</v>
      </c>
      <c r="L94" s="49">
        <v>130000</v>
      </c>
      <c r="M94" s="49">
        <v>0</v>
      </c>
      <c r="N94" s="49">
        <v>5537623.24</v>
      </c>
      <c r="O94" s="49">
        <v>8415519.09</v>
      </c>
      <c r="P94" s="49">
        <v>8415519.09</v>
      </c>
    </row>
    <row r="95" spans="1:16" ht="12.75">
      <c r="A95" s="46">
        <v>6</v>
      </c>
      <c r="B95" s="46">
        <v>8</v>
      </c>
      <c r="C95" s="46">
        <v>7</v>
      </c>
      <c r="D95" s="41">
        <v>2</v>
      </c>
      <c r="E95" s="47"/>
      <c r="F95" s="48" t="s">
        <v>257</v>
      </c>
      <c r="G95" s="58" t="s">
        <v>263</v>
      </c>
      <c r="H95" s="49">
        <v>39076535.45</v>
      </c>
      <c r="I95" s="49">
        <v>29156619.11</v>
      </c>
      <c r="J95" s="49">
        <v>12784113.02</v>
      </c>
      <c r="K95" s="49">
        <v>2305293.13</v>
      </c>
      <c r="L95" s="49">
        <v>500000</v>
      </c>
      <c r="M95" s="49">
        <v>0</v>
      </c>
      <c r="N95" s="49">
        <v>13567212.96</v>
      </c>
      <c r="O95" s="49">
        <v>9919916.34</v>
      </c>
      <c r="P95" s="49">
        <v>9919916.34</v>
      </c>
    </row>
    <row r="96" spans="1:16" ht="12.75">
      <c r="A96" s="46">
        <v>6</v>
      </c>
      <c r="B96" s="46">
        <v>10</v>
      </c>
      <c r="C96" s="46">
        <v>2</v>
      </c>
      <c r="D96" s="41">
        <v>2</v>
      </c>
      <c r="E96" s="47"/>
      <c r="F96" s="48" t="s">
        <v>257</v>
      </c>
      <c r="G96" s="58" t="s">
        <v>337</v>
      </c>
      <c r="H96" s="49">
        <v>21918041.69</v>
      </c>
      <c r="I96" s="49">
        <v>18178264.33</v>
      </c>
      <c r="J96" s="49">
        <v>9157421.59</v>
      </c>
      <c r="K96" s="49">
        <v>1591791.26</v>
      </c>
      <c r="L96" s="49">
        <v>221300</v>
      </c>
      <c r="M96" s="49">
        <v>0</v>
      </c>
      <c r="N96" s="49">
        <v>7207751.48</v>
      </c>
      <c r="O96" s="49">
        <v>3739777.36</v>
      </c>
      <c r="P96" s="49">
        <v>3738777.36</v>
      </c>
    </row>
    <row r="97" spans="1:16" ht="12.75">
      <c r="A97" s="46">
        <v>6</v>
      </c>
      <c r="B97" s="46">
        <v>20</v>
      </c>
      <c r="C97" s="46">
        <v>5</v>
      </c>
      <c r="D97" s="41">
        <v>2</v>
      </c>
      <c r="E97" s="47"/>
      <c r="F97" s="48" t="s">
        <v>257</v>
      </c>
      <c r="G97" s="58" t="s">
        <v>338</v>
      </c>
      <c r="H97" s="49">
        <v>19815444.83</v>
      </c>
      <c r="I97" s="49">
        <v>17028297.36</v>
      </c>
      <c r="J97" s="49">
        <v>8625897.7</v>
      </c>
      <c r="K97" s="49">
        <v>282834</v>
      </c>
      <c r="L97" s="49">
        <v>141000</v>
      </c>
      <c r="M97" s="49">
        <v>0</v>
      </c>
      <c r="N97" s="49">
        <v>7978565.66</v>
      </c>
      <c r="O97" s="49">
        <v>2787147.47</v>
      </c>
      <c r="P97" s="49">
        <v>2787147.47</v>
      </c>
    </row>
    <row r="98" spans="1:16" ht="12.75">
      <c r="A98" s="46">
        <v>6</v>
      </c>
      <c r="B98" s="46">
        <v>12</v>
      </c>
      <c r="C98" s="46">
        <v>4</v>
      </c>
      <c r="D98" s="41">
        <v>2</v>
      </c>
      <c r="E98" s="47"/>
      <c r="F98" s="48" t="s">
        <v>257</v>
      </c>
      <c r="G98" s="58" t="s">
        <v>339</v>
      </c>
      <c r="H98" s="49">
        <v>14329186.93</v>
      </c>
      <c r="I98" s="49">
        <v>13434903.93</v>
      </c>
      <c r="J98" s="49">
        <v>6128449.4</v>
      </c>
      <c r="K98" s="49">
        <v>732023.05</v>
      </c>
      <c r="L98" s="49">
        <v>55000</v>
      </c>
      <c r="M98" s="49">
        <v>0</v>
      </c>
      <c r="N98" s="49">
        <v>6519431.48</v>
      </c>
      <c r="O98" s="49">
        <v>894283</v>
      </c>
      <c r="P98" s="49">
        <v>894283</v>
      </c>
    </row>
    <row r="99" spans="1:16" ht="12.75">
      <c r="A99" s="46">
        <v>6</v>
      </c>
      <c r="B99" s="46">
        <v>1</v>
      </c>
      <c r="C99" s="46">
        <v>9</v>
      </c>
      <c r="D99" s="41">
        <v>2</v>
      </c>
      <c r="E99" s="47"/>
      <c r="F99" s="48" t="s">
        <v>257</v>
      </c>
      <c r="G99" s="58" t="s">
        <v>340</v>
      </c>
      <c r="H99" s="49">
        <v>16114881.81</v>
      </c>
      <c r="I99" s="49">
        <v>14744064.03</v>
      </c>
      <c r="J99" s="49">
        <v>7222596.51</v>
      </c>
      <c r="K99" s="49">
        <v>666299</v>
      </c>
      <c r="L99" s="49">
        <v>71000</v>
      </c>
      <c r="M99" s="49">
        <v>0</v>
      </c>
      <c r="N99" s="49">
        <v>6784168.52</v>
      </c>
      <c r="O99" s="49">
        <v>1370817.78</v>
      </c>
      <c r="P99" s="49">
        <v>1370817.78</v>
      </c>
    </row>
    <row r="100" spans="1:16" ht="12.75">
      <c r="A100" s="46">
        <v>6</v>
      </c>
      <c r="B100" s="46">
        <v>6</v>
      </c>
      <c r="C100" s="46">
        <v>7</v>
      </c>
      <c r="D100" s="41">
        <v>2</v>
      </c>
      <c r="E100" s="47"/>
      <c r="F100" s="48" t="s">
        <v>257</v>
      </c>
      <c r="G100" s="58" t="s">
        <v>341</v>
      </c>
      <c r="H100" s="49">
        <v>20378185.85</v>
      </c>
      <c r="I100" s="49">
        <v>10512923.35</v>
      </c>
      <c r="J100" s="49">
        <v>4654252.72</v>
      </c>
      <c r="K100" s="49">
        <v>838657.86</v>
      </c>
      <c r="L100" s="49">
        <v>86000</v>
      </c>
      <c r="M100" s="49">
        <v>0</v>
      </c>
      <c r="N100" s="49">
        <v>4934012.77</v>
      </c>
      <c r="O100" s="49">
        <v>9865262.5</v>
      </c>
      <c r="P100" s="49">
        <v>9865262.5</v>
      </c>
    </row>
    <row r="101" spans="1:16" ht="12.75">
      <c r="A101" s="46">
        <v>6</v>
      </c>
      <c r="B101" s="46">
        <v>2</v>
      </c>
      <c r="C101" s="46">
        <v>9</v>
      </c>
      <c r="D101" s="41">
        <v>2</v>
      </c>
      <c r="E101" s="47"/>
      <c r="F101" s="48" t="s">
        <v>257</v>
      </c>
      <c r="G101" s="58" t="s">
        <v>342</v>
      </c>
      <c r="H101" s="49">
        <v>12998740</v>
      </c>
      <c r="I101" s="49">
        <v>10763288.54</v>
      </c>
      <c r="J101" s="49">
        <v>5194745.53</v>
      </c>
      <c r="K101" s="49">
        <v>818594.27</v>
      </c>
      <c r="L101" s="49">
        <v>60000</v>
      </c>
      <c r="M101" s="49">
        <v>0</v>
      </c>
      <c r="N101" s="49">
        <v>4689948.74</v>
      </c>
      <c r="O101" s="49">
        <v>2235451.46</v>
      </c>
      <c r="P101" s="49">
        <v>2235451.46</v>
      </c>
    </row>
    <row r="102" spans="1:16" ht="12.75">
      <c r="A102" s="46">
        <v>6</v>
      </c>
      <c r="B102" s="46">
        <v>11</v>
      </c>
      <c r="C102" s="46">
        <v>5</v>
      </c>
      <c r="D102" s="41">
        <v>2</v>
      </c>
      <c r="E102" s="47"/>
      <c r="F102" s="48" t="s">
        <v>257</v>
      </c>
      <c r="G102" s="58" t="s">
        <v>264</v>
      </c>
      <c r="H102" s="49">
        <v>51222395.61</v>
      </c>
      <c r="I102" s="49">
        <v>45544545.57</v>
      </c>
      <c r="J102" s="49">
        <v>23510932.97</v>
      </c>
      <c r="K102" s="49">
        <v>1849430.3</v>
      </c>
      <c r="L102" s="49">
        <v>177000</v>
      </c>
      <c r="M102" s="49">
        <v>48439.13</v>
      </c>
      <c r="N102" s="49">
        <v>19958743.17</v>
      </c>
      <c r="O102" s="49">
        <v>5677850.04</v>
      </c>
      <c r="P102" s="49">
        <v>5677850.04</v>
      </c>
    </row>
    <row r="103" spans="1:16" ht="12.75">
      <c r="A103" s="46">
        <v>6</v>
      </c>
      <c r="B103" s="46">
        <v>14</v>
      </c>
      <c r="C103" s="46">
        <v>7</v>
      </c>
      <c r="D103" s="41">
        <v>2</v>
      </c>
      <c r="E103" s="47"/>
      <c r="F103" s="48" t="s">
        <v>257</v>
      </c>
      <c r="G103" s="58" t="s">
        <v>343</v>
      </c>
      <c r="H103" s="49">
        <v>9227124.08</v>
      </c>
      <c r="I103" s="49">
        <v>8769822.72</v>
      </c>
      <c r="J103" s="49">
        <v>4545606.62</v>
      </c>
      <c r="K103" s="49">
        <v>122468</v>
      </c>
      <c r="L103" s="49">
        <v>87700</v>
      </c>
      <c r="M103" s="49">
        <v>0</v>
      </c>
      <c r="N103" s="49">
        <v>4014048.1</v>
      </c>
      <c r="O103" s="49">
        <v>457301.36</v>
      </c>
      <c r="P103" s="49">
        <v>457301.36</v>
      </c>
    </row>
    <row r="104" spans="1:16" ht="12.75">
      <c r="A104" s="46">
        <v>6</v>
      </c>
      <c r="B104" s="46">
        <v>17</v>
      </c>
      <c r="C104" s="46">
        <v>2</v>
      </c>
      <c r="D104" s="41">
        <v>2</v>
      </c>
      <c r="E104" s="47"/>
      <c r="F104" s="48" t="s">
        <v>257</v>
      </c>
      <c r="G104" s="58" t="s">
        <v>344</v>
      </c>
      <c r="H104" s="49">
        <v>32143895.11</v>
      </c>
      <c r="I104" s="49">
        <v>24705483.39</v>
      </c>
      <c r="J104" s="49">
        <v>10499919.78</v>
      </c>
      <c r="K104" s="49">
        <v>3730360.88</v>
      </c>
      <c r="L104" s="49">
        <v>100000</v>
      </c>
      <c r="M104" s="49">
        <v>0</v>
      </c>
      <c r="N104" s="49">
        <v>10375202.73</v>
      </c>
      <c r="O104" s="49">
        <v>7438411.72</v>
      </c>
      <c r="P104" s="49">
        <v>6969027.72</v>
      </c>
    </row>
    <row r="105" spans="1:16" ht="12.75">
      <c r="A105" s="46">
        <v>6</v>
      </c>
      <c r="B105" s="46">
        <v>20</v>
      </c>
      <c r="C105" s="46">
        <v>6</v>
      </c>
      <c r="D105" s="41">
        <v>2</v>
      </c>
      <c r="E105" s="47"/>
      <c r="F105" s="48" t="s">
        <v>257</v>
      </c>
      <c r="G105" s="58" t="s">
        <v>345</v>
      </c>
      <c r="H105" s="49">
        <v>17179904.52</v>
      </c>
      <c r="I105" s="49">
        <v>15749904.52</v>
      </c>
      <c r="J105" s="49">
        <v>7766509.28</v>
      </c>
      <c r="K105" s="49">
        <v>1081076.63</v>
      </c>
      <c r="L105" s="49">
        <v>94000</v>
      </c>
      <c r="M105" s="49">
        <v>0</v>
      </c>
      <c r="N105" s="49">
        <v>6808318.61</v>
      </c>
      <c r="O105" s="49">
        <v>1430000</v>
      </c>
      <c r="P105" s="49">
        <v>1430000</v>
      </c>
    </row>
    <row r="106" spans="1:16" ht="12.75">
      <c r="A106" s="46">
        <v>6</v>
      </c>
      <c r="B106" s="46">
        <v>8</v>
      </c>
      <c r="C106" s="46">
        <v>8</v>
      </c>
      <c r="D106" s="41">
        <v>2</v>
      </c>
      <c r="E106" s="47"/>
      <c r="F106" s="48" t="s">
        <v>257</v>
      </c>
      <c r="G106" s="58" t="s">
        <v>346</v>
      </c>
      <c r="H106" s="49">
        <v>21020637.32</v>
      </c>
      <c r="I106" s="49">
        <v>18677236.46</v>
      </c>
      <c r="J106" s="49">
        <v>9508160.74</v>
      </c>
      <c r="K106" s="49">
        <v>291135.39</v>
      </c>
      <c r="L106" s="49">
        <v>217215</v>
      </c>
      <c r="M106" s="49">
        <v>0</v>
      </c>
      <c r="N106" s="49">
        <v>8660725.33</v>
      </c>
      <c r="O106" s="49">
        <v>2343400.86</v>
      </c>
      <c r="P106" s="49">
        <v>2343400.86</v>
      </c>
    </row>
    <row r="107" spans="1:16" ht="12.75">
      <c r="A107" s="46">
        <v>6</v>
      </c>
      <c r="B107" s="46">
        <v>1</v>
      </c>
      <c r="C107" s="46">
        <v>10</v>
      </c>
      <c r="D107" s="41">
        <v>2</v>
      </c>
      <c r="E107" s="47"/>
      <c r="F107" s="48" t="s">
        <v>257</v>
      </c>
      <c r="G107" s="58" t="s">
        <v>265</v>
      </c>
      <c r="H107" s="49">
        <v>34166201.5</v>
      </c>
      <c r="I107" s="49">
        <v>30433849.5</v>
      </c>
      <c r="J107" s="49">
        <v>13274338.97</v>
      </c>
      <c r="K107" s="49">
        <v>1910591.59</v>
      </c>
      <c r="L107" s="49">
        <v>2189.83</v>
      </c>
      <c r="M107" s="49">
        <v>0</v>
      </c>
      <c r="N107" s="49">
        <v>15246729.11</v>
      </c>
      <c r="O107" s="49">
        <v>3732352</v>
      </c>
      <c r="P107" s="49">
        <v>3732352</v>
      </c>
    </row>
    <row r="108" spans="1:16" ht="12.75">
      <c r="A108" s="46">
        <v>6</v>
      </c>
      <c r="B108" s="46">
        <v>13</v>
      </c>
      <c r="C108" s="46">
        <v>3</v>
      </c>
      <c r="D108" s="41">
        <v>2</v>
      </c>
      <c r="E108" s="47"/>
      <c r="F108" s="48" t="s">
        <v>257</v>
      </c>
      <c r="G108" s="58" t="s">
        <v>347</v>
      </c>
      <c r="H108" s="49">
        <v>20645449.04</v>
      </c>
      <c r="I108" s="49">
        <v>12647279.52</v>
      </c>
      <c r="J108" s="49">
        <v>5884442.48</v>
      </c>
      <c r="K108" s="49">
        <v>569131.88</v>
      </c>
      <c r="L108" s="49">
        <v>238575</v>
      </c>
      <c r="M108" s="49">
        <v>11740</v>
      </c>
      <c r="N108" s="49">
        <v>5943390.16</v>
      </c>
      <c r="O108" s="49">
        <v>7998169.52</v>
      </c>
      <c r="P108" s="49">
        <v>7936769.52</v>
      </c>
    </row>
    <row r="109" spans="1:16" ht="12.75">
      <c r="A109" s="46">
        <v>6</v>
      </c>
      <c r="B109" s="46">
        <v>10</v>
      </c>
      <c r="C109" s="46">
        <v>4</v>
      </c>
      <c r="D109" s="41">
        <v>2</v>
      </c>
      <c r="E109" s="47"/>
      <c r="F109" s="48" t="s">
        <v>257</v>
      </c>
      <c r="G109" s="58" t="s">
        <v>348</v>
      </c>
      <c r="H109" s="49">
        <v>28675061.65</v>
      </c>
      <c r="I109" s="49">
        <v>26347351.65</v>
      </c>
      <c r="J109" s="49">
        <v>12483473.52</v>
      </c>
      <c r="K109" s="49">
        <v>2008735</v>
      </c>
      <c r="L109" s="49">
        <v>298000</v>
      </c>
      <c r="M109" s="49">
        <v>0</v>
      </c>
      <c r="N109" s="49">
        <v>11557143.13</v>
      </c>
      <c r="O109" s="49">
        <v>2327710</v>
      </c>
      <c r="P109" s="49">
        <v>2326710</v>
      </c>
    </row>
    <row r="110" spans="1:16" ht="12.75">
      <c r="A110" s="46">
        <v>6</v>
      </c>
      <c r="B110" s="46">
        <v>4</v>
      </c>
      <c r="C110" s="46">
        <v>5</v>
      </c>
      <c r="D110" s="41">
        <v>2</v>
      </c>
      <c r="E110" s="47"/>
      <c r="F110" s="48" t="s">
        <v>257</v>
      </c>
      <c r="G110" s="58" t="s">
        <v>349</v>
      </c>
      <c r="H110" s="49">
        <v>24319428.29</v>
      </c>
      <c r="I110" s="49">
        <v>20127428.29</v>
      </c>
      <c r="J110" s="49">
        <v>9388823.59</v>
      </c>
      <c r="K110" s="49">
        <v>1142815.52</v>
      </c>
      <c r="L110" s="49">
        <v>300000</v>
      </c>
      <c r="M110" s="49">
        <v>0</v>
      </c>
      <c r="N110" s="49">
        <v>9295789.18</v>
      </c>
      <c r="O110" s="49">
        <v>4192000</v>
      </c>
      <c r="P110" s="49">
        <v>4192000</v>
      </c>
    </row>
    <row r="111" spans="1:16" ht="12.75">
      <c r="A111" s="46">
        <v>6</v>
      </c>
      <c r="B111" s="46">
        <v>9</v>
      </c>
      <c r="C111" s="46">
        <v>10</v>
      </c>
      <c r="D111" s="41">
        <v>2</v>
      </c>
      <c r="E111" s="47"/>
      <c r="F111" s="48" t="s">
        <v>257</v>
      </c>
      <c r="G111" s="58" t="s">
        <v>350</v>
      </c>
      <c r="H111" s="49">
        <v>29966271.96</v>
      </c>
      <c r="I111" s="49">
        <v>27884034.03</v>
      </c>
      <c r="J111" s="49">
        <v>14382595.81</v>
      </c>
      <c r="K111" s="49">
        <v>2280652.18</v>
      </c>
      <c r="L111" s="49">
        <v>226828</v>
      </c>
      <c r="M111" s="49">
        <v>0</v>
      </c>
      <c r="N111" s="49">
        <v>10993958.04</v>
      </c>
      <c r="O111" s="49">
        <v>2082237.93</v>
      </c>
      <c r="P111" s="49">
        <v>2082237.93</v>
      </c>
    </row>
    <row r="112" spans="1:16" ht="12.75">
      <c r="A112" s="46">
        <v>6</v>
      </c>
      <c r="B112" s="46">
        <v>8</v>
      </c>
      <c r="C112" s="46">
        <v>9</v>
      </c>
      <c r="D112" s="41">
        <v>2</v>
      </c>
      <c r="E112" s="47"/>
      <c r="F112" s="48" t="s">
        <v>257</v>
      </c>
      <c r="G112" s="58" t="s">
        <v>351</v>
      </c>
      <c r="H112" s="49">
        <v>21911971.39</v>
      </c>
      <c r="I112" s="49">
        <v>16849545.83</v>
      </c>
      <c r="J112" s="49">
        <v>8656781.96</v>
      </c>
      <c r="K112" s="49">
        <v>903562.84</v>
      </c>
      <c r="L112" s="49">
        <v>180000</v>
      </c>
      <c r="M112" s="49">
        <v>0</v>
      </c>
      <c r="N112" s="49">
        <v>7109201.03</v>
      </c>
      <c r="O112" s="49">
        <v>5062425.56</v>
      </c>
      <c r="P112" s="49">
        <v>5062425.56</v>
      </c>
    </row>
    <row r="113" spans="1:16" ht="12.75">
      <c r="A113" s="46">
        <v>6</v>
      </c>
      <c r="B113" s="46">
        <v>20</v>
      </c>
      <c r="C113" s="46">
        <v>7</v>
      </c>
      <c r="D113" s="41">
        <v>2</v>
      </c>
      <c r="E113" s="47"/>
      <c r="F113" s="48" t="s">
        <v>257</v>
      </c>
      <c r="G113" s="58" t="s">
        <v>352</v>
      </c>
      <c r="H113" s="49">
        <v>19030615.27</v>
      </c>
      <c r="I113" s="49">
        <v>14391337.93</v>
      </c>
      <c r="J113" s="49">
        <v>6219664.61</v>
      </c>
      <c r="K113" s="49">
        <v>958437</v>
      </c>
      <c r="L113" s="49">
        <v>196000</v>
      </c>
      <c r="M113" s="49">
        <v>0</v>
      </c>
      <c r="N113" s="49">
        <v>7017236.32</v>
      </c>
      <c r="O113" s="49">
        <v>4639277.34</v>
      </c>
      <c r="P113" s="49">
        <v>4639277.34</v>
      </c>
    </row>
    <row r="114" spans="1:16" ht="12.75">
      <c r="A114" s="46">
        <v>6</v>
      </c>
      <c r="B114" s="46">
        <v>9</v>
      </c>
      <c r="C114" s="46">
        <v>11</v>
      </c>
      <c r="D114" s="41">
        <v>2</v>
      </c>
      <c r="E114" s="47"/>
      <c r="F114" s="48" t="s">
        <v>257</v>
      </c>
      <c r="G114" s="58" t="s">
        <v>353</v>
      </c>
      <c r="H114" s="49">
        <v>62810275.75</v>
      </c>
      <c r="I114" s="49">
        <v>47064725.43</v>
      </c>
      <c r="J114" s="49">
        <v>23339985.84</v>
      </c>
      <c r="K114" s="49">
        <v>2999041.88</v>
      </c>
      <c r="L114" s="49">
        <v>798669</v>
      </c>
      <c r="M114" s="49">
        <v>0</v>
      </c>
      <c r="N114" s="49">
        <v>19927028.71</v>
      </c>
      <c r="O114" s="49">
        <v>15745550.32</v>
      </c>
      <c r="P114" s="49">
        <v>15745550.32</v>
      </c>
    </row>
    <row r="115" spans="1:16" ht="12.75">
      <c r="A115" s="46">
        <v>6</v>
      </c>
      <c r="B115" s="46">
        <v>16</v>
      </c>
      <c r="C115" s="46">
        <v>3</v>
      </c>
      <c r="D115" s="41">
        <v>2</v>
      </c>
      <c r="E115" s="47"/>
      <c r="F115" s="48" t="s">
        <v>257</v>
      </c>
      <c r="G115" s="58" t="s">
        <v>354</v>
      </c>
      <c r="H115" s="49">
        <v>13100058.01</v>
      </c>
      <c r="I115" s="49">
        <v>11696052.91</v>
      </c>
      <c r="J115" s="49">
        <v>5585453.4</v>
      </c>
      <c r="K115" s="49">
        <v>267869.25</v>
      </c>
      <c r="L115" s="49">
        <v>123460</v>
      </c>
      <c r="M115" s="49">
        <v>0</v>
      </c>
      <c r="N115" s="49">
        <v>5719270.26</v>
      </c>
      <c r="O115" s="49">
        <v>1404005.1</v>
      </c>
      <c r="P115" s="49">
        <v>1404005.1</v>
      </c>
    </row>
    <row r="116" spans="1:16" ht="12.75">
      <c r="A116" s="46">
        <v>6</v>
      </c>
      <c r="B116" s="46">
        <v>2</v>
      </c>
      <c r="C116" s="46">
        <v>10</v>
      </c>
      <c r="D116" s="41">
        <v>2</v>
      </c>
      <c r="E116" s="47"/>
      <c r="F116" s="48" t="s">
        <v>257</v>
      </c>
      <c r="G116" s="58" t="s">
        <v>355</v>
      </c>
      <c r="H116" s="49">
        <v>21197988.47</v>
      </c>
      <c r="I116" s="49">
        <v>12797800.47</v>
      </c>
      <c r="J116" s="49">
        <v>6147514.46</v>
      </c>
      <c r="K116" s="49">
        <v>756000</v>
      </c>
      <c r="L116" s="49">
        <v>155000</v>
      </c>
      <c r="M116" s="49">
        <v>0</v>
      </c>
      <c r="N116" s="49">
        <v>5739286.01</v>
      </c>
      <c r="O116" s="49">
        <v>8400188</v>
      </c>
      <c r="P116" s="49">
        <v>8400188</v>
      </c>
    </row>
    <row r="117" spans="1:16" ht="12.75">
      <c r="A117" s="46">
        <v>6</v>
      </c>
      <c r="B117" s="46">
        <v>8</v>
      </c>
      <c r="C117" s="46">
        <v>11</v>
      </c>
      <c r="D117" s="41">
        <v>2</v>
      </c>
      <c r="E117" s="47"/>
      <c r="F117" s="48" t="s">
        <v>257</v>
      </c>
      <c r="G117" s="58" t="s">
        <v>356</v>
      </c>
      <c r="H117" s="49">
        <v>16757355.01</v>
      </c>
      <c r="I117" s="49">
        <v>12171725.74</v>
      </c>
      <c r="J117" s="49">
        <v>6154767.61</v>
      </c>
      <c r="K117" s="49">
        <v>207748</v>
      </c>
      <c r="L117" s="49">
        <v>134000</v>
      </c>
      <c r="M117" s="49">
        <v>0</v>
      </c>
      <c r="N117" s="49">
        <v>5675210.13</v>
      </c>
      <c r="O117" s="49">
        <v>4585629.27</v>
      </c>
      <c r="P117" s="49">
        <v>4585629.27</v>
      </c>
    </row>
    <row r="118" spans="1:16" ht="12.75">
      <c r="A118" s="46">
        <v>6</v>
      </c>
      <c r="B118" s="46">
        <v>1</v>
      </c>
      <c r="C118" s="46">
        <v>11</v>
      </c>
      <c r="D118" s="41">
        <v>2</v>
      </c>
      <c r="E118" s="47"/>
      <c r="F118" s="48" t="s">
        <v>257</v>
      </c>
      <c r="G118" s="58" t="s">
        <v>357</v>
      </c>
      <c r="H118" s="49">
        <v>30229864.13</v>
      </c>
      <c r="I118" s="49">
        <v>24283804.13</v>
      </c>
      <c r="J118" s="49">
        <v>13374928.82</v>
      </c>
      <c r="K118" s="49">
        <v>468732.47</v>
      </c>
      <c r="L118" s="49">
        <v>120000</v>
      </c>
      <c r="M118" s="49">
        <v>0</v>
      </c>
      <c r="N118" s="49">
        <v>10320142.84</v>
      </c>
      <c r="O118" s="49">
        <v>5946060</v>
      </c>
      <c r="P118" s="49">
        <v>5946060</v>
      </c>
    </row>
    <row r="119" spans="1:16" ht="12.75">
      <c r="A119" s="46">
        <v>6</v>
      </c>
      <c r="B119" s="46">
        <v>13</v>
      </c>
      <c r="C119" s="46">
        <v>5</v>
      </c>
      <c r="D119" s="41">
        <v>2</v>
      </c>
      <c r="E119" s="47"/>
      <c r="F119" s="48" t="s">
        <v>257</v>
      </c>
      <c r="G119" s="58" t="s">
        <v>358</v>
      </c>
      <c r="H119" s="49">
        <v>7373434.76</v>
      </c>
      <c r="I119" s="49">
        <v>5235441.76</v>
      </c>
      <c r="J119" s="49">
        <v>2624528</v>
      </c>
      <c r="K119" s="49">
        <v>116791</v>
      </c>
      <c r="L119" s="49">
        <v>174305</v>
      </c>
      <c r="M119" s="49">
        <v>2966</v>
      </c>
      <c r="N119" s="49">
        <v>2316851.76</v>
      </c>
      <c r="O119" s="49">
        <v>2137993</v>
      </c>
      <c r="P119" s="49">
        <v>2137993</v>
      </c>
    </row>
    <row r="120" spans="1:16" ht="12.75">
      <c r="A120" s="46">
        <v>6</v>
      </c>
      <c r="B120" s="46">
        <v>2</v>
      </c>
      <c r="C120" s="46">
        <v>11</v>
      </c>
      <c r="D120" s="41">
        <v>2</v>
      </c>
      <c r="E120" s="47"/>
      <c r="F120" s="48" t="s">
        <v>257</v>
      </c>
      <c r="G120" s="58" t="s">
        <v>359</v>
      </c>
      <c r="H120" s="49">
        <v>16883747.54</v>
      </c>
      <c r="I120" s="49">
        <v>15134681.28</v>
      </c>
      <c r="J120" s="49">
        <v>7359783.84</v>
      </c>
      <c r="K120" s="49">
        <v>868600</v>
      </c>
      <c r="L120" s="49">
        <v>100000</v>
      </c>
      <c r="M120" s="49">
        <v>0</v>
      </c>
      <c r="N120" s="49">
        <v>6806297.44</v>
      </c>
      <c r="O120" s="49">
        <v>1749066.26</v>
      </c>
      <c r="P120" s="49">
        <v>1749066.26</v>
      </c>
    </row>
    <row r="121" spans="1:16" ht="12.75">
      <c r="A121" s="46">
        <v>6</v>
      </c>
      <c r="B121" s="46">
        <v>5</v>
      </c>
      <c r="C121" s="46">
        <v>7</v>
      </c>
      <c r="D121" s="41">
        <v>2</v>
      </c>
      <c r="E121" s="47"/>
      <c r="F121" s="48" t="s">
        <v>257</v>
      </c>
      <c r="G121" s="58" t="s">
        <v>360</v>
      </c>
      <c r="H121" s="49">
        <v>17788739.55</v>
      </c>
      <c r="I121" s="49">
        <v>12573561.66</v>
      </c>
      <c r="J121" s="49">
        <v>6693582.55</v>
      </c>
      <c r="K121" s="49">
        <v>486268</v>
      </c>
      <c r="L121" s="49">
        <v>134843</v>
      </c>
      <c r="M121" s="49">
        <v>0</v>
      </c>
      <c r="N121" s="49">
        <v>5258868.11</v>
      </c>
      <c r="O121" s="49">
        <v>5215177.89</v>
      </c>
      <c r="P121" s="49">
        <v>5215177.89</v>
      </c>
    </row>
    <row r="122" spans="1:16" ht="12.75">
      <c r="A122" s="46">
        <v>6</v>
      </c>
      <c r="B122" s="46">
        <v>10</v>
      </c>
      <c r="C122" s="46">
        <v>5</v>
      </c>
      <c r="D122" s="41">
        <v>2</v>
      </c>
      <c r="E122" s="47"/>
      <c r="F122" s="48" t="s">
        <v>257</v>
      </c>
      <c r="G122" s="58" t="s">
        <v>361</v>
      </c>
      <c r="H122" s="49">
        <v>36197326.82</v>
      </c>
      <c r="I122" s="49">
        <v>28582969.19</v>
      </c>
      <c r="J122" s="49">
        <v>14334606.3</v>
      </c>
      <c r="K122" s="49">
        <v>1651888.03</v>
      </c>
      <c r="L122" s="49">
        <v>320000</v>
      </c>
      <c r="M122" s="49">
        <v>0</v>
      </c>
      <c r="N122" s="49">
        <v>12276474.86</v>
      </c>
      <c r="O122" s="49">
        <v>7614357.63</v>
      </c>
      <c r="P122" s="49">
        <v>7613357.63</v>
      </c>
    </row>
    <row r="123" spans="1:16" ht="12.75">
      <c r="A123" s="46">
        <v>6</v>
      </c>
      <c r="B123" s="46">
        <v>14</v>
      </c>
      <c r="C123" s="46">
        <v>9</v>
      </c>
      <c r="D123" s="41">
        <v>2</v>
      </c>
      <c r="E123" s="47"/>
      <c r="F123" s="48" t="s">
        <v>257</v>
      </c>
      <c r="G123" s="58" t="s">
        <v>266</v>
      </c>
      <c r="H123" s="49">
        <v>34386436.15</v>
      </c>
      <c r="I123" s="49">
        <v>29275525.15</v>
      </c>
      <c r="J123" s="49">
        <v>13358314.17</v>
      </c>
      <c r="K123" s="49">
        <v>1797780</v>
      </c>
      <c r="L123" s="49">
        <v>0</v>
      </c>
      <c r="M123" s="49">
        <v>0</v>
      </c>
      <c r="N123" s="49">
        <v>14119430.98</v>
      </c>
      <c r="O123" s="49">
        <v>5110911</v>
      </c>
      <c r="P123" s="49">
        <v>5110911</v>
      </c>
    </row>
    <row r="124" spans="1:16" ht="12.75">
      <c r="A124" s="46">
        <v>6</v>
      </c>
      <c r="B124" s="46">
        <v>18</v>
      </c>
      <c r="C124" s="46">
        <v>7</v>
      </c>
      <c r="D124" s="41">
        <v>2</v>
      </c>
      <c r="E124" s="47"/>
      <c r="F124" s="48" t="s">
        <v>257</v>
      </c>
      <c r="G124" s="58" t="s">
        <v>362</v>
      </c>
      <c r="H124" s="49">
        <v>15175249.41</v>
      </c>
      <c r="I124" s="49">
        <v>14855249.41</v>
      </c>
      <c r="J124" s="49">
        <v>7767234.98</v>
      </c>
      <c r="K124" s="49">
        <v>327431</v>
      </c>
      <c r="L124" s="49">
        <v>115000</v>
      </c>
      <c r="M124" s="49">
        <v>0</v>
      </c>
      <c r="N124" s="49">
        <v>6645583.43</v>
      </c>
      <c r="O124" s="49">
        <v>320000</v>
      </c>
      <c r="P124" s="49">
        <v>320000</v>
      </c>
    </row>
    <row r="125" spans="1:16" ht="12.75">
      <c r="A125" s="46">
        <v>6</v>
      </c>
      <c r="B125" s="46">
        <v>20</v>
      </c>
      <c r="C125" s="46">
        <v>8</v>
      </c>
      <c r="D125" s="41">
        <v>2</v>
      </c>
      <c r="E125" s="47"/>
      <c r="F125" s="48" t="s">
        <v>257</v>
      </c>
      <c r="G125" s="58" t="s">
        <v>363</v>
      </c>
      <c r="H125" s="49">
        <v>17416773.5</v>
      </c>
      <c r="I125" s="49">
        <v>15111624.52</v>
      </c>
      <c r="J125" s="49">
        <v>7624270.19</v>
      </c>
      <c r="K125" s="49">
        <v>348576</v>
      </c>
      <c r="L125" s="49">
        <v>25000</v>
      </c>
      <c r="M125" s="49">
        <v>0</v>
      </c>
      <c r="N125" s="49">
        <v>7113778.33</v>
      </c>
      <c r="O125" s="49">
        <v>2305148.98</v>
      </c>
      <c r="P125" s="49">
        <v>2305148.98</v>
      </c>
    </row>
    <row r="126" spans="1:16" ht="12.75">
      <c r="A126" s="46">
        <v>6</v>
      </c>
      <c r="B126" s="46">
        <v>15</v>
      </c>
      <c r="C126" s="46">
        <v>6</v>
      </c>
      <c r="D126" s="41">
        <v>2</v>
      </c>
      <c r="E126" s="47"/>
      <c r="F126" s="48" t="s">
        <v>257</v>
      </c>
      <c r="G126" s="58" t="s">
        <v>267</v>
      </c>
      <c r="H126" s="49">
        <v>28450000</v>
      </c>
      <c r="I126" s="49">
        <v>23883054.51</v>
      </c>
      <c r="J126" s="49">
        <v>11671491.24</v>
      </c>
      <c r="K126" s="49">
        <v>396919.63</v>
      </c>
      <c r="L126" s="49">
        <v>273359.62</v>
      </c>
      <c r="M126" s="49">
        <v>17370.04</v>
      </c>
      <c r="N126" s="49">
        <v>11523913.98</v>
      </c>
      <c r="O126" s="49">
        <v>4566945.49</v>
      </c>
      <c r="P126" s="49">
        <v>4566945.49</v>
      </c>
    </row>
    <row r="127" spans="1:16" ht="12.75">
      <c r="A127" s="46">
        <v>6</v>
      </c>
      <c r="B127" s="46">
        <v>3</v>
      </c>
      <c r="C127" s="46">
        <v>8</v>
      </c>
      <c r="D127" s="41">
        <v>2</v>
      </c>
      <c r="E127" s="47"/>
      <c r="F127" s="48" t="s">
        <v>257</v>
      </c>
      <c r="G127" s="58" t="s">
        <v>268</v>
      </c>
      <c r="H127" s="49">
        <v>14422108.12</v>
      </c>
      <c r="I127" s="49">
        <v>13114339.74</v>
      </c>
      <c r="J127" s="49">
        <v>5749368.18</v>
      </c>
      <c r="K127" s="49">
        <v>1022085.42</v>
      </c>
      <c r="L127" s="49">
        <v>245681</v>
      </c>
      <c r="M127" s="49">
        <v>0</v>
      </c>
      <c r="N127" s="49">
        <v>6097205.14</v>
      </c>
      <c r="O127" s="49">
        <v>1307768.38</v>
      </c>
      <c r="P127" s="49">
        <v>1307768.38</v>
      </c>
    </row>
    <row r="128" spans="1:16" ht="12.75">
      <c r="A128" s="46">
        <v>6</v>
      </c>
      <c r="B128" s="46">
        <v>3</v>
      </c>
      <c r="C128" s="46">
        <v>15</v>
      </c>
      <c r="D128" s="41">
        <v>2</v>
      </c>
      <c r="E128" s="47"/>
      <c r="F128" s="48" t="s">
        <v>257</v>
      </c>
      <c r="G128" s="58" t="s">
        <v>364</v>
      </c>
      <c r="H128" s="49">
        <v>18407268.43</v>
      </c>
      <c r="I128" s="49">
        <v>16297112.87</v>
      </c>
      <c r="J128" s="49">
        <v>6865908.8</v>
      </c>
      <c r="K128" s="49">
        <v>948406.3</v>
      </c>
      <c r="L128" s="49">
        <v>185000</v>
      </c>
      <c r="M128" s="49">
        <v>0</v>
      </c>
      <c r="N128" s="49">
        <v>8297797.77</v>
      </c>
      <c r="O128" s="49">
        <v>2110155.56</v>
      </c>
      <c r="P128" s="49">
        <v>2110155.56</v>
      </c>
    </row>
    <row r="129" spans="1:16" ht="12.75">
      <c r="A129" s="46">
        <v>6</v>
      </c>
      <c r="B129" s="46">
        <v>1</v>
      </c>
      <c r="C129" s="46">
        <v>12</v>
      </c>
      <c r="D129" s="41">
        <v>2</v>
      </c>
      <c r="E129" s="47"/>
      <c r="F129" s="48" t="s">
        <v>257</v>
      </c>
      <c r="G129" s="58" t="s">
        <v>365</v>
      </c>
      <c r="H129" s="49">
        <v>12068165.86</v>
      </c>
      <c r="I129" s="49">
        <v>8738085.54</v>
      </c>
      <c r="J129" s="49">
        <v>4299639.06</v>
      </c>
      <c r="K129" s="49">
        <v>368472.03</v>
      </c>
      <c r="L129" s="49">
        <v>80893.95</v>
      </c>
      <c r="M129" s="49">
        <v>0</v>
      </c>
      <c r="N129" s="49">
        <v>3989080.5</v>
      </c>
      <c r="O129" s="49">
        <v>3330080.32</v>
      </c>
      <c r="P129" s="49">
        <v>3330080.32</v>
      </c>
    </row>
    <row r="130" spans="1:16" ht="12.75">
      <c r="A130" s="46">
        <v>6</v>
      </c>
      <c r="B130" s="46">
        <v>1</v>
      </c>
      <c r="C130" s="46">
        <v>13</v>
      </c>
      <c r="D130" s="41">
        <v>2</v>
      </c>
      <c r="E130" s="47"/>
      <c r="F130" s="48" t="s">
        <v>257</v>
      </c>
      <c r="G130" s="58" t="s">
        <v>366</v>
      </c>
      <c r="H130" s="49">
        <v>14683166.04</v>
      </c>
      <c r="I130" s="49">
        <v>6705680.22</v>
      </c>
      <c r="J130" s="49">
        <v>3178218.11</v>
      </c>
      <c r="K130" s="49">
        <v>429747.33</v>
      </c>
      <c r="L130" s="49">
        <v>128000</v>
      </c>
      <c r="M130" s="49">
        <v>0</v>
      </c>
      <c r="N130" s="49">
        <v>2969714.78</v>
      </c>
      <c r="O130" s="49">
        <v>7977485.82</v>
      </c>
      <c r="P130" s="49">
        <v>7977485.82</v>
      </c>
    </row>
    <row r="131" spans="1:16" ht="12.75">
      <c r="A131" s="46">
        <v>6</v>
      </c>
      <c r="B131" s="46">
        <v>3</v>
      </c>
      <c r="C131" s="46">
        <v>9</v>
      </c>
      <c r="D131" s="41">
        <v>2</v>
      </c>
      <c r="E131" s="47"/>
      <c r="F131" s="48" t="s">
        <v>257</v>
      </c>
      <c r="G131" s="58" t="s">
        <v>367</v>
      </c>
      <c r="H131" s="49">
        <v>14830762</v>
      </c>
      <c r="I131" s="49">
        <v>12996495</v>
      </c>
      <c r="J131" s="49">
        <v>5456886.67</v>
      </c>
      <c r="K131" s="49">
        <v>602890</v>
      </c>
      <c r="L131" s="49">
        <v>60000</v>
      </c>
      <c r="M131" s="49">
        <v>0</v>
      </c>
      <c r="N131" s="49">
        <v>6876718.33</v>
      </c>
      <c r="O131" s="49">
        <v>1834267</v>
      </c>
      <c r="P131" s="49">
        <v>1834267</v>
      </c>
    </row>
    <row r="132" spans="1:16" ht="12.75">
      <c r="A132" s="46">
        <v>6</v>
      </c>
      <c r="B132" s="46">
        <v>6</v>
      </c>
      <c r="C132" s="46">
        <v>9</v>
      </c>
      <c r="D132" s="41">
        <v>2</v>
      </c>
      <c r="E132" s="47"/>
      <c r="F132" s="48" t="s">
        <v>257</v>
      </c>
      <c r="G132" s="58" t="s">
        <v>368</v>
      </c>
      <c r="H132" s="49">
        <v>9341570.32</v>
      </c>
      <c r="I132" s="49">
        <v>8839979.32</v>
      </c>
      <c r="J132" s="49">
        <v>4267092.14</v>
      </c>
      <c r="K132" s="49">
        <v>170889</v>
      </c>
      <c r="L132" s="49">
        <v>4605</v>
      </c>
      <c r="M132" s="49">
        <v>0</v>
      </c>
      <c r="N132" s="49">
        <v>4397393.18</v>
      </c>
      <c r="O132" s="49">
        <v>501591</v>
      </c>
      <c r="P132" s="49">
        <v>501591</v>
      </c>
    </row>
    <row r="133" spans="1:16" ht="12.75">
      <c r="A133" s="46">
        <v>6</v>
      </c>
      <c r="B133" s="46">
        <v>17</v>
      </c>
      <c r="C133" s="46">
        <v>4</v>
      </c>
      <c r="D133" s="41">
        <v>2</v>
      </c>
      <c r="E133" s="47"/>
      <c r="F133" s="48" t="s">
        <v>257</v>
      </c>
      <c r="G133" s="58" t="s">
        <v>369</v>
      </c>
      <c r="H133" s="49">
        <v>11315527.42</v>
      </c>
      <c r="I133" s="49">
        <v>9202453.42</v>
      </c>
      <c r="J133" s="49">
        <v>4348410.35</v>
      </c>
      <c r="K133" s="49">
        <v>206512</v>
      </c>
      <c r="L133" s="49">
        <v>160055</v>
      </c>
      <c r="M133" s="49">
        <v>0</v>
      </c>
      <c r="N133" s="49">
        <v>4487476.07</v>
      </c>
      <c r="O133" s="49">
        <v>2113074</v>
      </c>
      <c r="P133" s="49">
        <v>2112074</v>
      </c>
    </row>
    <row r="134" spans="1:16" ht="12.75">
      <c r="A134" s="46">
        <v>6</v>
      </c>
      <c r="B134" s="46">
        <v>3</v>
      </c>
      <c r="C134" s="46">
        <v>10</v>
      </c>
      <c r="D134" s="41">
        <v>2</v>
      </c>
      <c r="E134" s="47"/>
      <c r="F134" s="48" t="s">
        <v>257</v>
      </c>
      <c r="G134" s="58" t="s">
        <v>370</v>
      </c>
      <c r="H134" s="49">
        <v>18309935.76</v>
      </c>
      <c r="I134" s="49">
        <v>17477333.93</v>
      </c>
      <c r="J134" s="49">
        <v>8989286.66</v>
      </c>
      <c r="K134" s="49">
        <v>442892</v>
      </c>
      <c r="L134" s="49">
        <v>240000</v>
      </c>
      <c r="M134" s="49">
        <v>0</v>
      </c>
      <c r="N134" s="49">
        <v>7805155.27</v>
      </c>
      <c r="O134" s="49">
        <v>832601.83</v>
      </c>
      <c r="P134" s="49">
        <v>832601.83</v>
      </c>
    </row>
    <row r="135" spans="1:16" ht="12.75">
      <c r="A135" s="46">
        <v>6</v>
      </c>
      <c r="B135" s="46">
        <v>8</v>
      </c>
      <c r="C135" s="46">
        <v>12</v>
      </c>
      <c r="D135" s="41">
        <v>2</v>
      </c>
      <c r="E135" s="47"/>
      <c r="F135" s="48" t="s">
        <v>257</v>
      </c>
      <c r="G135" s="58" t="s">
        <v>371</v>
      </c>
      <c r="H135" s="49">
        <v>14200831.14</v>
      </c>
      <c r="I135" s="49">
        <v>12234151.1</v>
      </c>
      <c r="J135" s="49">
        <v>5624779.76</v>
      </c>
      <c r="K135" s="49">
        <v>770700</v>
      </c>
      <c r="L135" s="49">
        <v>43173</v>
      </c>
      <c r="M135" s="49">
        <v>0</v>
      </c>
      <c r="N135" s="49">
        <v>5795498.34</v>
      </c>
      <c r="O135" s="49">
        <v>1966680.04</v>
      </c>
      <c r="P135" s="49">
        <v>1966680.04</v>
      </c>
    </row>
    <row r="136" spans="1:16" ht="12.75">
      <c r="A136" s="46">
        <v>6</v>
      </c>
      <c r="B136" s="46">
        <v>11</v>
      </c>
      <c r="C136" s="46">
        <v>6</v>
      </c>
      <c r="D136" s="41">
        <v>2</v>
      </c>
      <c r="E136" s="47"/>
      <c r="F136" s="48" t="s">
        <v>257</v>
      </c>
      <c r="G136" s="58" t="s">
        <v>372</v>
      </c>
      <c r="H136" s="49">
        <v>15542348.04</v>
      </c>
      <c r="I136" s="49">
        <v>11882810.04</v>
      </c>
      <c r="J136" s="49">
        <v>5919336.44</v>
      </c>
      <c r="K136" s="49">
        <v>231400</v>
      </c>
      <c r="L136" s="49">
        <v>120000</v>
      </c>
      <c r="M136" s="49">
        <v>12376.8</v>
      </c>
      <c r="N136" s="49">
        <v>5599696.8</v>
      </c>
      <c r="O136" s="49">
        <v>3659538</v>
      </c>
      <c r="P136" s="49">
        <v>3659538</v>
      </c>
    </row>
    <row r="137" spans="1:16" ht="12.75">
      <c r="A137" s="46">
        <v>6</v>
      </c>
      <c r="B137" s="46">
        <v>13</v>
      </c>
      <c r="C137" s="46">
        <v>6</v>
      </c>
      <c r="D137" s="41">
        <v>2</v>
      </c>
      <c r="E137" s="47"/>
      <c r="F137" s="48" t="s">
        <v>257</v>
      </c>
      <c r="G137" s="58" t="s">
        <v>373</v>
      </c>
      <c r="H137" s="49">
        <v>21608165.51</v>
      </c>
      <c r="I137" s="49">
        <v>13872913.07</v>
      </c>
      <c r="J137" s="49">
        <v>5971921.47</v>
      </c>
      <c r="K137" s="49">
        <v>798057.74</v>
      </c>
      <c r="L137" s="49">
        <v>0</v>
      </c>
      <c r="M137" s="49">
        <v>0</v>
      </c>
      <c r="N137" s="49">
        <v>7102933.86</v>
      </c>
      <c r="O137" s="49">
        <v>7735252.44</v>
      </c>
      <c r="P137" s="49">
        <v>7735252.44</v>
      </c>
    </row>
    <row r="138" spans="1:16" ht="12.75">
      <c r="A138" s="46">
        <v>6</v>
      </c>
      <c r="B138" s="46">
        <v>6</v>
      </c>
      <c r="C138" s="46">
        <v>10</v>
      </c>
      <c r="D138" s="41">
        <v>2</v>
      </c>
      <c r="E138" s="47"/>
      <c r="F138" s="48" t="s">
        <v>257</v>
      </c>
      <c r="G138" s="58" t="s">
        <v>374</v>
      </c>
      <c r="H138" s="49">
        <v>15005823.91</v>
      </c>
      <c r="I138" s="49">
        <v>10171732.3</v>
      </c>
      <c r="J138" s="49">
        <v>5045473.56</v>
      </c>
      <c r="K138" s="49">
        <v>396347.4</v>
      </c>
      <c r="L138" s="49">
        <v>15000</v>
      </c>
      <c r="M138" s="49">
        <v>0</v>
      </c>
      <c r="N138" s="49">
        <v>4714911.34</v>
      </c>
      <c r="O138" s="49">
        <v>4834091.61</v>
      </c>
      <c r="P138" s="49">
        <v>4834091.61</v>
      </c>
    </row>
    <row r="139" spans="1:16" ht="12.75">
      <c r="A139" s="46">
        <v>6</v>
      </c>
      <c r="B139" s="46">
        <v>20</v>
      </c>
      <c r="C139" s="46">
        <v>9</v>
      </c>
      <c r="D139" s="41">
        <v>2</v>
      </c>
      <c r="E139" s="47"/>
      <c r="F139" s="48" t="s">
        <v>257</v>
      </c>
      <c r="G139" s="58" t="s">
        <v>375</v>
      </c>
      <c r="H139" s="49">
        <v>25000828.01</v>
      </c>
      <c r="I139" s="49">
        <v>18553795.48</v>
      </c>
      <c r="J139" s="49">
        <v>8097402.76</v>
      </c>
      <c r="K139" s="49">
        <v>3356143.68</v>
      </c>
      <c r="L139" s="49">
        <v>141500</v>
      </c>
      <c r="M139" s="49">
        <v>0</v>
      </c>
      <c r="N139" s="49">
        <v>6958749.04</v>
      </c>
      <c r="O139" s="49">
        <v>6447032.53</v>
      </c>
      <c r="P139" s="49">
        <v>6447032.53</v>
      </c>
    </row>
    <row r="140" spans="1:16" ht="12.75">
      <c r="A140" s="46">
        <v>6</v>
      </c>
      <c r="B140" s="46">
        <v>20</v>
      </c>
      <c r="C140" s="46">
        <v>10</v>
      </c>
      <c r="D140" s="41">
        <v>2</v>
      </c>
      <c r="E140" s="47"/>
      <c r="F140" s="48" t="s">
        <v>257</v>
      </c>
      <c r="G140" s="58" t="s">
        <v>376</v>
      </c>
      <c r="H140" s="49">
        <v>15274250</v>
      </c>
      <c r="I140" s="49">
        <v>13917944.61</v>
      </c>
      <c r="J140" s="49">
        <v>6225812.64</v>
      </c>
      <c r="K140" s="49">
        <v>1396605.89</v>
      </c>
      <c r="L140" s="49">
        <v>73802.29</v>
      </c>
      <c r="M140" s="49">
        <v>0</v>
      </c>
      <c r="N140" s="49">
        <v>6221723.79</v>
      </c>
      <c r="O140" s="49">
        <v>1356305.39</v>
      </c>
      <c r="P140" s="49">
        <v>1356305.39</v>
      </c>
    </row>
    <row r="141" spans="1:16" ht="12.75">
      <c r="A141" s="46">
        <v>6</v>
      </c>
      <c r="B141" s="46">
        <v>1</v>
      </c>
      <c r="C141" s="46">
        <v>14</v>
      </c>
      <c r="D141" s="41">
        <v>2</v>
      </c>
      <c r="E141" s="47"/>
      <c r="F141" s="48" t="s">
        <v>257</v>
      </c>
      <c r="G141" s="58" t="s">
        <v>377</v>
      </c>
      <c r="H141" s="49">
        <v>8252886.06</v>
      </c>
      <c r="I141" s="49">
        <v>7762504.06</v>
      </c>
      <c r="J141" s="49">
        <v>3485330.29</v>
      </c>
      <c r="K141" s="49">
        <v>276994</v>
      </c>
      <c r="L141" s="49">
        <v>37000</v>
      </c>
      <c r="M141" s="49">
        <v>3000</v>
      </c>
      <c r="N141" s="49">
        <v>3960179.77</v>
      </c>
      <c r="O141" s="49">
        <v>490382</v>
      </c>
      <c r="P141" s="49">
        <v>490382</v>
      </c>
    </row>
    <row r="142" spans="1:16" ht="12.75">
      <c r="A142" s="46">
        <v>6</v>
      </c>
      <c r="B142" s="46">
        <v>13</v>
      </c>
      <c r="C142" s="46">
        <v>7</v>
      </c>
      <c r="D142" s="41">
        <v>2</v>
      </c>
      <c r="E142" s="47"/>
      <c r="F142" s="48" t="s">
        <v>257</v>
      </c>
      <c r="G142" s="58" t="s">
        <v>378</v>
      </c>
      <c r="H142" s="49">
        <v>9742613.33</v>
      </c>
      <c r="I142" s="49">
        <v>8780533.56</v>
      </c>
      <c r="J142" s="49">
        <v>4405758.61</v>
      </c>
      <c r="K142" s="49">
        <v>323451.37</v>
      </c>
      <c r="L142" s="49">
        <v>76405.9</v>
      </c>
      <c r="M142" s="49">
        <v>0</v>
      </c>
      <c r="N142" s="49">
        <v>3974917.68</v>
      </c>
      <c r="O142" s="49">
        <v>962079.77</v>
      </c>
      <c r="P142" s="49">
        <v>962079.77</v>
      </c>
    </row>
    <row r="143" spans="1:16" ht="12.75">
      <c r="A143" s="46">
        <v>6</v>
      </c>
      <c r="B143" s="46">
        <v>1</v>
      </c>
      <c r="C143" s="46">
        <v>15</v>
      </c>
      <c r="D143" s="41">
        <v>2</v>
      </c>
      <c r="E143" s="47"/>
      <c r="F143" s="48" t="s">
        <v>257</v>
      </c>
      <c r="G143" s="58" t="s">
        <v>379</v>
      </c>
      <c r="H143" s="49">
        <v>7465039</v>
      </c>
      <c r="I143" s="49">
        <v>6636370</v>
      </c>
      <c r="J143" s="49">
        <v>3021258.67</v>
      </c>
      <c r="K143" s="49">
        <v>461964</v>
      </c>
      <c r="L143" s="49">
        <v>44510</v>
      </c>
      <c r="M143" s="49">
        <v>0</v>
      </c>
      <c r="N143" s="49">
        <v>3108637.33</v>
      </c>
      <c r="O143" s="49">
        <v>828669</v>
      </c>
      <c r="P143" s="49">
        <v>828669</v>
      </c>
    </row>
    <row r="144" spans="1:16" ht="12.75">
      <c r="A144" s="46">
        <v>6</v>
      </c>
      <c r="B144" s="46">
        <v>10</v>
      </c>
      <c r="C144" s="46">
        <v>6</v>
      </c>
      <c r="D144" s="41">
        <v>2</v>
      </c>
      <c r="E144" s="47"/>
      <c r="F144" s="48" t="s">
        <v>257</v>
      </c>
      <c r="G144" s="58" t="s">
        <v>380</v>
      </c>
      <c r="H144" s="49">
        <v>17370090.12</v>
      </c>
      <c r="I144" s="49">
        <v>15598897.61</v>
      </c>
      <c r="J144" s="49">
        <v>5785879.22</v>
      </c>
      <c r="K144" s="49">
        <v>3443734.7</v>
      </c>
      <c r="L144" s="49">
        <v>55000</v>
      </c>
      <c r="M144" s="49">
        <v>0</v>
      </c>
      <c r="N144" s="49">
        <v>6314283.69</v>
      </c>
      <c r="O144" s="49">
        <v>1771192.51</v>
      </c>
      <c r="P144" s="49">
        <v>1770192.51</v>
      </c>
    </row>
    <row r="145" spans="1:16" ht="12.75">
      <c r="A145" s="46">
        <v>6</v>
      </c>
      <c r="B145" s="46">
        <v>11</v>
      </c>
      <c r="C145" s="46">
        <v>7</v>
      </c>
      <c r="D145" s="41">
        <v>2</v>
      </c>
      <c r="E145" s="47"/>
      <c r="F145" s="48" t="s">
        <v>257</v>
      </c>
      <c r="G145" s="58" t="s">
        <v>381</v>
      </c>
      <c r="H145" s="49">
        <v>35037773.54</v>
      </c>
      <c r="I145" s="49">
        <v>30628576.66</v>
      </c>
      <c r="J145" s="49">
        <v>16039228.2</v>
      </c>
      <c r="K145" s="49">
        <v>1139044.9</v>
      </c>
      <c r="L145" s="49">
        <v>364000</v>
      </c>
      <c r="M145" s="49">
        <v>0</v>
      </c>
      <c r="N145" s="49">
        <v>13086303.56</v>
      </c>
      <c r="O145" s="49">
        <v>4409196.88</v>
      </c>
      <c r="P145" s="49">
        <v>4409196.88</v>
      </c>
    </row>
    <row r="146" spans="1:16" ht="12.75">
      <c r="A146" s="46">
        <v>6</v>
      </c>
      <c r="B146" s="46">
        <v>19</v>
      </c>
      <c r="C146" s="46">
        <v>4</v>
      </c>
      <c r="D146" s="41">
        <v>2</v>
      </c>
      <c r="E146" s="47"/>
      <c r="F146" s="48" t="s">
        <v>257</v>
      </c>
      <c r="G146" s="58" t="s">
        <v>382</v>
      </c>
      <c r="H146" s="49">
        <v>8601810.59</v>
      </c>
      <c r="I146" s="49">
        <v>7236607.59</v>
      </c>
      <c r="J146" s="49">
        <v>3252242.35</v>
      </c>
      <c r="K146" s="49">
        <v>179383</v>
      </c>
      <c r="L146" s="49">
        <v>35000</v>
      </c>
      <c r="M146" s="49">
        <v>24000</v>
      </c>
      <c r="N146" s="49">
        <v>3745982.24</v>
      </c>
      <c r="O146" s="49">
        <v>1365203</v>
      </c>
      <c r="P146" s="49">
        <v>1364203</v>
      </c>
    </row>
    <row r="147" spans="1:16" ht="12.75">
      <c r="A147" s="46">
        <v>6</v>
      </c>
      <c r="B147" s="46">
        <v>20</v>
      </c>
      <c r="C147" s="46">
        <v>11</v>
      </c>
      <c r="D147" s="41">
        <v>2</v>
      </c>
      <c r="E147" s="47"/>
      <c r="F147" s="48" t="s">
        <v>257</v>
      </c>
      <c r="G147" s="58" t="s">
        <v>383</v>
      </c>
      <c r="H147" s="49">
        <v>14271216.05</v>
      </c>
      <c r="I147" s="49">
        <v>13568624.05</v>
      </c>
      <c r="J147" s="49">
        <v>7019911.78</v>
      </c>
      <c r="K147" s="49">
        <v>560640</v>
      </c>
      <c r="L147" s="49">
        <v>132000</v>
      </c>
      <c r="M147" s="49">
        <v>0</v>
      </c>
      <c r="N147" s="49">
        <v>5856072.27</v>
      </c>
      <c r="O147" s="49">
        <v>702592</v>
      </c>
      <c r="P147" s="49">
        <v>702592</v>
      </c>
    </row>
    <row r="148" spans="1:16" ht="12.75">
      <c r="A148" s="46">
        <v>6</v>
      </c>
      <c r="B148" s="46">
        <v>16</v>
      </c>
      <c r="C148" s="46">
        <v>5</v>
      </c>
      <c r="D148" s="41">
        <v>2</v>
      </c>
      <c r="E148" s="47"/>
      <c r="F148" s="48" t="s">
        <v>257</v>
      </c>
      <c r="G148" s="58" t="s">
        <v>384</v>
      </c>
      <c r="H148" s="49">
        <v>16750627.69</v>
      </c>
      <c r="I148" s="49">
        <v>14990811.69</v>
      </c>
      <c r="J148" s="49">
        <v>7622698.96</v>
      </c>
      <c r="K148" s="49">
        <v>449438</v>
      </c>
      <c r="L148" s="49">
        <v>280000</v>
      </c>
      <c r="M148" s="49">
        <v>0</v>
      </c>
      <c r="N148" s="49">
        <v>6638674.73</v>
      </c>
      <c r="O148" s="49">
        <v>1759816</v>
      </c>
      <c r="P148" s="49">
        <v>1759816</v>
      </c>
    </row>
    <row r="149" spans="1:16" ht="12.75">
      <c r="A149" s="46">
        <v>6</v>
      </c>
      <c r="B149" s="46">
        <v>11</v>
      </c>
      <c r="C149" s="46">
        <v>8</v>
      </c>
      <c r="D149" s="41">
        <v>2</v>
      </c>
      <c r="E149" s="47"/>
      <c r="F149" s="48" t="s">
        <v>257</v>
      </c>
      <c r="G149" s="58" t="s">
        <v>269</v>
      </c>
      <c r="H149" s="49">
        <v>24127329.68</v>
      </c>
      <c r="I149" s="49">
        <v>21868482.2</v>
      </c>
      <c r="J149" s="49">
        <v>12653720.96</v>
      </c>
      <c r="K149" s="49">
        <v>867400</v>
      </c>
      <c r="L149" s="49">
        <v>170000</v>
      </c>
      <c r="M149" s="49">
        <v>33229</v>
      </c>
      <c r="N149" s="49">
        <v>8144132.24</v>
      </c>
      <c r="O149" s="49">
        <v>2258847.48</v>
      </c>
      <c r="P149" s="49">
        <v>2258847.48</v>
      </c>
    </row>
    <row r="150" spans="1:16" ht="12.75">
      <c r="A150" s="46">
        <v>6</v>
      </c>
      <c r="B150" s="46">
        <v>9</v>
      </c>
      <c r="C150" s="46">
        <v>12</v>
      </c>
      <c r="D150" s="41">
        <v>2</v>
      </c>
      <c r="E150" s="47"/>
      <c r="F150" s="48" t="s">
        <v>257</v>
      </c>
      <c r="G150" s="58" t="s">
        <v>385</v>
      </c>
      <c r="H150" s="49">
        <v>21174244.29</v>
      </c>
      <c r="I150" s="49">
        <v>18061926.43</v>
      </c>
      <c r="J150" s="49">
        <v>9097171.55</v>
      </c>
      <c r="K150" s="49">
        <v>864800</v>
      </c>
      <c r="L150" s="49">
        <v>302306</v>
      </c>
      <c r="M150" s="49">
        <v>0</v>
      </c>
      <c r="N150" s="49">
        <v>7797648.88</v>
      </c>
      <c r="O150" s="49">
        <v>3112317.86</v>
      </c>
      <c r="P150" s="49">
        <v>3112317.86</v>
      </c>
    </row>
    <row r="151" spans="1:16" ht="12.75">
      <c r="A151" s="46">
        <v>6</v>
      </c>
      <c r="B151" s="46">
        <v>20</v>
      </c>
      <c r="C151" s="46">
        <v>12</v>
      </c>
      <c r="D151" s="41">
        <v>2</v>
      </c>
      <c r="E151" s="47"/>
      <c r="F151" s="48" t="s">
        <v>257</v>
      </c>
      <c r="G151" s="58" t="s">
        <v>386</v>
      </c>
      <c r="H151" s="49">
        <v>18953511.05</v>
      </c>
      <c r="I151" s="49">
        <v>12691945.84</v>
      </c>
      <c r="J151" s="49">
        <v>6390533.67</v>
      </c>
      <c r="K151" s="49">
        <v>273666</v>
      </c>
      <c r="L151" s="49">
        <v>7000</v>
      </c>
      <c r="M151" s="49">
        <v>0</v>
      </c>
      <c r="N151" s="49">
        <v>6020746.17</v>
      </c>
      <c r="O151" s="49">
        <v>6261565.21</v>
      </c>
      <c r="P151" s="49">
        <v>6261565.21</v>
      </c>
    </row>
    <row r="152" spans="1:16" ht="12.75">
      <c r="A152" s="46">
        <v>6</v>
      </c>
      <c r="B152" s="46">
        <v>18</v>
      </c>
      <c r="C152" s="46">
        <v>8</v>
      </c>
      <c r="D152" s="41">
        <v>2</v>
      </c>
      <c r="E152" s="47"/>
      <c r="F152" s="48" t="s">
        <v>257</v>
      </c>
      <c r="G152" s="58" t="s">
        <v>387</v>
      </c>
      <c r="H152" s="49">
        <v>24269394.17</v>
      </c>
      <c r="I152" s="49">
        <v>20760267.2</v>
      </c>
      <c r="J152" s="49">
        <v>8873081.05</v>
      </c>
      <c r="K152" s="49">
        <v>2311393.99</v>
      </c>
      <c r="L152" s="49">
        <v>62000</v>
      </c>
      <c r="M152" s="49">
        <v>0</v>
      </c>
      <c r="N152" s="49">
        <v>9513792.16</v>
      </c>
      <c r="O152" s="49">
        <v>3509126.97</v>
      </c>
      <c r="P152" s="49">
        <v>3509126.97</v>
      </c>
    </row>
    <row r="153" spans="1:16" ht="12.75">
      <c r="A153" s="46">
        <v>6</v>
      </c>
      <c r="B153" s="46">
        <v>7</v>
      </c>
      <c r="C153" s="46">
        <v>6</v>
      </c>
      <c r="D153" s="41">
        <v>2</v>
      </c>
      <c r="E153" s="47"/>
      <c r="F153" s="48" t="s">
        <v>257</v>
      </c>
      <c r="G153" s="58" t="s">
        <v>388</v>
      </c>
      <c r="H153" s="49">
        <v>22011083.17</v>
      </c>
      <c r="I153" s="49">
        <v>17240449.95</v>
      </c>
      <c r="J153" s="49">
        <v>7496321.09</v>
      </c>
      <c r="K153" s="49">
        <v>2632191.38</v>
      </c>
      <c r="L153" s="49">
        <v>223000</v>
      </c>
      <c r="M153" s="49">
        <v>0</v>
      </c>
      <c r="N153" s="49">
        <v>6888937.48</v>
      </c>
      <c r="O153" s="49">
        <v>4770633.22</v>
      </c>
      <c r="P153" s="49">
        <v>4770633.22</v>
      </c>
    </row>
    <row r="154" spans="1:16" ht="12.75">
      <c r="A154" s="46">
        <v>6</v>
      </c>
      <c r="B154" s="46">
        <v>18</v>
      </c>
      <c r="C154" s="46">
        <v>9</v>
      </c>
      <c r="D154" s="41">
        <v>2</v>
      </c>
      <c r="E154" s="47"/>
      <c r="F154" s="48" t="s">
        <v>257</v>
      </c>
      <c r="G154" s="58" t="s">
        <v>389</v>
      </c>
      <c r="H154" s="49">
        <v>13235984.46</v>
      </c>
      <c r="I154" s="49">
        <v>11506704.17</v>
      </c>
      <c r="J154" s="49">
        <v>5652253.87</v>
      </c>
      <c r="K154" s="49">
        <v>357597.97</v>
      </c>
      <c r="L154" s="49">
        <v>135900</v>
      </c>
      <c r="M154" s="49">
        <v>0</v>
      </c>
      <c r="N154" s="49">
        <v>5360952.33</v>
      </c>
      <c r="O154" s="49">
        <v>1729280.29</v>
      </c>
      <c r="P154" s="49">
        <v>1729280.29</v>
      </c>
    </row>
    <row r="155" spans="1:16" ht="12.75">
      <c r="A155" s="46">
        <v>6</v>
      </c>
      <c r="B155" s="46">
        <v>18</v>
      </c>
      <c r="C155" s="46">
        <v>10</v>
      </c>
      <c r="D155" s="41">
        <v>2</v>
      </c>
      <c r="E155" s="47"/>
      <c r="F155" s="48" t="s">
        <v>257</v>
      </c>
      <c r="G155" s="58" t="s">
        <v>390</v>
      </c>
      <c r="H155" s="49">
        <v>11996518.71</v>
      </c>
      <c r="I155" s="49">
        <v>10473274.93</v>
      </c>
      <c r="J155" s="49">
        <v>4349352.39</v>
      </c>
      <c r="K155" s="49">
        <v>969678.07</v>
      </c>
      <c r="L155" s="49">
        <v>14000</v>
      </c>
      <c r="M155" s="49">
        <v>0</v>
      </c>
      <c r="N155" s="49">
        <v>5140244.47</v>
      </c>
      <c r="O155" s="49">
        <v>1523243.78</v>
      </c>
      <c r="P155" s="49">
        <v>1523243.78</v>
      </c>
    </row>
    <row r="156" spans="1:16" ht="12.75">
      <c r="A156" s="46">
        <v>6</v>
      </c>
      <c r="B156" s="46">
        <v>1</v>
      </c>
      <c r="C156" s="46">
        <v>16</v>
      </c>
      <c r="D156" s="41">
        <v>2</v>
      </c>
      <c r="E156" s="47"/>
      <c r="F156" s="48" t="s">
        <v>257</v>
      </c>
      <c r="G156" s="58" t="s">
        <v>271</v>
      </c>
      <c r="H156" s="49">
        <v>29354283.02</v>
      </c>
      <c r="I156" s="49">
        <v>21302805.52</v>
      </c>
      <c r="J156" s="49">
        <v>8493469.77</v>
      </c>
      <c r="K156" s="49">
        <v>2176852</v>
      </c>
      <c r="L156" s="49">
        <v>204000</v>
      </c>
      <c r="M156" s="49">
        <v>0</v>
      </c>
      <c r="N156" s="49">
        <v>10428483.75</v>
      </c>
      <c r="O156" s="49">
        <v>8051477.5</v>
      </c>
      <c r="P156" s="49">
        <v>7251477.5</v>
      </c>
    </row>
    <row r="157" spans="1:16" ht="12.75">
      <c r="A157" s="46">
        <v>6</v>
      </c>
      <c r="B157" s="46">
        <v>2</v>
      </c>
      <c r="C157" s="46">
        <v>13</v>
      </c>
      <c r="D157" s="41">
        <v>2</v>
      </c>
      <c r="E157" s="47"/>
      <c r="F157" s="48" t="s">
        <v>257</v>
      </c>
      <c r="G157" s="58" t="s">
        <v>391</v>
      </c>
      <c r="H157" s="49">
        <v>11218555.6</v>
      </c>
      <c r="I157" s="49">
        <v>10733005.31</v>
      </c>
      <c r="J157" s="49">
        <v>5741159.17</v>
      </c>
      <c r="K157" s="49">
        <v>460650</v>
      </c>
      <c r="L157" s="49">
        <v>140000</v>
      </c>
      <c r="M157" s="49">
        <v>0</v>
      </c>
      <c r="N157" s="49">
        <v>4391196.14</v>
      </c>
      <c r="O157" s="49">
        <v>485550.29</v>
      </c>
      <c r="P157" s="49">
        <v>485550.29</v>
      </c>
    </row>
    <row r="158" spans="1:16" ht="12.75">
      <c r="A158" s="46">
        <v>6</v>
      </c>
      <c r="B158" s="46">
        <v>18</v>
      </c>
      <c r="C158" s="46">
        <v>11</v>
      </c>
      <c r="D158" s="41">
        <v>2</v>
      </c>
      <c r="E158" s="47"/>
      <c r="F158" s="48" t="s">
        <v>257</v>
      </c>
      <c r="G158" s="58" t="s">
        <v>272</v>
      </c>
      <c r="H158" s="49">
        <v>28728398.37</v>
      </c>
      <c r="I158" s="49">
        <v>26418720</v>
      </c>
      <c r="J158" s="49">
        <v>12170415.67</v>
      </c>
      <c r="K158" s="49">
        <v>3073474.35</v>
      </c>
      <c r="L158" s="49">
        <v>280000</v>
      </c>
      <c r="M158" s="49">
        <v>0</v>
      </c>
      <c r="N158" s="49">
        <v>10894829.98</v>
      </c>
      <c r="O158" s="49">
        <v>2309678.37</v>
      </c>
      <c r="P158" s="49">
        <v>2309678.37</v>
      </c>
    </row>
    <row r="159" spans="1:16" ht="12.75">
      <c r="A159" s="46">
        <v>6</v>
      </c>
      <c r="B159" s="46">
        <v>17</v>
      </c>
      <c r="C159" s="46">
        <v>5</v>
      </c>
      <c r="D159" s="41">
        <v>2</v>
      </c>
      <c r="E159" s="47"/>
      <c r="F159" s="48" t="s">
        <v>257</v>
      </c>
      <c r="G159" s="58" t="s">
        <v>392</v>
      </c>
      <c r="H159" s="49">
        <v>24840613.18</v>
      </c>
      <c r="I159" s="49">
        <v>22503568.18</v>
      </c>
      <c r="J159" s="49">
        <v>11365472.2</v>
      </c>
      <c r="K159" s="49">
        <v>640000</v>
      </c>
      <c r="L159" s="49">
        <v>400000</v>
      </c>
      <c r="M159" s="49">
        <v>0</v>
      </c>
      <c r="N159" s="49">
        <v>10098095.98</v>
      </c>
      <c r="O159" s="49">
        <v>2337045</v>
      </c>
      <c r="P159" s="49">
        <v>2337045</v>
      </c>
    </row>
    <row r="160" spans="1:16" ht="12.75">
      <c r="A160" s="46">
        <v>6</v>
      </c>
      <c r="B160" s="46">
        <v>11</v>
      </c>
      <c r="C160" s="46">
        <v>9</v>
      </c>
      <c r="D160" s="41">
        <v>2</v>
      </c>
      <c r="E160" s="47"/>
      <c r="F160" s="48" t="s">
        <v>257</v>
      </c>
      <c r="G160" s="58" t="s">
        <v>393</v>
      </c>
      <c r="H160" s="49">
        <v>24238555.99</v>
      </c>
      <c r="I160" s="49">
        <v>21871416.8</v>
      </c>
      <c r="J160" s="49">
        <v>12252645.42</v>
      </c>
      <c r="K160" s="49">
        <v>540407</v>
      </c>
      <c r="L160" s="49">
        <v>50000</v>
      </c>
      <c r="M160" s="49">
        <v>0</v>
      </c>
      <c r="N160" s="49">
        <v>9028364.38</v>
      </c>
      <c r="O160" s="49">
        <v>2367139.19</v>
      </c>
      <c r="P160" s="49">
        <v>2367139.19</v>
      </c>
    </row>
    <row r="161" spans="1:16" ht="12.75">
      <c r="A161" s="46">
        <v>6</v>
      </c>
      <c r="B161" s="46">
        <v>4</v>
      </c>
      <c r="C161" s="46">
        <v>6</v>
      </c>
      <c r="D161" s="41">
        <v>2</v>
      </c>
      <c r="E161" s="47"/>
      <c r="F161" s="48" t="s">
        <v>257</v>
      </c>
      <c r="G161" s="58" t="s">
        <v>394</v>
      </c>
      <c r="H161" s="49">
        <v>11973524.95</v>
      </c>
      <c r="I161" s="49">
        <v>11682867.83</v>
      </c>
      <c r="J161" s="49">
        <v>5580227.15</v>
      </c>
      <c r="K161" s="49">
        <v>649324</v>
      </c>
      <c r="L161" s="49">
        <v>91500</v>
      </c>
      <c r="M161" s="49">
        <v>0</v>
      </c>
      <c r="N161" s="49">
        <v>5361816.68</v>
      </c>
      <c r="O161" s="49">
        <v>290657.12</v>
      </c>
      <c r="P161" s="49">
        <v>290657.12</v>
      </c>
    </row>
    <row r="162" spans="1:16" ht="12.75">
      <c r="A162" s="46">
        <v>6</v>
      </c>
      <c r="B162" s="46">
        <v>7</v>
      </c>
      <c r="C162" s="46">
        <v>7</v>
      </c>
      <c r="D162" s="41">
        <v>2</v>
      </c>
      <c r="E162" s="47"/>
      <c r="F162" s="48" t="s">
        <v>257</v>
      </c>
      <c r="G162" s="58" t="s">
        <v>395</v>
      </c>
      <c r="H162" s="49">
        <v>21513721.77</v>
      </c>
      <c r="I162" s="49">
        <v>17569309.78</v>
      </c>
      <c r="J162" s="49">
        <v>8640458.51</v>
      </c>
      <c r="K162" s="49">
        <v>730200</v>
      </c>
      <c r="L162" s="49">
        <v>137700</v>
      </c>
      <c r="M162" s="49">
        <v>0</v>
      </c>
      <c r="N162" s="49">
        <v>8060951.27</v>
      </c>
      <c r="O162" s="49">
        <v>3944411.99</v>
      </c>
      <c r="P162" s="49">
        <v>3944411.99</v>
      </c>
    </row>
    <row r="163" spans="1:16" ht="12.75">
      <c r="A163" s="46">
        <v>6</v>
      </c>
      <c r="B163" s="46">
        <v>1</v>
      </c>
      <c r="C163" s="46">
        <v>17</v>
      </c>
      <c r="D163" s="41">
        <v>2</v>
      </c>
      <c r="E163" s="47"/>
      <c r="F163" s="48" t="s">
        <v>257</v>
      </c>
      <c r="G163" s="58" t="s">
        <v>396</v>
      </c>
      <c r="H163" s="49">
        <v>11569727.35</v>
      </c>
      <c r="I163" s="49">
        <v>10877808.35</v>
      </c>
      <c r="J163" s="49">
        <v>5020610.09</v>
      </c>
      <c r="K163" s="49">
        <v>698136.66</v>
      </c>
      <c r="L163" s="49">
        <v>141273</v>
      </c>
      <c r="M163" s="49">
        <v>0</v>
      </c>
      <c r="N163" s="49">
        <v>5017788.6</v>
      </c>
      <c r="O163" s="49">
        <v>691919</v>
      </c>
      <c r="P163" s="49">
        <v>691919</v>
      </c>
    </row>
    <row r="164" spans="1:16" ht="12.75">
      <c r="A164" s="46">
        <v>6</v>
      </c>
      <c r="B164" s="46">
        <v>2</v>
      </c>
      <c r="C164" s="46">
        <v>14</v>
      </c>
      <c r="D164" s="41">
        <v>2</v>
      </c>
      <c r="E164" s="47"/>
      <c r="F164" s="48" t="s">
        <v>257</v>
      </c>
      <c r="G164" s="58" t="s">
        <v>397</v>
      </c>
      <c r="H164" s="49">
        <v>20047068.06</v>
      </c>
      <c r="I164" s="49">
        <v>17990133.06</v>
      </c>
      <c r="J164" s="49">
        <v>8495719.06</v>
      </c>
      <c r="K164" s="49">
        <v>184600</v>
      </c>
      <c r="L164" s="49">
        <v>245000</v>
      </c>
      <c r="M164" s="49">
        <v>0</v>
      </c>
      <c r="N164" s="49">
        <v>9064814</v>
      </c>
      <c r="O164" s="49">
        <v>2056935</v>
      </c>
      <c r="P164" s="49">
        <v>2056935</v>
      </c>
    </row>
    <row r="165" spans="1:16" ht="12.75">
      <c r="A165" s="46">
        <v>6</v>
      </c>
      <c r="B165" s="46">
        <v>4</v>
      </c>
      <c r="C165" s="46">
        <v>7</v>
      </c>
      <c r="D165" s="41">
        <v>2</v>
      </c>
      <c r="E165" s="47"/>
      <c r="F165" s="48" t="s">
        <v>257</v>
      </c>
      <c r="G165" s="58" t="s">
        <v>398</v>
      </c>
      <c r="H165" s="49">
        <v>13249293.38</v>
      </c>
      <c r="I165" s="49">
        <v>12316873.38</v>
      </c>
      <c r="J165" s="49">
        <v>5912380.23</v>
      </c>
      <c r="K165" s="49">
        <v>686600</v>
      </c>
      <c r="L165" s="49">
        <v>159000</v>
      </c>
      <c r="M165" s="49">
        <v>0</v>
      </c>
      <c r="N165" s="49">
        <v>5558893.15</v>
      </c>
      <c r="O165" s="49">
        <v>932420</v>
      </c>
      <c r="P165" s="49">
        <v>932420</v>
      </c>
    </row>
    <row r="166" spans="1:16" ht="12.75">
      <c r="A166" s="46">
        <v>6</v>
      </c>
      <c r="B166" s="46">
        <v>15</v>
      </c>
      <c r="C166" s="46">
        <v>7</v>
      </c>
      <c r="D166" s="41">
        <v>2</v>
      </c>
      <c r="E166" s="47"/>
      <c r="F166" s="48" t="s">
        <v>257</v>
      </c>
      <c r="G166" s="58" t="s">
        <v>399</v>
      </c>
      <c r="H166" s="49">
        <v>21001209.53</v>
      </c>
      <c r="I166" s="49">
        <v>16533834.53</v>
      </c>
      <c r="J166" s="49">
        <v>8921579.23</v>
      </c>
      <c r="K166" s="49">
        <v>184000</v>
      </c>
      <c r="L166" s="49">
        <v>40000</v>
      </c>
      <c r="M166" s="49">
        <v>17655</v>
      </c>
      <c r="N166" s="49">
        <v>7370600.3</v>
      </c>
      <c r="O166" s="49">
        <v>4467375</v>
      </c>
      <c r="P166" s="49">
        <v>4467375</v>
      </c>
    </row>
    <row r="167" spans="1:16" ht="12.75">
      <c r="A167" s="46">
        <v>6</v>
      </c>
      <c r="B167" s="46">
        <v>18</v>
      </c>
      <c r="C167" s="46">
        <v>13</v>
      </c>
      <c r="D167" s="41">
        <v>2</v>
      </c>
      <c r="E167" s="47"/>
      <c r="F167" s="48" t="s">
        <v>257</v>
      </c>
      <c r="G167" s="58" t="s">
        <v>400</v>
      </c>
      <c r="H167" s="49">
        <v>16932848.38</v>
      </c>
      <c r="I167" s="49">
        <v>12297658.38</v>
      </c>
      <c r="J167" s="49">
        <v>5564991.18</v>
      </c>
      <c r="K167" s="49">
        <v>206200</v>
      </c>
      <c r="L167" s="49">
        <v>150000</v>
      </c>
      <c r="M167" s="49">
        <v>0</v>
      </c>
      <c r="N167" s="49">
        <v>6376467.2</v>
      </c>
      <c r="O167" s="49">
        <v>4635190</v>
      </c>
      <c r="P167" s="49">
        <v>4635190</v>
      </c>
    </row>
    <row r="168" spans="1:16" ht="12.75">
      <c r="A168" s="46">
        <v>6</v>
      </c>
      <c r="B168" s="46">
        <v>16</v>
      </c>
      <c r="C168" s="46">
        <v>6</v>
      </c>
      <c r="D168" s="41">
        <v>2</v>
      </c>
      <c r="E168" s="47"/>
      <c r="F168" s="48" t="s">
        <v>257</v>
      </c>
      <c r="G168" s="58" t="s">
        <v>401</v>
      </c>
      <c r="H168" s="49">
        <v>10446079.89</v>
      </c>
      <c r="I168" s="49">
        <v>9862739.89</v>
      </c>
      <c r="J168" s="49">
        <v>4604320.02</v>
      </c>
      <c r="K168" s="49">
        <v>18800</v>
      </c>
      <c r="L168" s="49">
        <v>3000</v>
      </c>
      <c r="M168" s="49">
        <v>0</v>
      </c>
      <c r="N168" s="49">
        <v>5236619.87</v>
      </c>
      <c r="O168" s="49">
        <v>583340</v>
      </c>
      <c r="P168" s="49">
        <v>583340</v>
      </c>
    </row>
    <row r="169" spans="1:16" ht="12.75">
      <c r="A169" s="46">
        <v>6</v>
      </c>
      <c r="B169" s="46">
        <v>19</v>
      </c>
      <c r="C169" s="46">
        <v>5</v>
      </c>
      <c r="D169" s="41">
        <v>2</v>
      </c>
      <c r="E169" s="47"/>
      <c r="F169" s="48" t="s">
        <v>257</v>
      </c>
      <c r="G169" s="58" t="s">
        <v>402</v>
      </c>
      <c r="H169" s="49">
        <v>18159814.77</v>
      </c>
      <c r="I169" s="49">
        <v>11753692.76</v>
      </c>
      <c r="J169" s="49">
        <v>5436231.5</v>
      </c>
      <c r="K169" s="49">
        <v>739749</v>
      </c>
      <c r="L169" s="49">
        <v>176000</v>
      </c>
      <c r="M169" s="49">
        <v>0</v>
      </c>
      <c r="N169" s="49">
        <v>5401712.26</v>
      </c>
      <c r="O169" s="49">
        <v>6406122.01</v>
      </c>
      <c r="P169" s="49">
        <v>6405122.01</v>
      </c>
    </row>
    <row r="170" spans="1:16" ht="12.75">
      <c r="A170" s="46">
        <v>6</v>
      </c>
      <c r="B170" s="46">
        <v>8</v>
      </c>
      <c r="C170" s="46">
        <v>13</v>
      </c>
      <c r="D170" s="41">
        <v>2</v>
      </c>
      <c r="E170" s="47"/>
      <c r="F170" s="48" t="s">
        <v>257</v>
      </c>
      <c r="G170" s="58" t="s">
        <v>403</v>
      </c>
      <c r="H170" s="49">
        <v>11972911.23</v>
      </c>
      <c r="I170" s="49">
        <v>8979316.57</v>
      </c>
      <c r="J170" s="49">
        <v>3665635.29</v>
      </c>
      <c r="K170" s="49">
        <v>655253.83</v>
      </c>
      <c r="L170" s="49">
        <v>157500</v>
      </c>
      <c r="M170" s="49">
        <v>0</v>
      </c>
      <c r="N170" s="49">
        <v>4500927.45</v>
      </c>
      <c r="O170" s="49">
        <v>2993594.66</v>
      </c>
      <c r="P170" s="49">
        <v>2993594.66</v>
      </c>
    </row>
    <row r="171" spans="1:16" ht="12.75">
      <c r="A171" s="46">
        <v>6</v>
      </c>
      <c r="B171" s="46">
        <v>14</v>
      </c>
      <c r="C171" s="46">
        <v>10</v>
      </c>
      <c r="D171" s="41">
        <v>2</v>
      </c>
      <c r="E171" s="47"/>
      <c r="F171" s="48" t="s">
        <v>257</v>
      </c>
      <c r="G171" s="58" t="s">
        <v>404</v>
      </c>
      <c r="H171" s="49">
        <v>13859191.52</v>
      </c>
      <c r="I171" s="49">
        <v>13306391.52</v>
      </c>
      <c r="J171" s="49">
        <v>6877547.54</v>
      </c>
      <c r="K171" s="49">
        <v>568444.41</v>
      </c>
      <c r="L171" s="49">
        <v>170000</v>
      </c>
      <c r="M171" s="49">
        <v>0</v>
      </c>
      <c r="N171" s="49">
        <v>5690399.57</v>
      </c>
      <c r="O171" s="49">
        <v>552800</v>
      </c>
      <c r="P171" s="49">
        <v>552800</v>
      </c>
    </row>
    <row r="172" spans="1:16" ht="12.75">
      <c r="A172" s="46">
        <v>6</v>
      </c>
      <c r="B172" s="46">
        <v>4</v>
      </c>
      <c r="C172" s="46">
        <v>8</v>
      </c>
      <c r="D172" s="41">
        <v>2</v>
      </c>
      <c r="E172" s="47"/>
      <c r="F172" s="48" t="s">
        <v>257</v>
      </c>
      <c r="G172" s="58" t="s">
        <v>405</v>
      </c>
      <c r="H172" s="49">
        <v>34384497.49</v>
      </c>
      <c r="I172" s="49">
        <v>25716998.07</v>
      </c>
      <c r="J172" s="49">
        <v>10523370.09</v>
      </c>
      <c r="K172" s="49">
        <v>4809448.72</v>
      </c>
      <c r="L172" s="49">
        <v>546000</v>
      </c>
      <c r="M172" s="49">
        <v>0</v>
      </c>
      <c r="N172" s="49">
        <v>9838179.26</v>
      </c>
      <c r="O172" s="49">
        <v>8667499.42</v>
      </c>
      <c r="P172" s="49">
        <v>8667499.42</v>
      </c>
    </row>
    <row r="173" spans="1:16" ht="12.75">
      <c r="A173" s="46">
        <v>6</v>
      </c>
      <c r="B173" s="46">
        <v>3</v>
      </c>
      <c r="C173" s="46">
        <v>12</v>
      </c>
      <c r="D173" s="41">
        <v>2</v>
      </c>
      <c r="E173" s="47"/>
      <c r="F173" s="48" t="s">
        <v>257</v>
      </c>
      <c r="G173" s="58" t="s">
        <v>406</v>
      </c>
      <c r="H173" s="49">
        <v>18625686.4</v>
      </c>
      <c r="I173" s="49">
        <v>16830368.4</v>
      </c>
      <c r="J173" s="49">
        <v>8734935.31</v>
      </c>
      <c r="K173" s="49">
        <v>457402</v>
      </c>
      <c r="L173" s="49">
        <v>228000</v>
      </c>
      <c r="M173" s="49">
        <v>0</v>
      </c>
      <c r="N173" s="49">
        <v>7410031.09</v>
      </c>
      <c r="O173" s="49">
        <v>1795318</v>
      </c>
      <c r="P173" s="49">
        <v>1795318</v>
      </c>
    </row>
    <row r="174" spans="1:16" ht="12.75">
      <c r="A174" s="46">
        <v>6</v>
      </c>
      <c r="B174" s="46">
        <v>7</v>
      </c>
      <c r="C174" s="46">
        <v>9</v>
      </c>
      <c r="D174" s="41">
        <v>2</v>
      </c>
      <c r="E174" s="47"/>
      <c r="F174" s="48" t="s">
        <v>257</v>
      </c>
      <c r="G174" s="58" t="s">
        <v>407</v>
      </c>
      <c r="H174" s="49">
        <v>17302587</v>
      </c>
      <c r="I174" s="49">
        <v>15326687</v>
      </c>
      <c r="J174" s="49">
        <v>7744327</v>
      </c>
      <c r="K174" s="49">
        <v>369908</v>
      </c>
      <c r="L174" s="49">
        <v>10000</v>
      </c>
      <c r="M174" s="49">
        <v>0</v>
      </c>
      <c r="N174" s="49">
        <v>7202452</v>
      </c>
      <c r="O174" s="49">
        <v>1975900</v>
      </c>
      <c r="P174" s="49">
        <v>1975900</v>
      </c>
    </row>
    <row r="175" spans="1:16" ht="12.75">
      <c r="A175" s="46">
        <v>6</v>
      </c>
      <c r="B175" s="46">
        <v>12</v>
      </c>
      <c r="C175" s="46">
        <v>7</v>
      </c>
      <c r="D175" s="41">
        <v>2</v>
      </c>
      <c r="E175" s="47"/>
      <c r="F175" s="48" t="s">
        <v>257</v>
      </c>
      <c r="G175" s="58" t="s">
        <v>408</v>
      </c>
      <c r="H175" s="49">
        <v>13567437.87</v>
      </c>
      <c r="I175" s="49">
        <v>12902129.15</v>
      </c>
      <c r="J175" s="49">
        <v>7105527.48</v>
      </c>
      <c r="K175" s="49">
        <v>322070</v>
      </c>
      <c r="L175" s="49">
        <v>129000</v>
      </c>
      <c r="M175" s="49">
        <v>0</v>
      </c>
      <c r="N175" s="49">
        <v>5345531.67</v>
      </c>
      <c r="O175" s="49">
        <v>665308.72</v>
      </c>
      <c r="P175" s="49">
        <v>665308.72</v>
      </c>
    </row>
    <row r="176" spans="1:16" ht="12.75">
      <c r="A176" s="46">
        <v>6</v>
      </c>
      <c r="B176" s="46">
        <v>1</v>
      </c>
      <c r="C176" s="46">
        <v>18</v>
      </c>
      <c r="D176" s="41">
        <v>2</v>
      </c>
      <c r="E176" s="47"/>
      <c r="F176" s="48" t="s">
        <v>257</v>
      </c>
      <c r="G176" s="58" t="s">
        <v>409</v>
      </c>
      <c r="H176" s="49">
        <v>18540615.36</v>
      </c>
      <c r="I176" s="49">
        <v>15493912.36</v>
      </c>
      <c r="J176" s="49">
        <v>5961169.23</v>
      </c>
      <c r="K176" s="49">
        <v>2908850.64</v>
      </c>
      <c r="L176" s="49">
        <v>240020</v>
      </c>
      <c r="M176" s="49">
        <v>0</v>
      </c>
      <c r="N176" s="49">
        <v>6383872.49</v>
      </c>
      <c r="O176" s="49">
        <v>3046703</v>
      </c>
      <c r="P176" s="49">
        <v>3046703</v>
      </c>
    </row>
    <row r="177" spans="1:16" ht="12.75">
      <c r="A177" s="46">
        <v>6</v>
      </c>
      <c r="B177" s="46">
        <v>19</v>
      </c>
      <c r="C177" s="46">
        <v>6</v>
      </c>
      <c r="D177" s="41">
        <v>2</v>
      </c>
      <c r="E177" s="47"/>
      <c r="F177" s="48" t="s">
        <v>257</v>
      </c>
      <c r="G177" s="58" t="s">
        <v>273</v>
      </c>
      <c r="H177" s="49">
        <v>21300889</v>
      </c>
      <c r="I177" s="49">
        <v>17685992</v>
      </c>
      <c r="J177" s="49">
        <v>7844496.35</v>
      </c>
      <c r="K177" s="49">
        <v>427827.33</v>
      </c>
      <c r="L177" s="49">
        <v>370000</v>
      </c>
      <c r="M177" s="49">
        <v>0</v>
      </c>
      <c r="N177" s="49">
        <v>9043668.32</v>
      </c>
      <c r="O177" s="49">
        <v>3614897</v>
      </c>
      <c r="P177" s="49">
        <v>3613897</v>
      </c>
    </row>
    <row r="178" spans="1:16" ht="12.75">
      <c r="A178" s="46">
        <v>6</v>
      </c>
      <c r="B178" s="46">
        <v>15</v>
      </c>
      <c r="C178" s="46">
        <v>8</v>
      </c>
      <c r="D178" s="41">
        <v>2</v>
      </c>
      <c r="E178" s="47"/>
      <c r="F178" s="48" t="s">
        <v>257</v>
      </c>
      <c r="G178" s="58" t="s">
        <v>410</v>
      </c>
      <c r="H178" s="49">
        <v>23420102.68</v>
      </c>
      <c r="I178" s="49">
        <v>20296835.39</v>
      </c>
      <c r="J178" s="49">
        <v>10121761.87</v>
      </c>
      <c r="K178" s="49">
        <v>163780</v>
      </c>
      <c r="L178" s="49">
        <v>25000</v>
      </c>
      <c r="M178" s="49">
        <v>22693.45</v>
      </c>
      <c r="N178" s="49">
        <v>9963600.07</v>
      </c>
      <c r="O178" s="49">
        <v>3123267.29</v>
      </c>
      <c r="P178" s="49">
        <v>3123267.29</v>
      </c>
    </row>
    <row r="179" spans="1:16" ht="12.75">
      <c r="A179" s="46">
        <v>6</v>
      </c>
      <c r="B179" s="46">
        <v>9</v>
      </c>
      <c r="C179" s="46">
        <v>13</v>
      </c>
      <c r="D179" s="41">
        <v>2</v>
      </c>
      <c r="E179" s="47"/>
      <c r="F179" s="48" t="s">
        <v>257</v>
      </c>
      <c r="G179" s="58" t="s">
        <v>411</v>
      </c>
      <c r="H179" s="49">
        <v>18667489.14</v>
      </c>
      <c r="I179" s="49">
        <v>16801251.43</v>
      </c>
      <c r="J179" s="49">
        <v>7253123.86</v>
      </c>
      <c r="K179" s="49">
        <v>1344421.27</v>
      </c>
      <c r="L179" s="49">
        <v>220000</v>
      </c>
      <c r="M179" s="49">
        <v>0</v>
      </c>
      <c r="N179" s="49">
        <v>7983706.3</v>
      </c>
      <c r="O179" s="49">
        <v>1866237.71</v>
      </c>
      <c r="P179" s="49">
        <v>1866237.71</v>
      </c>
    </row>
    <row r="180" spans="1:16" ht="12.75">
      <c r="A180" s="46">
        <v>6</v>
      </c>
      <c r="B180" s="46">
        <v>11</v>
      </c>
      <c r="C180" s="46">
        <v>10</v>
      </c>
      <c r="D180" s="41">
        <v>2</v>
      </c>
      <c r="E180" s="47"/>
      <c r="F180" s="48" t="s">
        <v>257</v>
      </c>
      <c r="G180" s="58" t="s">
        <v>412</v>
      </c>
      <c r="H180" s="49">
        <v>21503052.39</v>
      </c>
      <c r="I180" s="49">
        <v>19998052.39</v>
      </c>
      <c r="J180" s="49">
        <v>10257045.86</v>
      </c>
      <c r="K180" s="49">
        <v>1002018.83</v>
      </c>
      <c r="L180" s="49">
        <v>168800</v>
      </c>
      <c r="M180" s="49">
        <v>5100.86</v>
      </c>
      <c r="N180" s="49">
        <v>8565086.84</v>
      </c>
      <c r="O180" s="49">
        <v>1505000</v>
      </c>
      <c r="P180" s="49">
        <v>1505000</v>
      </c>
    </row>
    <row r="181" spans="1:16" ht="12.75">
      <c r="A181" s="46">
        <v>6</v>
      </c>
      <c r="B181" s="46">
        <v>3</v>
      </c>
      <c r="C181" s="46">
        <v>13</v>
      </c>
      <c r="D181" s="41">
        <v>2</v>
      </c>
      <c r="E181" s="47"/>
      <c r="F181" s="48" t="s">
        <v>257</v>
      </c>
      <c r="G181" s="58" t="s">
        <v>413</v>
      </c>
      <c r="H181" s="49">
        <v>12696530.15</v>
      </c>
      <c r="I181" s="49">
        <v>10403203.91</v>
      </c>
      <c r="J181" s="49">
        <v>4190986.48</v>
      </c>
      <c r="K181" s="49">
        <v>584502</v>
      </c>
      <c r="L181" s="49">
        <v>200000</v>
      </c>
      <c r="M181" s="49">
        <v>0</v>
      </c>
      <c r="N181" s="49">
        <v>5427715.43</v>
      </c>
      <c r="O181" s="49">
        <v>2293326.24</v>
      </c>
      <c r="P181" s="49">
        <v>2293326.24</v>
      </c>
    </row>
    <row r="182" spans="1:16" ht="12.75">
      <c r="A182" s="46">
        <v>6</v>
      </c>
      <c r="B182" s="46">
        <v>11</v>
      </c>
      <c r="C182" s="46">
        <v>11</v>
      </c>
      <c r="D182" s="41">
        <v>2</v>
      </c>
      <c r="E182" s="47"/>
      <c r="F182" s="48" t="s">
        <v>257</v>
      </c>
      <c r="G182" s="58" t="s">
        <v>414</v>
      </c>
      <c r="H182" s="49">
        <v>14597721.56</v>
      </c>
      <c r="I182" s="49">
        <v>13633521.56</v>
      </c>
      <c r="J182" s="49">
        <v>6564362.59</v>
      </c>
      <c r="K182" s="49">
        <v>297000</v>
      </c>
      <c r="L182" s="49">
        <v>50000</v>
      </c>
      <c r="M182" s="49">
        <v>0</v>
      </c>
      <c r="N182" s="49">
        <v>6722158.97</v>
      </c>
      <c r="O182" s="49">
        <v>964200</v>
      </c>
      <c r="P182" s="49">
        <v>964200</v>
      </c>
    </row>
    <row r="183" spans="1:16" ht="12.75">
      <c r="A183" s="46">
        <v>6</v>
      </c>
      <c r="B183" s="46">
        <v>19</v>
      </c>
      <c r="C183" s="46">
        <v>7</v>
      </c>
      <c r="D183" s="41">
        <v>2</v>
      </c>
      <c r="E183" s="47"/>
      <c r="F183" s="48" t="s">
        <v>257</v>
      </c>
      <c r="G183" s="58" t="s">
        <v>415</v>
      </c>
      <c r="H183" s="49">
        <v>17334559.7</v>
      </c>
      <c r="I183" s="49">
        <v>12569286.16</v>
      </c>
      <c r="J183" s="49">
        <v>5366557.52</v>
      </c>
      <c r="K183" s="49">
        <v>552867.96</v>
      </c>
      <c r="L183" s="49">
        <v>261940</v>
      </c>
      <c r="M183" s="49">
        <v>0</v>
      </c>
      <c r="N183" s="49">
        <v>6387920.68</v>
      </c>
      <c r="O183" s="49">
        <v>4765273.54</v>
      </c>
      <c r="P183" s="49">
        <v>4765273.54</v>
      </c>
    </row>
    <row r="184" spans="1:16" ht="12.75">
      <c r="A184" s="46">
        <v>6</v>
      </c>
      <c r="B184" s="46">
        <v>9</v>
      </c>
      <c r="C184" s="46">
        <v>14</v>
      </c>
      <c r="D184" s="41">
        <v>2</v>
      </c>
      <c r="E184" s="47"/>
      <c r="F184" s="48" t="s">
        <v>257</v>
      </c>
      <c r="G184" s="58" t="s">
        <v>416</v>
      </c>
      <c r="H184" s="49">
        <v>38574660.3</v>
      </c>
      <c r="I184" s="49">
        <v>30065204.64</v>
      </c>
      <c r="J184" s="49">
        <v>12956692.25</v>
      </c>
      <c r="K184" s="49">
        <v>1243398.7</v>
      </c>
      <c r="L184" s="49">
        <v>650000</v>
      </c>
      <c r="M184" s="49">
        <v>0</v>
      </c>
      <c r="N184" s="49">
        <v>15215113.69</v>
      </c>
      <c r="O184" s="49">
        <v>8509455.66</v>
      </c>
      <c r="P184" s="49">
        <v>8509455.66</v>
      </c>
    </row>
    <row r="185" spans="1:16" ht="12.75">
      <c r="A185" s="46">
        <v>6</v>
      </c>
      <c r="B185" s="46">
        <v>19</v>
      </c>
      <c r="C185" s="46">
        <v>8</v>
      </c>
      <c r="D185" s="41">
        <v>2</v>
      </c>
      <c r="E185" s="47"/>
      <c r="F185" s="48" t="s">
        <v>257</v>
      </c>
      <c r="G185" s="58" t="s">
        <v>417</v>
      </c>
      <c r="H185" s="49">
        <v>9794472.67</v>
      </c>
      <c r="I185" s="49">
        <v>9029446.6</v>
      </c>
      <c r="J185" s="49">
        <v>4178302.58</v>
      </c>
      <c r="K185" s="49">
        <v>170103</v>
      </c>
      <c r="L185" s="49">
        <v>80000</v>
      </c>
      <c r="M185" s="49">
        <v>0</v>
      </c>
      <c r="N185" s="49">
        <v>4601041.02</v>
      </c>
      <c r="O185" s="49">
        <v>765026.07</v>
      </c>
      <c r="P185" s="49">
        <v>764026.07</v>
      </c>
    </row>
    <row r="186" spans="1:16" ht="12.75">
      <c r="A186" s="46">
        <v>6</v>
      </c>
      <c r="B186" s="46">
        <v>9</v>
      </c>
      <c r="C186" s="46">
        <v>15</v>
      </c>
      <c r="D186" s="41">
        <v>2</v>
      </c>
      <c r="E186" s="47"/>
      <c r="F186" s="48" t="s">
        <v>257</v>
      </c>
      <c r="G186" s="58" t="s">
        <v>418</v>
      </c>
      <c r="H186" s="49">
        <v>12268865.63</v>
      </c>
      <c r="I186" s="49">
        <v>11985881.63</v>
      </c>
      <c r="J186" s="49">
        <v>5842020.98</v>
      </c>
      <c r="K186" s="49">
        <v>262595</v>
      </c>
      <c r="L186" s="49">
        <v>170000</v>
      </c>
      <c r="M186" s="49">
        <v>0</v>
      </c>
      <c r="N186" s="49">
        <v>5711265.65</v>
      </c>
      <c r="O186" s="49">
        <v>282984</v>
      </c>
      <c r="P186" s="49">
        <v>282984</v>
      </c>
    </row>
    <row r="187" spans="1:16" ht="12.75">
      <c r="A187" s="46">
        <v>6</v>
      </c>
      <c r="B187" s="46">
        <v>9</v>
      </c>
      <c r="C187" s="46">
        <v>16</v>
      </c>
      <c r="D187" s="41">
        <v>2</v>
      </c>
      <c r="E187" s="47"/>
      <c r="F187" s="48" t="s">
        <v>257</v>
      </c>
      <c r="G187" s="58" t="s">
        <v>419</v>
      </c>
      <c r="H187" s="49">
        <v>8183383.88</v>
      </c>
      <c r="I187" s="49">
        <v>6964173.88</v>
      </c>
      <c r="J187" s="49">
        <v>3568876.66</v>
      </c>
      <c r="K187" s="49">
        <v>131400</v>
      </c>
      <c r="L187" s="49">
        <v>66000</v>
      </c>
      <c r="M187" s="49">
        <v>0</v>
      </c>
      <c r="N187" s="49">
        <v>3197897.22</v>
      </c>
      <c r="O187" s="49">
        <v>1219210</v>
      </c>
      <c r="P187" s="49">
        <v>1219210</v>
      </c>
    </row>
    <row r="188" spans="1:16" ht="12.75">
      <c r="A188" s="46">
        <v>6</v>
      </c>
      <c r="B188" s="46">
        <v>7</v>
      </c>
      <c r="C188" s="46">
        <v>10</v>
      </c>
      <c r="D188" s="41">
        <v>2</v>
      </c>
      <c r="E188" s="47"/>
      <c r="F188" s="48" t="s">
        <v>257</v>
      </c>
      <c r="G188" s="58" t="s">
        <v>420</v>
      </c>
      <c r="H188" s="49">
        <v>20296629.25</v>
      </c>
      <c r="I188" s="49">
        <v>17101512.25</v>
      </c>
      <c r="J188" s="49">
        <v>8751873.53</v>
      </c>
      <c r="K188" s="49">
        <v>782415.66</v>
      </c>
      <c r="L188" s="49">
        <v>410000</v>
      </c>
      <c r="M188" s="49">
        <v>0</v>
      </c>
      <c r="N188" s="49">
        <v>7157223.06</v>
      </c>
      <c r="O188" s="49">
        <v>3195117</v>
      </c>
      <c r="P188" s="49">
        <v>3195117</v>
      </c>
    </row>
    <row r="189" spans="1:16" ht="12.75">
      <c r="A189" s="46">
        <v>6</v>
      </c>
      <c r="B189" s="46">
        <v>1</v>
      </c>
      <c r="C189" s="46">
        <v>19</v>
      </c>
      <c r="D189" s="41">
        <v>2</v>
      </c>
      <c r="E189" s="47"/>
      <c r="F189" s="48" t="s">
        <v>257</v>
      </c>
      <c r="G189" s="58" t="s">
        <v>421</v>
      </c>
      <c r="H189" s="49">
        <v>17494520.55</v>
      </c>
      <c r="I189" s="49">
        <v>14674210.55</v>
      </c>
      <c r="J189" s="49">
        <v>6554627.53</v>
      </c>
      <c r="K189" s="49">
        <v>1791106.9</v>
      </c>
      <c r="L189" s="49">
        <v>117500</v>
      </c>
      <c r="M189" s="49">
        <v>0</v>
      </c>
      <c r="N189" s="49">
        <v>6210976.12</v>
      </c>
      <c r="O189" s="49">
        <v>2820310</v>
      </c>
      <c r="P189" s="49">
        <v>2820310</v>
      </c>
    </row>
    <row r="190" spans="1:16" ht="12.75">
      <c r="A190" s="46">
        <v>6</v>
      </c>
      <c r="B190" s="46">
        <v>20</v>
      </c>
      <c r="C190" s="46">
        <v>14</v>
      </c>
      <c r="D190" s="41">
        <v>2</v>
      </c>
      <c r="E190" s="47"/>
      <c r="F190" s="48" t="s">
        <v>257</v>
      </c>
      <c r="G190" s="58" t="s">
        <v>422</v>
      </c>
      <c r="H190" s="49">
        <v>61676468.41</v>
      </c>
      <c r="I190" s="49">
        <v>50498216.61</v>
      </c>
      <c r="J190" s="49">
        <v>20971281.25</v>
      </c>
      <c r="K190" s="49">
        <v>5520598</v>
      </c>
      <c r="L190" s="49">
        <v>530000</v>
      </c>
      <c r="M190" s="49">
        <v>0</v>
      </c>
      <c r="N190" s="49">
        <v>23476337.36</v>
      </c>
      <c r="O190" s="49">
        <v>11178251.8</v>
      </c>
      <c r="P190" s="49">
        <v>11178251.8</v>
      </c>
    </row>
    <row r="191" spans="1:16" ht="12.75">
      <c r="A191" s="46">
        <v>6</v>
      </c>
      <c r="B191" s="46">
        <v>3</v>
      </c>
      <c r="C191" s="46">
        <v>14</v>
      </c>
      <c r="D191" s="41">
        <v>2</v>
      </c>
      <c r="E191" s="47"/>
      <c r="F191" s="48" t="s">
        <v>257</v>
      </c>
      <c r="G191" s="58" t="s">
        <v>423</v>
      </c>
      <c r="H191" s="49">
        <v>11494984.35</v>
      </c>
      <c r="I191" s="49">
        <v>9651590.05</v>
      </c>
      <c r="J191" s="49">
        <v>4730208.46</v>
      </c>
      <c r="K191" s="49">
        <v>260792</v>
      </c>
      <c r="L191" s="49">
        <v>190000</v>
      </c>
      <c r="M191" s="49">
        <v>0</v>
      </c>
      <c r="N191" s="49">
        <v>4470589.59</v>
      </c>
      <c r="O191" s="49">
        <v>1843394.3</v>
      </c>
      <c r="P191" s="49">
        <v>1843394.3</v>
      </c>
    </row>
    <row r="192" spans="1:16" ht="12.75">
      <c r="A192" s="46">
        <v>6</v>
      </c>
      <c r="B192" s="46">
        <v>6</v>
      </c>
      <c r="C192" s="46">
        <v>11</v>
      </c>
      <c r="D192" s="41">
        <v>2</v>
      </c>
      <c r="E192" s="47"/>
      <c r="F192" s="48" t="s">
        <v>257</v>
      </c>
      <c r="G192" s="58" t="s">
        <v>424</v>
      </c>
      <c r="H192" s="49">
        <v>14694138.59</v>
      </c>
      <c r="I192" s="49">
        <v>12673328.85</v>
      </c>
      <c r="J192" s="49">
        <v>6682892.24</v>
      </c>
      <c r="K192" s="49">
        <v>707585</v>
      </c>
      <c r="L192" s="49">
        <v>114480</v>
      </c>
      <c r="M192" s="49">
        <v>0</v>
      </c>
      <c r="N192" s="49">
        <v>5168371.61</v>
      </c>
      <c r="O192" s="49">
        <v>2020809.74</v>
      </c>
      <c r="P192" s="49">
        <v>2020809.74</v>
      </c>
    </row>
    <row r="193" spans="1:16" ht="12.75">
      <c r="A193" s="46">
        <v>6</v>
      </c>
      <c r="B193" s="46">
        <v>14</v>
      </c>
      <c r="C193" s="46">
        <v>11</v>
      </c>
      <c r="D193" s="41">
        <v>2</v>
      </c>
      <c r="E193" s="47"/>
      <c r="F193" s="48" t="s">
        <v>257</v>
      </c>
      <c r="G193" s="58" t="s">
        <v>425</v>
      </c>
      <c r="H193" s="49">
        <v>27023098.18</v>
      </c>
      <c r="I193" s="49">
        <v>16748395.18</v>
      </c>
      <c r="J193" s="49">
        <v>8828045.13</v>
      </c>
      <c r="K193" s="49">
        <v>448000</v>
      </c>
      <c r="L193" s="49">
        <v>452000</v>
      </c>
      <c r="M193" s="49">
        <v>0</v>
      </c>
      <c r="N193" s="49">
        <v>7020350.05</v>
      </c>
      <c r="O193" s="49">
        <v>10274703</v>
      </c>
      <c r="P193" s="49">
        <v>9974703</v>
      </c>
    </row>
    <row r="194" spans="1:16" ht="12.75">
      <c r="A194" s="46">
        <v>6</v>
      </c>
      <c r="B194" s="46">
        <v>7</v>
      </c>
      <c r="C194" s="46">
        <v>2</v>
      </c>
      <c r="D194" s="41">
        <v>3</v>
      </c>
      <c r="E194" s="47"/>
      <c r="F194" s="48" t="s">
        <v>257</v>
      </c>
      <c r="G194" s="58" t="s">
        <v>426</v>
      </c>
      <c r="H194" s="49">
        <v>35461397</v>
      </c>
      <c r="I194" s="49">
        <v>24461747</v>
      </c>
      <c r="J194" s="49">
        <v>12048395.57</v>
      </c>
      <c r="K194" s="49">
        <v>2122667.75</v>
      </c>
      <c r="L194" s="49">
        <v>220000</v>
      </c>
      <c r="M194" s="49">
        <v>0</v>
      </c>
      <c r="N194" s="49">
        <v>10070683.68</v>
      </c>
      <c r="O194" s="49">
        <v>10999650</v>
      </c>
      <c r="P194" s="49">
        <v>10999650</v>
      </c>
    </row>
    <row r="195" spans="1:16" ht="12.75">
      <c r="A195" s="46">
        <v>6</v>
      </c>
      <c r="B195" s="46">
        <v>9</v>
      </c>
      <c r="C195" s="46">
        <v>1</v>
      </c>
      <c r="D195" s="41">
        <v>3</v>
      </c>
      <c r="E195" s="47"/>
      <c r="F195" s="48" t="s">
        <v>257</v>
      </c>
      <c r="G195" s="58" t="s">
        <v>427</v>
      </c>
      <c r="H195" s="49">
        <v>35777988.99</v>
      </c>
      <c r="I195" s="49">
        <v>33436802.9</v>
      </c>
      <c r="J195" s="49">
        <v>15912123.74</v>
      </c>
      <c r="K195" s="49">
        <v>3073964.1</v>
      </c>
      <c r="L195" s="49">
        <v>584000</v>
      </c>
      <c r="M195" s="49">
        <v>0</v>
      </c>
      <c r="N195" s="49">
        <v>13866715.06</v>
      </c>
      <c r="O195" s="49">
        <v>2341186.09</v>
      </c>
      <c r="P195" s="49">
        <v>2341186.09</v>
      </c>
    </row>
    <row r="196" spans="1:16" ht="12.75">
      <c r="A196" s="46">
        <v>6</v>
      </c>
      <c r="B196" s="46">
        <v>9</v>
      </c>
      <c r="C196" s="46">
        <v>3</v>
      </c>
      <c r="D196" s="41">
        <v>3</v>
      </c>
      <c r="E196" s="47"/>
      <c r="F196" s="48" t="s">
        <v>257</v>
      </c>
      <c r="G196" s="58" t="s">
        <v>428</v>
      </c>
      <c r="H196" s="49">
        <v>29998710.98</v>
      </c>
      <c r="I196" s="49">
        <v>27147865.66</v>
      </c>
      <c r="J196" s="49">
        <v>13226293.08</v>
      </c>
      <c r="K196" s="49">
        <v>2175370.79</v>
      </c>
      <c r="L196" s="49">
        <v>386915</v>
      </c>
      <c r="M196" s="49">
        <v>0</v>
      </c>
      <c r="N196" s="49">
        <v>11359286.79</v>
      </c>
      <c r="O196" s="49">
        <v>2850845.32</v>
      </c>
      <c r="P196" s="49">
        <v>2850845.32</v>
      </c>
    </row>
    <row r="197" spans="1:16" ht="12.75">
      <c r="A197" s="46">
        <v>6</v>
      </c>
      <c r="B197" s="46">
        <v>2</v>
      </c>
      <c r="C197" s="46">
        <v>5</v>
      </c>
      <c r="D197" s="41">
        <v>3</v>
      </c>
      <c r="E197" s="47"/>
      <c r="F197" s="48" t="s">
        <v>257</v>
      </c>
      <c r="G197" s="58" t="s">
        <v>429</v>
      </c>
      <c r="H197" s="49">
        <v>18114151.31</v>
      </c>
      <c r="I197" s="49">
        <v>16192675.21</v>
      </c>
      <c r="J197" s="49">
        <v>7660377.41</v>
      </c>
      <c r="K197" s="49">
        <v>1411131.82</v>
      </c>
      <c r="L197" s="49">
        <v>126000</v>
      </c>
      <c r="M197" s="49">
        <v>0</v>
      </c>
      <c r="N197" s="49">
        <v>6995165.98</v>
      </c>
      <c r="O197" s="49">
        <v>1921476.1</v>
      </c>
      <c r="P197" s="49">
        <v>1921476.1</v>
      </c>
    </row>
    <row r="198" spans="1:16" ht="12.75">
      <c r="A198" s="46">
        <v>6</v>
      </c>
      <c r="B198" s="46">
        <v>5</v>
      </c>
      <c r="C198" s="46">
        <v>5</v>
      </c>
      <c r="D198" s="41">
        <v>3</v>
      </c>
      <c r="E198" s="47"/>
      <c r="F198" s="48" t="s">
        <v>257</v>
      </c>
      <c r="G198" s="58" t="s">
        <v>430</v>
      </c>
      <c r="H198" s="49">
        <v>55303023.03</v>
      </c>
      <c r="I198" s="49">
        <v>38463964.12</v>
      </c>
      <c r="J198" s="49">
        <v>18441253.72</v>
      </c>
      <c r="K198" s="49">
        <v>4136085.17</v>
      </c>
      <c r="L198" s="49">
        <v>383000</v>
      </c>
      <c r="M198" s="49">
        <v>0</v>
      </c>
      <c r="N198" s="49">
        <v>15503625.23</v>
      </c>
      <c r="O198" s="49">
        <v>16839058.91</v>
      </c>
      <c r="P198" s="49">
        <v>16759058.91</v>
      </c>
    </row>
    <row r="199" spans="1:16" ht="12.75">
      <c r="A199" s="46">
        <v>6</v>
      </c>
      <c r="B199" s="46">
        <v>2</v>
      </c>
      <c r="C199" s="46">
        <v>7</v>
      </c>
      <c r="D199" s="41">
        <v>3</v>
      </c>
      <c r="E199" s="47"/>
      <c r="F199" s="48" t="s">
        <v>257</v>
      </c>
      <c r="G199" s="58" t="s">
        <v>431</v>
      </c>
      <c r="H199" s="49">
        <v>23572147.54</v>
      </c>
      <c r="I199" s="49">
        <v>19286357.46</v>
      </c>
      <c r="J199" s="49">
        <v>8530366.93</v>
      </c>
      <c r="K199" s="49">
        <v>2447170.85</v>
      </c>
      <c r="L199" s="49">
        <v>470000</v>
      </c>
      <c r="M199" s="49">
        <v>0</v>
      </c>
      <c r="N199" s="49">
        <v>7838819.68</v>
      </c>
      <c r="O199" s="49">
        <v>4285790.08</v>
      </c>
      <c r="P199" s="49">
        <v>4285790.08</v>
      </c>
    </row>
    <row r="200" spans="1:16" ht="12.75">
      <c r="A200" s="46">
        <v>6</v>
      </c>
      <c r="B200" s="46">
        <v>14</v>
      </c>
      <c r="C200" s="46">
        <v>4</v>
      </c>
      <c r="D200" s="41">
        <v>3</v>
      </c>
      <c r="E200" s="47"/>
      <c r="F200" s="48" t="s">
        <v>257</v>
      </c>
      <c r="G200" s="58" t="s">
        <v>432</v>
      </c>
      <c r="H200" s="49">
        <v>33116708.9</v>
      </c>
      <c r="I200" s="49">
        <v>19312335.9</v>
      </c>
      <c r="J200" s="49">
        <v>8520052.98</v>
      </c>
      <c r="K200" s="49">
        <v>1397503.91</v>
      </c>
      <c r="L200" s="49">
        <v>235000</v>
      </c>
      <c r="M200" s="49">
        <v>0</v>
      </c>
      <c r="N200" s="49">
        <v>9159779.01</v>
      </c>
      <c r="O200" s="49">
        <v>13804373</v>
      </c>
      <c r="P200" s="49">
        <v>13804373</v>
      </c>
    </row>
    <row r="201" spans="1:16" ht="12.75">
      <c r="A201" s="46">
        <v>6</v>
      </c>
      <c r="B201" s="46">
        <v>8</v>
      </c>
      <c r="C201" s="46">
        <v>6</v>
      </c>
      <c r="D201" s="41">
        <v>3</v>
      </c>
      <c r="E201" s="47"/>
      <c r="F201" s="48" t="s">
        <v>257</v>
      </c>
      <c r="G201" s="58" t="s">
        <v>433</v>
      </c>
      <c r="H201" s="49">
        <v>24362821.52</v>
      </c>
      <c r="I201" s="49">
        <v>20591512.52</v>
      </c>
      <c r="J201" s="49">
        <v>7404214.14</v>
      </c>
      <c r="K201" s="49">
        <v>2229430.88</v>
      </c>
      <c r="L201" s="49">
        <v>145000</v>
      </c>
      <c r="M201" s="49">
        <v>19481</v>
      </c>
      <c r="N201" s="49">
        <v>10793386.5</v>
      </c>
      <c r="O201" s="49">
        <v>3771309</v>
      </c>
      <c r="P201" s="49">
        <v>3771309</v>
      </c>
    </row>
    <row r="202" spans="1:16" ht="12.75">
      <c r="A202" s="46">
        <v>6</v>
      </c>
      <c r="B202" s="46">
        <v>20</v>
      </c>
      <c r="C202" s="46">
        <v>4</v>
      </c>
      <c r="D202" s="41">
        <v>3</v>
      </c>
      <c r="E202" s="47"/>
      <c r="F202" s="48" t="s">
        <v>257</v>
      </c>
      <c r="G202" s="58" t="s">
        <v>434</v>
      </c>
      <c r="H202" s="49">
        <v>24591328.35</v>
      </c>
      <c r="I202" s="49">
        <v>20112492.35</v>
      </c>
      <c r="J202" s="49">
        <v>10983321.74</v>
      </c>
      <c r="K202" s="49">
        <v>1047801.89</v>
      </c>
      <c r="L202" s="49">
        <v>450000</v>
      </c>
      <c r="M202" s="49">
        <v>0</v>
      </c>
      <c r="N202" s="49">
        <v>7631368.72</v>
      </c>
      <c r="O202" s="49">
        <v>4478836</v>
      </c>
      <c r="P202" s="49">
        <v>4478836</v>
      </c>
    </row>
    <row r="203" spans="1:16" ht="12.75">
      <c r="A203" s="46">
        <v>6</v>
      </c>
      <c r="B203" s="46">
        <v>18</v>
      </c>
      <c r="C203" s="46">
        <v>5</v>
      </c>
      <c r="D203" s="41">
        <v>3</v>
      </c>
      <c r="E203" s="47"/>
      <c r="F203" s="48" t="s">
        <v>257</v>
      </c>
      <c r="G203" s="58" t="s">
        <v>435</v>
      </c>
      <c r="H203" s="49">
        <v>26723303</v>
      </c>
      <c r="I203" s="49">
        <v>19846944</v>
      </c>
      <c r="J203" s="49">
        <v>9946072</v>
      </c>
      <c r="K203" s="49">
        <v>472219</v>
      </c>
      <c r="L203" s="49">
        <v>450000</v>
      </c>
      <c r="M203" s="49">
        <v>0</v>
      </c>
      <c r="N203" s="49">
        <v>8978653</v>
      </c>
      <c r="O203" s="49">
        <v>6876359</v>
      </c>
      <c r="P203" s="49">
        <v>6876359</v>
      </c>
    </row>
    <row r="204" spans="1:16" ht="12.75">
      <c r="A204" s="46">
        <v>6</v>
      </c>
      <c r="B204" s="46">
        <v>18</v>
      </c>
      <c r="C204" s="46">
        <v>6</v>
      </c>
      <c r="D204" s="41">
        <v>3</v>
      </c>
      <c r="E204" s="47"/>
      <c r="F204" s="48" t="s">
        <v>257</v>
      </c>
      <c r="G204" s="58" t="s">
        <v>436</v>
      </c>
      <c r="H204" s="49">
        <v>24123206.36</v>
      </c>
      <c r="I204" s="49">
        <v>19482121.4</v>
      </c>
      <c r="J204" s="49">
        <v>10290734.4</v>
      </c>
      <c r="K204" s="49">
        <v>1086100</v>
      </c>
      <c r="L204" s="49">
        <v>565035</v>
      </c>
      <c r="M204" s="49">
        <v>0</v>
      </c>
      <c r="N204" s="49">
        <v>7540252</v>
      </c>
      <c r="O204" s="49">
        <v>4641084.96</v>
      </c>
      <c r="P204" s="49">
        <v>4641084.96</v>
      </c>
    </row>
    <row r="205" spans="1:16" ht="12.75">
      <c r="A205" s="46">
        <v>6</v>
      </c>
      <c r="B205" s="46">
        <v>10</v>
      </c>
      <c r="C205" s="46">
        <v>3</v>
      </c>
      <c r="D205" s="41">
        <v>3</v>
      </c>
      <c r="E205" s="47"/>
      <c r="F205" s="48" t="s">
        <v>257</v>
      </c>
      <c r="G205" s="58" t="s">
        <v>437</v>
      </c>
      <c r="H205" s="49">
        <v>68739342.83</v>
      </c>
      <c r="I205" s="49">
        <v>56274131.46</v>
      </c>
      <c r="J205" s="49">
        <v>31176751.74</v>
      </c>
      <c r="K205" s="49">
        <v>4778712.02</v>
      </c>
      <c r="L205" s="49">
        <v>252611.46</v>
      </c>
      <c r="M205" s="49">
        <v>5000</v>
      </c>
      <c r="N205" s="49">
        <v>20061056.24</v>
      </c>
      <c r="O205" s="49">
        <v>12465211.37</v>
      </c>
      <c r="P205" s="49">
        <v>12464211.37</v>
      </c>
    </row>
    <row r="206" spans="1:16" ht="12.75">
      <c r="A206" s="46">
        <v>6</v>
      </c>
      <c r="B206" s="46">
        <v>5</v>
      </c>
      <c r="C206" s="46">
        <v>6</v>
      </c>
      <c r="D206" s="41">
        <v>3</v>
      </c>
      <c r="E206" s="47"/>
      <c r="F206" s="48" t="s">
        <v>257</v>
      </c>
      <c r="G206" s="58" t="s">
        <v>438</v>
      </c>
      <c r="H206" s="49">
        <v>25488483.33</v>
      </c>
      <c r="I206" s="49">
        <v>19707731.25</v>
      </c>
      <c r="J206" s="49">
        <v>9179172.43</v>
      </c>
      <c r="K206" s="49">
        <v>903840.8</v>
      </c>
      <c r="L206" s="49">
        <v>216300</v>
      </c>
      <c r="M206" s="49">
        <v>0</v>
      </c>
      <c r="N206" s="49">
        <v>9408418.02</v>
      </c>
      <c r="O206" s="49">
        <v>5780752.08</v>
      </c>
      <c r="P206" s="49">
        <v>5780752.08</v>
      </c>
    </row>
    <row r="207" spans="1:16" ht="12.75">
      <c r="A207" s="46">
        <v>6</v>
      </c>
      <c r="B207" s="46">
        <v>14</v>
      </c>
      <c r="C207" s="46">
        <v>8</v>
      </c>
      <c r="D207" s="41">
        <v>3</v>
      </c>
      <c r="E207" s="47"/>
      <c r="F207" s="48" t="s">
        <v>257</v>
      </c>
      <c r="G207" s="58" t="s">
        <v>439</v>
      </c>
      <c r="H207" s="49">
        <v>33555460.29</v>
      </c>
      <c r="I207" s="49">
        <v>27589306.99</v>
      </c>
      <c r="J207" s="49">
        <v>14464836.01</v>
      </c>
      <c r="K207" s="49">
        <v>1462998</v>
      </c>
      <c r="L207" s="49">
        <v>194079</v>
      </c>
      <c r="M207" s="49">
        <v>0</v>
      </c>
      <c r="N207" s="49">
        <v>11467393.98</v>
      </c>
      <c r="O207" s="49">
        <v>5966153.3</v>
      </c>
      <c r="P207" s="49">
        <v>5966153.3</v>
      </c>
    </row>
    <row r="208" spans="1:16" ht="12.75">
      <c r="A208" s="46">
        <v>6</v>
      </c>
      <c r="B208" s="46">
        <v>12</v>
      </c>
      <c r="C208" s="46">
        <v>5</v>
      </c>
      <c r="D208" s="41">
        <v>3</v>
      </c>
      <c r="E208" s="47"/>
      <c r="F208" s="48" t="s">
        <v>257</v>
      </c>
      <c r="G208" s="58" t="s">
        <v>440</v>
      </c>
      <c r="H208" s="49">
        <v>58406334.61</v>
      </c>
      <c r="I208" s="49">
        <v>46148341.61</v>
      </c>
      <c r="J208" s="49">
        <v>20672519.7</v>
      </c>
      <c r="K208" s="49">
        <v>3481424.91</v>
      </c>
      <c r="L208" s="49">
        <v>200000</v>
      </c>
      <c r="M208" s="49">
        <v>0</v>
      </c>
      <c r="N208" s="49">
        <v>21794397</v>
      </c>
      <c r="O208" s="49">
        <v>12257993</v>
      </c>
      <c r="P208" s="49">
        <v>12257993</v>
      </c>
    </row>
    <row r="209" spans="1:16" ht="12.75">
      <c r="A209" s="46">
        <v>6</v>
      </c>
      <c r="B209" s="46">
        <v>8</v>
      </c>
      <c r="C209" s="46">
        <v>10</v>
      </c>
      <c r="D209" s="41">
        <v>3</v>
      </c>
      <c r="E209" s="47"/>
      <c r="F209" s="48" t="s">
        <v>257</v>
      </c>
      <c r="G209" s="58" t="s">
        <v>441</v>
      </c>
      <c r="H209" s="49">
        <v>17106418.45</v>
      </c>
      <c r="I209" s="49">
        <v>13818271.67</v>
      </c>
      <c r="J209" s="49">
        <v>7117272.71</v>
      </c>
      <c r="K209" s="49">
        <v>874887</v>
      </c>
      <c r="L209" s="49">
        <v>105000</v>
      </c>
      <c r="M209" s="49">
        <v>0</v>
      </c>
      <c r="N209" s="49">
        <v>5721111.96</v>
      </c>
      <c r="O209" s="49">
        <v>3288146.78</v>
      </c>
      <c r="P209" s="49">
        <v>3288146.78</v>
      </c>
    </row>
    <row r="210" spans="1:16" ht="12.75">
      <c r="A210" s="46">
        <v>6</v>
      </c>
      <c r="B210" s="46">
        <v>13</v>
      </c>
      <c r="C210" s="46">
        <v>4</v>
      </c>
      <c r="D210" s="41">
        <v>3</v>
      </c>
      <c r="E210" s="47"/>
      <c r="F210" s="48" t="s">
        <v>257</v>
      </c>
      <c r="G210" s="58" t="s">
        <v>442</v>
      </c>
      <c r="H210" s="49">
        <v>48568804.37</v>
      </c>
      <c r="I210" s="49">
        <v>39550417.13</v>
      </c>
      <c r="J210" s="49">
        <v>19647687.75</v>
      </c>
      <c r="K210" s="49">
        <v>1841478.97</v>
      </c>
      <c r="L210" s="49">
        <v>334600</v>
      </c>
      <c r="M210" s="49">
        <v>0</v>
      </c>
      <c r="N210" s="49">
        <v>17726650.41</v>
      </c>
      <c r="O210" s="49">
        <v>9018387.24</v>
      </c>
      <c r="P210" s="49">
        <v>9018387.24</v>
      </c>
    </row>
    <row r="211" spans="1:16" ht="12.75">
      <c r="A211" s="46">
        <v>6</v>
      </c>
      <c r="B211" s="46">
        <v>17</v>
      </c>
      <c r="C211" s="46">
        <v>3</v>
      </c>
      <c r="D211" s="41">
        <v>3</v>
      </c>
      <c r="E211" s="47"/>
      <c r="F211" s="48" t="s">
        <v>257</v>
      </c>
      <c r="G211" s="58" t="s">
        <v>443</v>
      </c>
      <c r="H211" s="49">
        <v>41851799.04</v>
      </c>
      <c r="I211" s="49">
        <v>29538586.04</v>
      </c>
      <c r="J211" s="49">
        <v>11714246.22</v>
      </c>
      <c r="K211" s="49">
        <v>1548951.77</v>
      </c>
      <c r="L211" s="49">
        <v>271000</v>
      </c>
      <c r="M211" s="49">
        <v>0</v>
      </c>
      <c r="N211" s="49">
        <v>16004388.05</v>
      </c>
      <c r="O211" s="49">
        <v>12313213</v>
      </c>
      <c r="P211" s="49">
        <v>11632213</v>
      </c>
    </row>
    <row r="212" spans="1:16" ht="12.75">
      <c r="A212" s="46">
        <v>6</v>
      </c>
      <c r="B212" s="46">
        <v>12</v>
      </c>
      <c r="C212" s="46">
        <v>6</v>
      </c>
      <c r="D212" s="41">
        <v>3</v>
      </c>
      <c r="E212" s="47"/>
      <c r="F212" s="48" t="s">
        <v>257</v>
      </c>
      <c r="G212" s="58" t="s">
        <v>444</v>
      </c>
      <c r="H212" s="49">
        <v>39494644.9</v>
      </c>
      <c r="I212" s="49">
        <v>35038295.9</v>
      </c>
      <c r="J212" s="49">
        <v>16285690.96</v>
      </c>
      <c r="K212" s="49">
        <v>2553321.19</v>
      </c>
      <c r="L212" s="49">
        <v>408221</v>
      </c>
      <c r="M212" s="49">
        <v>0</v>
      </c>
      <c r="N212" s="49">
        <v>15791062.75</v>
      </c>
      <c r="O212" s="49">
        <v>4456349</v>
      </c>
      <c r="P212" s="49">
        <v>4456349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257</v>
      </c>
      <c r="G213" s="58" t="s">
        <v>445</v>
      </c>
      <c r="H213" s="49">
        <v>58994013.36</v>
      </c>
      <c r="I213" s="49">
        <v>54757283.67</v>
      </c>
      <c r="J213" s="49">
        <v>28880591.83</v>
      </c>
      <c r="K213" s="49">
        <v>2676298.31</v>
      </c>
      <c r="L213" s="49">
        <v>492973</v>
      </c>
      <c r="M213" s="49">
        <v>0</v>
      </c>
      <c r="N213" s="49">
        <v>22707420.53</v>
      </c>
      <c r="O213" s="49">
        <v>4236729.69</v>
      </c>
      <c r="P213" s="49">
        <v>4236729.69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257</v>
      </c>
      <c r="G214" s="58" t="s">
        <v>446</v>
      </c>
      <c r="H214" s="49">
        <v>23817865.43</v>
      </c>
      <c r="I214" s="49">
        <v>19358649.36</v>
      </c>
      <c r="J214" s="49">
        <v>9123773.16</v>
      </c>
      <c r="K214" s="49">
        <v>756124</v>
      </c>
      <c r="L214" s="49">
        <v>167000</v>
      </c>
      <c r="M214" s="49">
        <v>0</v>
      </c>
      <c r="N214" s="49">
        <v>9311752.2</v>
      </c>
      <c r="O214" s="49">
        <v>4459216.07</v>
      </c>
      <c r="P214" s="49">
        <v>4459216.07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257</v>
      </c>
      <c r="G215" s="58" t="s">
        <v>447</v>
      </c>
      <c r="H215" s="49">
        <v>31007119.87</v>
      </c>
      <c r="I215" s="49">
        <v>27052744.98</v>
      </c>
      <c r="J215" s="49">
        <v>12000350.09</v>
      </c>
      <c r="K215" s="49">
        <v>3173502.61</v>
      </c>
      <c r="L215" s="49">
        <v>135000</v>
      </c>
      <c r="M215" s="49">
        <v>0</v>
      </c>
      <c r="N215" s="49">
        <v>11743892.28</v>
      </c>
      <c r="O215" s="49">
        <v>3954374.89</v>
      </c>
      <c r="P215" s="49">
        <v>3864374.89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257</v>
      </c>
      <c r="G216" s="58" t="s">
        <v>448</v>
      </c>
      <c r="H216" s="49">
        <v>24670904.83</v>
      </c>
      <c r="I216" s="49">
        <v>18735138.82</v>
      </c>
      <c r="J216" s="49">
        <v>9845273.02</v>
      </c>
      <c r="K216" s="49">
        <v>849011.51</v>
      </c>
      <c r="L216" s="49">
        <v>178384.14</v>
      </c>
      <c r="M216" s="49">
        <v>0</v>
      </c>
      <c r="N216" s="49">
        <v>7862470.15</v>
      </c>
      <c r="O216" s="49">
        <v>5935766.01</v>
      </c>
      <c r="P216" s="49">
        <v>5935766.01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257</v>
      </c>
      <c r="G217" s="58" t="s">
        <v>449</v>
      </c>
      <c r="H217" s="49">
        <v>18020835.27</v>
      </c>
      <c r="I217" s="49">
        <v>16294786.47</v>
      </c>
      <c r="J217" s="49">
        <v>8466892.14</v>
      </c>
      <c r="K217" s="49">
        <v>470468.98</v>
      </c>
      <c r="L217" s="49">
        <v>250000</v>
      </c>
      <c r="M217" s="49">
        <v>0</v>
      </c>
      <c r="N217" s="49">
        <v>7107425.35</v>
      </c>
      <c r="O217" s="49">
        <v>1726048.8</v>
      </c>
      <c r="P217" s="49">
        <v>1726048.8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257</v>
      </c>
      <c r="G218" s="58" t="s">
        <v>450</v>
      </c>
      <c r="H218" s="49">
        <v>33425123.21</v>
      </c>
      <c r="I218" s="49">
        <v>22308030.21</v>
      </c>
      <c r="J218" s="49">
        <v>11507253.72</v>
      </c>
      <c r="K218" s="49">
        <v>1267637</v>
      </c>
      <c r="L218" s="49">
        <v>217500</v>
      </c>
      <c r="M218" s="49">
        <v>0</v>
      </c>
      <c r="N218" s="49">
        <v>9315639.49</v>
      </c>
      <c r="O218" s="49">
        <v>11117093</v>
      </c>
      <c r="P218" s="49">
        <v>11117093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257</v>
      </c>
      <c r="G219" s="58" t="s">
        <v>451</v>
      </c>
      <c r="H219" s="49">
        <v>26912669.76</v>
      </c>
      <c r="I219" s="49">
        <v>19647157.88</v>
      </c>
      <c r="J219" s="49">
        <v>8948007.02</v>
      </c>
      <c r="K219" s="49">
        <v>1511724</v>
      </c>
      <c r="L219" s="49">
        <v>550000</v>
      </c>
      <c r="M219" s="49">
        <v>0</v>
      </c>
      <c r="N219" s="49">
        <v>8637426.86</v>
      </c>
      <c r="O219" s="49">
        <v>7265511.88</v>
      </c>
      <c r="P219" s="49">
        <v>7265511.88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452</v>
      </c>
      <c r="G220" s="58" t="s">
        <v>453</v>
      </c>
      <c r="H220" s="49">
        <v>241168811.32</v>
      </c>
      <c r="I220" s="49">
        <v>223847126.32</v>
      </c>
      <c r="J220" s="49">
        <v>112858887.74</v>
      </c>
      <c r="K220" s="49">
        <v>32334480</v>
      </c>
      <c r="L220" s="49">
        <v>4337000</v>
      </c>
      <c r="M220" s="49">
        <v>0</v>
      </c>
      <c r="N220" s="49">
        <v>74316758.58</v>
      </c>
      <c r="O220" s="49">
        <v>17321685</v>
      </c>
      <c r="P220" s="49">
        <v>17321685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452</v>
      </c>
      <c r="G221" s="58" t="s">
        <v>454</v>
      </c>
      <c r="H221" s="49">
        <v>282945383.01</v>
      </c>
      <c r="I221" s="49">
        <v>271736513.47</v>
      </c>
      <c r="J221" s="49">
        <v>144951543.15</v>
      </c>
      <c r="K221" s="49">
        <v>32449569.94</v>
      </c>
      <c r="L221" s="49">
        <v>4383000</v>
      </c>
      <c r="M221" s="49">
        <v>76969</v>
      </c>
      <c r="N221" s="49">
        <v>89875431.38</v>
      </c>
      <c r="O221" s="49">
        <v>11208869.54</v>
      </c>
      <c r="P221" s="49">
        <v>9258869.54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452</v>
      </c>
      <c r="G222" s="58" t="s">
        <v>455</v>
      </c>
      <c r="H222" s="49">
        <v>1870685642</v>
      </c>
      <c r="I222" s="49">
        <v>1471105149</v>
      </c>
      <c r="J222" s="49">
        <v>677343945</v>
      </c>
      <c r="K222" s="49">
        <v>169421093</v>
      </c>
      <c r="L222" s="49">
        <v>26510000</v>
      </c>
      <c r="M222" s="49">
        <v>0</v>
      </c>
      <c r="N222" s="49">
        <v>597830111</v>
      </c>
      <c r="O222" s="49">
        <v>399580493</v>
      </c>
      <c r="P222" s="49">
        <v>367985563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452</v>
      </c>
      <c r="G223" s="58" t="s">
        <v>456</v>
      </c>
      <c r="H223" s="49">
        <v>326623726.2</v>
      </c>
      <c r="I223" s="49">
        <v>297307189.2</v>
      </c>
      <c r="J223" s="49">
        <v>153753653.11</v>
      </c>
      <c r="K223" s="49">
        <v>48104088.49</v>
      </c>
      <c r="L223" s="49">
        <v>2898000</v>
      </c>
      <c r="M223" s="49">
        <v>0</v>
      </c>
      <c r="N223" s="49">
        <v>92551447.6</v>
      </c>
      <c r="O223" s="49">
        <v>29316537</v>
      </c>
      <c r="P223" s="49">
        <v>28715811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457</v>
      </c>
      <c r="G224" s="58" t="s">
        <v>458</v>
      </c>
      <c r="H224" s="49">
        <v>87770995.04</v>
      </c>
      <c r="I224" s="49">
        <v>80984732.7</v>
      </c>
      <c r="J224" s="49">
        <v>52554929.92</v>
      </c>
      <c r="K224" s="49">
        <v>2474242.59</v>
      </c>
      <c r="L224" s="49">
        <v>450000</v>
      </c>
      <c r="M224" s="49">
        <v>0</v>
      </c>
      <c r="N224" s="49">
        <v>25505560.19</v>
      </c>
      <c r="O224" s="49">
        <v>6786262.34</v>
      </c>
      <c r="P224" s="49">
        <v>6786262.34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457</v>
      </c>
      <c r="G225" s="58" t="s">
        <v>459</v>
      </c>
      <c r="H225" s="49">
        <v>99678092.97</v>
      </c>
      <c r="I225" s="49">
        <v>83525202.97</v>
      </c>
      <c r="J225" s="49">
        <v>55635688.13</v>
      </c>
      <c r="K225" s="49">
        <v>6058014.35</v>
      </c>
      <c r="L225" s="49">
        <v>710000</v>
      </c>
      <c r="M225" s="49">
        <v>0</v>
      </c>
      <c r="N225" s="49">
        <v>21121500.49</v>
      </c>
      <c r="O225" s="49">
        <v>16152890</v>
      </c>
      <c r="P225" s="49">
        <v>16152890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457</v>
      </c>
      <c r="G226" s="58" t="s">
        <v>460</v>
      </c>
      <c r="H226" s="49">
        <v>72972804.46</v>
      </c>
      <c r="I226" s="49">
        <v>53490343.91</v>
      </c>
      <c r="J226" s="49">
        <v>32338357.67</v>
      </c>
      <c r="K226" s="49">
        <v>5095729.45</v>
      </c>
      <c r="L226" s="49">
        <v>442910</v>
      </c>
      <c r="M226" s="49">
        <v>0</v>
      </c>
      <c r="N226" s="49">
        <v>15613346.79</v>
      </c>
      <c r="O226" s="49">
        <v>19482460.55</v>
      </c>
      <c r="P226" s="49">
        <v>19482460.55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457</v>
      </c>
      <c r="G227" s="58" t="s">
        <v>461</v>
      </c>
      <c r="H227" s="49">
        <v>70530907.04</v>
      </c>
      <c r="I227" s="49">
        <v>50349973.99</v>
      </c>
      <c r="J227" s="49">
        <v>34284527.7</v>
      </c>
      <c r="K227" s="49">
        <v>1691598.41</v>
      </c>
      <c r="L227" s="49">
        <v>120000</v>
      </c>
      <c r="M227" s="49">
        <v>0</v>
      </c>
      <c r="N227" s="49">
        <v>14253847.88</v>
      </c>
      <c r="O227" s="49">
        <v>20180933.05</v>
      </c>
      <c r="P227" s="49">
        <v>20180933.05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457</v>
      </c>
      <c r="G228" s="58" t="s">
        <v>462</v>
      </c>
      <c r="H228" s="49">
        <v>50225219.88</v>
      </c>
      <c r="I228" s="49">
        <v>41297274.75</v>
      </c>
      <c r="J228" s="49">
        <v>27961026.18</v>
      </c>
      <c r="K228" s="49">
        <v>1106686.23</v>
      </c>
      <c r="L228" s="49">
        <v>333000</v>
      </c>
      <c r="M228" s="49">
        <v>0</v>
      </c>
      <c r="N228" s="49">
        <v>11896562.34</v>
      </c>
      <c r="O228" s="49">
        <v>8927945.13</v>
      </c>
      <c r="P228" s="49">
        <v>8927945.13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457</v>
      </c>
      <c r="G229" s="58" t="s">
        <v>463</v>
      </c>
      <c r="H229" s="49">
        <v>79216803.62</v>
      </c>
      <c r="I229" s="49">
        <v>63679573.62</v>
      </c>
      <c r="J229" s="49">
        <v>44756500</v>
      </c>
      <c r="K229" s="49">
        <v>3714523</v>
      </c>
      <c r="L229" s="49">
        <v>428580</v>
      </c>
      <c r="M229" s="49">
        <v>0</v>
      </c>
      <c r="N229" s="49">
        <v>14779970.62</v>
      </c>
      <c r="O229" s="49">
        <v>15537230</v>
      </c>
      <c r="P229" s="49">
        <v>15537230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457</v>
      </c>
      <c r="G230" s="58" t="s">
        <v>464</v>
      </c>
      <c r="H230" s="49">
        <v>100872734.83</v>
      </c>
      <c r="I230" s="49">
        <v>83771414.67</v>
      </c>
      <c r="J230" s="49">
        <v>57688658.91</v>
      </c>
      <c r="K230" s="49">
        <v>5176377.7</v>
      </c>
      <c r="L230" s="49">
        <v>632982</v>
      </c>
      <c r="M230" s="49">
        <v>784354.65</v>
      </c>
      <c r="N230" s="49">
        <v>19489041.41</v>
      </c>
      <c r="O230" s="49">
        <v>17101320.16</v>
      </c>
      <c r="P230" s="49">
        <v>17101320.16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457</v>
      </c>
      <c r="G231" s="58" t="s">
        <v>465</v>
      </c>
      <c r="H231" s="49">
        <v>79726949.63</v>
      </c>
      <c r="I231" s="49">
        <v>65849213.63</v>
      </c>
      <c r="J231" s="49">
        <v>44202106</v>
      </c>
      <c r="K231" s="49">
        <v>3325639</v>
      </c>
      <c r="L231" s="49">
        <v>1099191</v>
      </c>
      <c r="M231" s="49">
        <v>0</v>
      </c>
      <c r="N231" s="49">
        <v>17222277.63</v>
      </c>
      <c r="O231" s="49">
        <v>13877736</v>
      </c>
      <c r="P231" s="49">
        <v>13877736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457</v>
      </c>
      <c r="G232" s="58" t="s">
        <v>466</v>
      </c>
      <c r="H232" s="49">
        <v>138773044.42</v>
      </c>
      <c r="I232" s="49">
        <v>96245240.82</v>
      </c>
      <c r="J232" s="49">
        <v>59054280.76</v>
      </c>
      <c r="K232" s="49">
        <v>3407775</v>
      </c>
      <c r="L232" s="49">
        <v>1410000</v>
      </c>
      <c r="M232" s="49">
        <v>146905.17</v>
      </c>
      <c r="N232" s="49">
        <v>32226279.89</v>
      </c>
      <c r="O232" s="49">
        <v>42527803.6</v>
      </c>
      <c r="P232" s="49">
        <v>42527803.6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457</v>
      </c>
      <c r="G233" s="58" t="s">
        <v>467</v>
      </c>
      <c r="H233" s="49">
        <v>54346769.94</v>
      </c>
      <c r="I233" s="49">
        <v>47833163.94</v>
      </c>
      <c r="J233" s="49">
        <v>32109527</v>
      </c>
      <c r="K233" s="49">
        <v>835268</v>
      </c>
      <c r="L233" s="49">
        <v>382982</v>
      </c>
      <c r="M233" s="49">
        <v>0</v>
      </c>
      <c r="N233" s="49">
        <v>14505386.94</v>
      </c>
      <c r="O233" s="49">
        <v>6513606</v>
      </c>
      <c r="P233" s="49">
        <v>6512606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457</v>
      </c>
      <c r="G234" s="58" t="s">
        <v>468</v>
      </c>
      <c r="H234" s="49">
        <v>98831112.65</v>
      </c>
      <c r="I234" s="49">
        <v>85231005.46</v>
      </c>
      <c r="J234" s="49">
        <v>59533796.6</v>
      </c>
      <c r="K234" s="49">
        <v>4146798.62</v>
      </c>
      <c r="L234" s="49">
        <v>1290000</v>
      </c>
      <c r="M234" s="49">
        <v>0</v>
      </c>
      <c r="N234" s="49">
        <v>20260410.24</v>
      </c>
      <c r="O234" s="49">
        <v>13600107.19</v>
      </c>
      <c r="P234" s="49">
        <v>13480107.19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457</v>
      </c>
      <c r="G235" s="58" t="s">
        <v>469</v>
      </c>
      <c r="H235" s="49">
        <v>47627094.21</v>
      </c>
      <c r="I235" s="49">
        <v>38346210.21</v>
      </c>
      <c r="J235" s="49">
        <v>26994340</v>
      </c>
      <c r="K235" s="49">
        <v>1567771</v>
      </c>
      <c r="L235" s="49">
        <v>267937</v>
      </c>
      <c r="M235" s="49">
        <v>0</v>
      </c>
      <c r="N235" s="49">
        <v>9516162.21</v>
      </c>
      <c r="O235" s="49">
        <v>9280884</v>
      </c>
      <c r="P235" s="49">
        <v>9280884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457</v>
      </c>
      <c r="G236" s="58" t="s">
        <v>470</v>
      </c>
      <c r="H236" s="49">
        <v>40210876.91</v>
      </c>
      <c r="I236" s="49">
        <v>28639692.38</v>
      </c>
      <c r="J236" s="49">
        <v>17924844.43</v>
      </c>
      <c r="K236" s="49">
        <v>880921</v>
      </c>
      <c r="L236" s="49">
        <v>325000</v>
      </c>
      <c r="M236" s="49">
        <v>36520</v>
      </c>
      <c r="N236" s="49">
        <v>9472406.95</v>
      </c>
      <c r="O236" s="49">
        <v>11571184.53</v>
      </c>
      <c r="P236" s="49">
        <v>11571184.53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457</v>
      </c>
      <c r="G237" s="58" t="s">
        <v>471</v>
      </c>
      <c r="H237" s="49">
        <v>121239111.05</v>
      </c>
      <c r="I237" s="49">
        <v>104421233.05</v>
      </c>
      <c r="J237" s="49">
        <v>67987344</v>
      </c>
      <c r="K237" s="49">
        <v>7274196.92</v>
      </c>
      <c r="L237" s="49">
        <v>300000</v>
      </c>
      <c r="M237" s="49">
        <v>462060</v>
      </c>
      <c r="N237" s="49">
        <v>28397632.13</v>
      </c>
      <c r="O237" s="49">
        <v>16817878</v>
      </c>
      <c r="P237" s="49">
        <v>16817878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457</v>
      </c>
      <c r="G238" s="58" t="s">
        <v>472</v>
      </c>
      <c r="H238" s="49">
        <v>55425424.24</v>
      </c>
      <c r="I238" s="49">
        <v>43992565.45</v>
      </c>
      <c r="J238" s="49">
        <v>31596965.59</v>
      </c>
      <c r="K238" s="49">
        <v>1627118.61</v>
      </c>
      <c r="L238" s="49">
        <v>300000</v>
      </c>
      <c r="M238" s="49">
        <v>198848</v>
      </c>
      <c r="N238" s="49">
        <v>10269633.25</v>
      </c>
      <c r="O238" s="49">
        <v>11432858.79</v>
      </c>
      <c r="P238" s="49">
        <v>11432858.79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457</v>
      </c>
      <c r="G239" s="58" t="s">
        <v>473</v>
      </c>
      <c r="H239" s="49">
        <v>56730188</v>
      </c>
      <c r="I239" s="49">
        <v>47952921</v>
      </c>
      <c r="J239" s="49">
        <v>33184268</v>
      </c>
      <c r="K239" s="49">
        <v>2153577</v>
      </c>
      <c r="L239" s="49">
        <v>222071</v>
      </c>
      <c r="M239" s="49">
        <v>0</v>
      </c>
      <c r="N239" s="49">
        <v>12393005</v>
      </c>
      <c r="O239" s="49">
        <v>8777267</v>
      </c>
      <c r="P239" s="49">
        <v>8777267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457</v>
      </c>
      <c r="G240" s="58" t="s">
        <v>474</v>
      </c>
      <c r="H240" s="49">
        <v>73344664.03</v>
      </c>
      <c r="I240" s="49">
        <v>60645264.03</v>
      </c>
      <c r="J240" s="49">
        <v>39455958</v>
      </c>
      <c r="K240" s="49">
        <v>2368247</v>
      </c>
      <c r="L240" s="49">
        <v>20000</v>
      </c>
      <c r="M240" s="49">
        <v>550802</v>
      </c>
      <c r="N240" s="49">
        <v>18250257.03</v>
      </c>
      <c r="O240" s="49">
        <v>12699400</v>
      </c>
      <c r="P240" s="49">
        <v>12698400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457</v>
      </c>
      <c r="G241" s="58" t="s">
        <v>475</v>
      </c>
      <c r="H241" s="49">
        <v>72304851.2</v>
      </c>
      <c r="I241" s="49">
        <v>63674897.87</v>
      </c>
      <c r="J241" s="49">
        <v>41901007.77</v>
      </c>
      <c r="K241" s="49">
        <v>5203147.55</v>
      </c>
      <c r="L241" s="49">
        <v>1081012.84</v>
      </c>
      <c r="M241" s="49">
        <v>0</v>
      </c>
      <c r="N241" s="49">
        <v>15489729.71</v>
      </c>
      <c r="O241" s="49">
        <v>8629953.33</v>
      </c>
      <c r="P241" s="49">
        <v>8629953.33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457</v>
      </c>
      <c r="G242" s="58" t="s">
        <v>476</v>
      </c>
      <c r="H242" s="49">
        <v>51311086.29</v>
      </c>
      <c r="I242" s="49">
        <v>42782197.5</v>
      </c>
      <c r="J242" s="49">
        <v>30324467.74</v>
      </c>
      <c r="K242" s="49">
        <v>1731076.21</v>
      </c>
      <c r="L242" s="49">
        <v>405700.2</v>
      </c>
      <c r="M242" s="49">
        <v>0</v>
      </c>
      <c r="N242" s="49">
        <v>10320953.35</v>
      </c>
      <c r="O242" s="49">
        <v>8528888.79</v>
      </c>
      <c r="P242" s="49">
        <v>8527888.79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457</v>
      </c>
      <c r="G243" s="58" t="s">
        <v>477</v>
      </c>
      <c r="H243" s="49">
        <v>54069926</v>
      </c>
      <c r="I243" s="49">
        <v>46718519</v>
      </c>
      <c r="J243" s="49">
        <v>27653537</v>
      </c>
      <c r="K243" s="49">
        <v>2291601</v>
      </c>
      <c r="L243" s="49">
        <v>243000</v>
      </c>
      <c r="M243" s="49">
        <v>0</v>
      </c>
      <c r="N243" s="49">
        <v>16530381</v>
      </c>
      <c r="O243" s="49">
        <v>7351407</v>
      </c>
      <c r="P243" s="49">
        <v>7351407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478</v>
      </c>
      <c r="G244" s="58" t="s">
        <v>479</v>
      </c>
      <c r="H244" s="49">
        <v>1501882715.81</v>
      </c>
      <c r="I244" s="49">
        <v>585349519.03</v>
      </c>
      <c r="J244" s="49">
        <v>177560448.87</v>
      </c>
      <c r="K244" s="49">
        <v>185566098.84</v>
      </c>
      <c r="L244" s="49">
        <v>18217393.84</v>
      </c>
      <c r="M244" s="49">
        <v>1500000</v>
      </c>
      <c r="N244" s="49">
        <v>202505577.48</v>
      </c>
      <c r="O244" s="49">
        <v>916533196.78</v>
      </c>
      <c r="P244" s="49">
        <v>892633196.78</v>
      </c>
    </row>
    <row r="245" spans="1:16" ht="12.75">
      <c r="A245" s="46">
        <v>6</v>
      </c>
      <c r="B245" s="46">
        <v>8</v>
      </c>
      <c r="C245" s="46">
        <v>1</v>
      </c>
      <c r="D245" s="41" t="s">
        <v>480</v>
      </c>
      <c r="E245" s="47">
        <v>271</v>
      </c>
      <c r="F245" s="48" t="s">
        <v>480</v>
      </c>
      <c r="G245" s="58" t="s">
        <v>481</v>
      </c>
      <c r="H245" s="49">
        <v>683631</v>
      </c>
      <c r="I245" s="49">
        <v>683631</v>
      </c>
      <c r="J245" s="49">
        <v>110350</v>
      </c>
      <c r="K245" s="49">
        <v>0</v>
      </c>
      <c r="L245" s="49">
        <v>110000</v>
      </c>
      <c r="M245" s="49">
        <v>0</v>
      </c>
      <c r="N245" s="49">
        <v>463281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480</v>
      </c>
      <c r="E246" s="47">
        <v>270</v>
      </c>
      <c r="F246" s="48" t="s">
        <v>480</v>
      </c>
      <c r="G246" s="58" t="s">
        <v>482</v>
      </c>
      <c r="H246" s="49">
        <v>3759495.98</v>
      </c>
      <c r="I246" s="49">
        <v>3759495.98</v>
      </c>
      <c r="J246" s="49">
        <v>425579</v>
      </c>
      <c r="K246" s="49">
        <v>0</v>
      </c>
      <c r="L246" s="49">
        <v>138000</v>
      </c>
      <c r="M246" s="49">
        <v>0</v>
      </c>
      <c r="N246" s="49">
        <v>3195916.98</v>
      </c>
      <c r="O246" s="49">
        <v>0</v>
      </c>
      <c r="P246" s="49">
        <v>0</v>
      </c>
    </row>
    <row r="247" spans="1:16" ht="25.5">
      <c r="A247" s="46">
        <v>6</v>
      </c>
      <c r="B247" s="46">
        <v>7</v>
      </c>
      <c r="C247" s="46">
        <v>1</v>
      </c>
      <c r="D247" s="41" t="s">
        <v>480</v>
      </c>
      <c r="E247" s="47">
        <v>187</v>
      </c>
      <c r="F247" s="48" t="s">
        <v>480</v>
      </c>
      <c r="G247" s="58" t="s">
        <v>489</v>
      </c>
      <c r="H247" s="49">
        <v>3397324</v>
      </c>
      <c r="I247" s="49">
        <v>3377324</v>
      </c>
      <c r="J247" s="49">
        <v>215000</v>
      </c>
      <c r="K247" s="49">
        <v>0</v>
      </c>
      <c r="L247" s="49">
        <v>0</v>
      </c>
      <c r="M247" s="49">
        <v>0</v>
      </c>
      <c r="N247" s="49">
        <v>3162324</v>
      </c>
      <c r="O247" s="49">
        <v>20000</v>
      </c>
      <c r="P247" s="49">
        <v>20000</v>
      </c>
    </row>
    <row r="248" spans="1:16" ht="25.5">
      <c r="A248" s="46">
        <v>6</v>
      </c>
      <c r="B248" s="46">
        <v>1</v>
      </c>
      <c r="C248" s="46">
        <v>1</v>
      </c>
      <c r="D248" s="41" t="s">
        <v>480</v>
      </c>
      <c r="E248" s="47">
        <v>188</v>
      </c>
      <c r="F248" s="48" t="s">
        <v>480</v>
      </c>
      <c r="G248" s="58" t="s">
        <v>490</v>
      </c>
      <c r="H248" s="49">
        <v>213871.16</v>
      </c>
      <c r="I248" s="49">
        <v>213871.16</v>
      </c>
      <c r="J248" s="49">
        <v>74861</v>
      </c>
      <c r="K248" s="49">
        <v>0</v>
      </c>
      <c r="L248" s="49">
        <v>0</v>
      </c>
      <c r="M248" s="49">
        <v>0</v>
      </c>
      <c r="N248" s="49">
        <v>139010.16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480</v>
      </c>
      <c r="E249" s="47">
        <v>186</v>
      </c>
      <c r="F249" s="48" t="s">
        <v>480</v>
      </c>
      <c r="G249" s="58" t="s">
        <v>483</v>
      </c>
      <c r="H249" s="49">
        <v>2200</v>
      </c>
      <c r="I249" s="49">
        <v>2200</v>
      </c>
      <c r="J249" s="49">
        <v>0</v>
      </c>
      <c r="K249" s="49">
        <v>0</v>
      </c>
      <c r="L249" s="49">
        <v>0</v>
      </c>
      <c r="M249" s="49">
        <v>0</v>
      </c>
      <c r="N249" s="49">
        <v>2200</v>
      </c>
      <c r="O249" s="49">
        <v>0</v>
      </c>
      <c r="P249" s="49">
        <v>0</v>
      </c>
    </row>
    <row r="250" spans="1:16" ht="25.5">
      <c r="A250" s="46">
        <v>6</v>
      </c>
      <c r="B250" s="46">
        <v>4</v>
      </c>
      <c r="C250" s="46">
        <v>3</v>
      </c>
      <c r="D250" s="41" t="s">
        <v>480</v>
      </c>
      <c r="E250" s="47">
        <v>218</v>
      </c>
      <c r="F250" s="48" t="s">
        <v>480</v>
      </c>
      <c r="G250" s="58" t="s">
        <v>484</v>
      </c>
      <c r="H250" s="49">
        <v>27224</v>
      </c>
      <c r="I250" s="49">
        <v>27224</v>
      </c>
      <c r="J250" s="49">
        <v>3000</v>
      </c>
      <c r="K250" s="49">
        <v>0</v>
      </c>
      <c r="L250" s="49">
        <v>0</v>
      </c>
      <c r="M250" s="49">
        <v>0</v>
      </c>
      <c r="N250" s="49">
        <v>24224</v>
      </c>
      <c r="O250" s="49">
        <v>0</v>
      </c>
      <c r="P250" s="49">
        <v>0</v>
      </c>
    </row>
    <row r="251" spans="1:16" ht="25.5">
      <c r="A251" s="46">
        <v>6</v>
      </c>
      <c r="B251" s="46">
        <v>15</v>
      </c>
      <c r="C251" s="46">
        <v>0</v>
      </c>
      <c r="D251" s="41" t="s">
        <v>480</v>
      </c>
      <c r="E251" s="47">
        <v>220</v>
      </c>
      <c r="F251" s="48" t="s">
        <v>480</v>
      </c>
      <c r="G251" s="58" t="s">
        <v>485</v>
      </c>
      <c r="H251" s="49">
        <v>471621</v>
      </c>
      <c r="I251" s="49">
        <v>100000</v>
      </c>
      <c r="J251" s="49">
        <v>62400</v>
      </c>
      <c r="K251" s="49">
        <v>0</v>
      </c>
      <c r="L251" s="49">
        <v>0</v>
      </c>
      <c r="M251" s="49">
        <v>0</v>
      </c>
      <c r="N251" s="49">
        <v>37600</v>
      </c>
      <c r="O251" s="49">
        <v>371621</v>
      </c>
      <c r="P251" s="49">
        <v>371621</v>
      </c>
    </row>
    <row r="252" spans="1:16" ht="12.75">
      <c r="A252" s="46">
        <v>6</v>
      </c>
      <c r="B252" s="46">
        <v>9</v>
      </c>
      <c r="C252" s="46">
        <v>1</v>
      </c>
      <c r="D252" s="41" t="s">
        <v>480</v>
      </c>
      <c r="E252" s="47">
        <v>140</v>
      </c>
      <c r="F252" s="48" t="s">
        <v>480</v>
      </c>
      <c r="G252" s="58" t="s">
        <v>486</v>
      </c>
      <c r="H252" s="49">
        <v>58940.7</v>
      </c>
      <c r="I252" s="49">
        <v>58940.7</v>
      </c>
      <c r="J252" s="49">
        <v>28020</v>
      </c>
      <c r="K252" s="49">
        <v>0</v>
      </c>
      <c r="L252" s="49">
        <v>0</v>
      </c>
      <c r="M252" s="49">
        <v>0</v>
      </c>
      <c r="N252" s="49">
        <v>30920.7</v>
      </c>
      <c r="O252" s="49">
        <v>0</v>
      </c>
      <c r="P252" s="49">
        <v>0</v>
      </c>
    </row>
    <row r="253" spans="1:16" ht="12.75">
      <c r="A253" s="46">
        <v>6</v>
      </c>
      <c r="B253" s="46">
        <v>62</v>
      </c>
      <c r="C253" s="46">
        <v>1</v>
      </c>
      <c r="D253" s="41" t="s">
        <v>480</v>
      </c>
      <c r="E253" s="47">
        <v>198</v>
      </c>
      <c r="F253" s="48" t="s">
        <v>480</v>
      </c>
      <c r="G253" s="58" t="s">
        <v>487</v>
      </c>
      <c r="H253" s="49">
        <v>204942.5</v>
      </c>
      <c r="I253" s="49">
        <v>204942.5</v>
      </c>
      <c r="J253" s="49">
        <v>28000</v>
      </c>
      <c r="K253" s="49">
        <v>0</v>
      </c>
      <c r="L253" s="49">
        <v>0</v>
      </c>
      <c r="M253" s="49">
        <v>0</v>
      </c>
      <c r="N253" s="49">
        <v>176942.5</v>
      </c>
      <c r="O253" s="49">
        <v>0</v>
      </c>
      <c r="P253" s="49">
        <v>0</v>
      </c>
    </row>
    <row r="254" spans="1:16" ht="12.75">
      <c r="A254" s="46">
        <v>6</v>
      </c>
      <c r="B254" s="46">
        <v>8</v>
      </c>
      <c r="C254" s="46">
        <v>1</v>
      </c>
      <c r="D254" s="41" t="s">
        <v>480</v>
      </c>
      <c r="E254" s="47">
        <v>265</v>
      </c>
      <c r="F254" s="48" t="s">
        <v>480</v>
      </c>
      <c r="G254" s="58" t="s">
        <v>488</v>
      </c>
      <c r="H254" s="49">
        <v>9391764</v>
      </c>
      <c r="I254" s="49">
        <v>6786764</v>
      </c>
      <c r="J254" s="49">
        <v>630539</v>
      </c>
      <c r="K254" s="49">
        <v>30000</v>
      </c>
      <c r="L254" s="49">
        <v>190000</v>
      </c>
      <c r="M254" s="49">
        <v>0</v>
      </c>
      <c r="N254" s="49">
        <v>5936225</v>
      </c>
      <c r="O254" s="49">
        <v>2605000</v>
      </c>
      <c r="P254" s="49">
        <v>2605000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Małgorzata Natoniewska</cp:lastModifiedBy>
  <cp:lastPrinted>2014-05-23T11:23:09Z</cp:lastPrinted>
  <dcterms:created xsi:type="dcterms:W3CDTF">2008-02-27T07:21:19Z</dcterms:created>
  <dcterms:modified xsi:type="dcterms:W3CDTF">2016-03-18T13:52:58Z</dcterms:modified>
  <cp:category/>
  <cp:version/>
  <cp:contentType/>
  <cp:contentStatus/>
</cp:coreProperties>
</file>