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705" activeTab="0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</sheets>
  <definedNames>
    <definedName name="kwartal">'Spis tabel'!$B$13</definedName>
    <definedName name="_xlnm.Print_Area" localSheetId="0">'Spis tabel'!$A$1:$O$10</definedName>
    <definedName name="rok">'Spis tabel'!$B$12</definedName>
    <definedName name="_xlnm.Print_Titles" localSheetId="1">'tab1'!$A:$G,'tab1'!$2:$8</definedName>
    <definedName name="_xlnm.Print_Titles" localSheetId="2">'tab2'!$A:$G,'tab2'!$2:$8</definedName>
    <definedName name="_xlnm.Print_Titles" localSheetId="3">'tab3'!$A:$G,'tab3'!$2:$9</definedName>
    <definedName name="_xlnm.Print_Titles" localSheetId="4">'tab4'!$A:$G,'tab4'!$2:$8</definedName>
    <definedName name="_xlnm.Print_Titles" localSheetId="5">'tab5'!$A:$G,'tab5'!$2:$10</definedName>
    <definedName name="_xlnm.Print_Titles" localSheetId="6">'tab6'!$A:$G,'tab6'!$2:$10</definedName>
    <definedName name="_xlnm.Print_Titles" localSheetId="7">'tab7'!$A:$G,'tab7'!$4:$7</definedName>
    <definedName name="_xlnm.Print_Titles" localSheetId="8">'tab8'!$A:$G,'tab8'!$2:$7</definedName>
  </definedNames>
  <calcPr fullCalcOnLoad="1"/>
</workbook>
</file>

<file path=xl/comments4.xml><?xml version="1.0" encoding="utf-8"?>
<comments xmlns="http://schemas.openxmlformats.org/spreadsheetml/2006/main">
  <authors>
    <author>AG</author>
    <author> Izabela Zakrzewska</author>
  </authors>
  <commentList>
    <comment ref="M7" authorId="0">
      <text>
        <r>
          <rPr>
            <sz val="10"/>
            <rFont val="Tahoma"/>
            <family val="2"/>
          </rPr>
          <t xml:space="preserve">Zobowiązania z tytułu emitowanych papierów wartościowych oraz kredytów i pożyczek zaciągniętych w związku z umową zawartą z podmiotem dysponującym środkami, o których mowa w art. 5 ust. 3, podlegające wyłączeniu zgodnie z art. 170 ust. 3 ustawy o finansach publicznych, ustalone na podstawie danych wykazanych w części C sprawozdania Rb-Z. </t>
        </r>
      </text>
    </comment>
    <comment ref="J5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  <comment ref="L6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</commentList>
</comments>
</file>

<file path=xl/sharedStrings.xml><?xml version="1.0" encoding="utf-8"?>
<sst xmlns="http://schemas.openxmlformats.org/spreadsheetml/2006/main" count="4281" uniqueCount="322">
  <si>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</si>
  <si>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</si>
  <si>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</si>
  <si>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</si>
  <si>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</si>
  <si>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</si>
  <si>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</si>
  <si>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</si>
  <si>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</si>
  <si>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</si>
  <si>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</si>
  <si>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</si>
  <si>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</si>
  <si>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</si>
  <si>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</si>
  <si>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</si>
  <si>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</si>
  <si>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</si>
  <si>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</si>
  <si>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</si>
  <si>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</si>
  <si>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</si>
  <si>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</si>
  <si>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</si>
  <si>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</si>
  <si>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</si>
  <si>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</si>
  <si>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Relacje do dochodów</t>
  </si>
  <si>
    <t>papiery wart.</t>
  </si>
  <si>
    <t>zobowiązania wymagalne</t>
  </si>
  <si>
    <t>zadłużenia ogółem</t>
  </si>
  <si>
    <t>zadłużenia z wyłączeniem …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</si>
  <si>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</si>
  <si>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</si>
  <si>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</si>
  <si>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</si>
  <si>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</si>
  <si>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</si>
  <si>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</si>
  <si>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</si>
  <si>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</si>
  <si>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</si>
  <si>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</si>
  <si>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</si>
  <si>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</si>
  <si>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</si>
  <si>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</si>
  <si>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</si>
  <si>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</si>
  <si>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</si>
  <si>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</si>
  <si>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</si>
  <si>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</si>
  <si>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</si>
  <si>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</si>
  <si>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</si>
  <si>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</si>
  <si>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</si>
  <si>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</si>
  <si>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</si>
  <si>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</si>
  <si>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</si>
  <si>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</si>
  <si>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</si>
  <si>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</si>
  <si>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</si>
  <si>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</si>
  <si>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</si>
  <si>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</si>
  <si>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</si>
  <si>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</si>
  <si>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</si>
  <si>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</si>
  <si>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</si>
  <si>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</si>
  <si>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</si>
  <si>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</si>
  <si>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</si>
  <si>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</si>
  <si>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</si>
  <si>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</si>
  <si>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</si>
  <si>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</si>
  <si>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</si>
  <si>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</si>
  <si>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podlegające wyłączeniu z limitów zadłużenia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</si>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</sst>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0" xfId="52" applyFont="1" applyAlignment="1">
      <alignment vertical="center"/>
      <protection/>
    </xf>
    <xf numFmtId="0" fontId="6" fillId="0" borderId="0" xfId="52" applyAlignment="1">
      <alignment vertical="center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52" applyFont="1" applyBorder="1" applyAlignment="1">
      <alignment vertical="center"/>
      <protection/>
    </xf>
    <xf numFmtId="0" fontId="6" fillId="0" borderId="0" xfId="52" applyBorder="1" applyAlignment="1">
      <alignment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left" vertical="center"/>
      <protection/>
    </xf>
    <xf numFmtId="3" fontId="6" fillId="0" borderId="0" xfId="53" applyNumberFormat="1">
      <alignment/>
      <protection/>
    </xf>
    <xf numFmtId="0" fontId="6" fillId="0" borderId="0" xfId="53">
      <alignment/>
      <protection/>
    </xf>
    <xf numFmtId="0" fontId="21" fillId="0" borderId="0" xfId="53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22" fillId="0" borderId="0" xfId="53" applyFont="1">
      <alignment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3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right" vertical="center"/>
      <protection/>
    </xf>
    <xf numFmtId="0" fontId="6" fillId="0" borderId="0" xfId="53" applyFont="1" applyAlignment="1">
      <alignment vertical="center"/>
      <protection/>
    </xf>
    <xf numFmtId="0" fontId="30" fillId="22" borderId="10" xfId="53" applyFont="1" applyFill="1" applyBorder="1" applyAlignment="1">
      <alignment vertical="center"/>
      <protection/>
    </xf>
    <xf numFmtId="0" fontId="30" fillId="22" borderId="10" xfId="53" applyFont="1" applyFill="1" applyBorder="1" applyAlignment="1">
      <alignment horizontal="center" vertical="center"/>
      <protection/>
    </xf>
    <xf numFmtId="0" fontId="26" fillId="0" borderId="0" xfId="53" applyFont="1">
      <alignment/>
      <protection/>
    </xf>
    <xf numFmtId="0" fontId="26" fillId="0" borderId="10" xfId="53" applyFont="1" applyBorder="1">
      <alignment/>
      <protection/>
    </xf>
    <xf numFmtId="3" fontId="26" fillId="0" borderId="10" xfId="53" applyNumberFormat="1" applyFont="1" applyBorder="1">
      <alignment/>
      <protection/>
    </xf>
    <xf numFmtId="164" fontId="26" fillId="0" borderId="10" xfId="53" applyNumberFormat="1" applyFont="1" applyBorder="1">
      <alignment/>
      <protection/>
    </xf>
    <xf numFmtId="0" fontId="6" fillId="0" borderId="10" xfId="53" applyBorder="1">
      <alignment/>
      <protection/>
    </xf>
    <xf numFmtId="164" fontId="6" fillId="0" borderId="10" xfId="53" applyNumberFormat="1" applyBorder="1">
      <alignment/>
      <protection/>
    </xf>
    <xf numFmtId="3" fontId="6" fillId="0" borderId="10" xfId="53" applyNumberFormat="1" applyBorder="1">
      <alignment/>
      <protection/>
    </xf>
    <xf numFmtId="165" fontId="6" fillId="0" borderId="10" xfId="53" applyNumberFormat="1" applyBorder="1" applyAlignment="1">
      <alignment horizontal="center"/>
      <protection/>
    </xf>
    <xf numFmtId="1" fontId="6" fillId="0" borderId="10" xfId="53" applyNumberFormat="1" applyBorder="1" applyAlignment="1">
      <alignment horizontal="center"/>
      <protection/>
    </xf>
    <xf numFmtId="166" fontId="6" fillId="0" borderId="10" xfId="53" applyNumberFormat="1" applyBorder="1" applyAlignment="1">
      <alignment horizontal="center"/>
      <protection/>
    </xf>
    <xf numFmtId="0" fontId="6" fillId="0" borderId="10" xfId="53" applyFont="1" applyBorder="1">
      <alignment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Border="1" applyAlignment="1">
      <alignment vertical="top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65" fontId="6" fillId="0" borderId="10" xfId="53" applyNumberFormat="1" applyFont="1" applyFill="1" applyBorder="1" applyAlignment="1">
      <alignment horizontal="center"/>
      <protection/>
    </xf>
    <xf numFmtId="166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3" fontId="6" fillId="0" borderId="10" xfId="53" applyNumberFormat="1" applyFont="1" applyFill="1" applyBorder="1">
      <alignment/>
      <protection/>
    </xf>
    <xf numFmtId="49" fontId="32" fillId="0" borderId="10" xfId="53" applyNumberFormat="1" applyFont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52" applyFont="1" applyBorder="1" applyAlignment="1">
      <alignment horizontal="center" vertical="center" textRotation="90" wrapText="1"/>
      <protection/>
    </xf>
    <xf numFmtId="0" fontId="26" fillId="0" borderId="10" xfId="53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Border="1" applyAlignment="1">
      <alignment horizontal="left"/>
      <protection/>
    </xf>
    <xf numFmtId="0" fontId="31" fillId="0" borderId="11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1" fillId="0" borderId="13" xfId="53" applyFont="1" applyBorder="1" applyAlignment="1">
      <alignment horizontal="left" vertical="center"/>
      <protection/>
    </xf>
    <xf numFmtId="0" fontId="31" fillId="0" borderId="10" xfId="53" applyFont="1" applyBorder="1" applyAlignment="1">
      <alignment horizontal="left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30" fillId="22" borderId="11" xfId="53" applyFont="1" applyFill="1" applyBorder="1" applyAlignment="1">
      <alignment horizontal="center" vertical="center"/>
      <protection/>
    </xf>
    <xf numFmtId="0" fontId="30" fillId="22" borderId="12" xfId="53" applyFont="1" applyFill="1" applyBorder="1" applyAlignment="1">
      <alignment horizontal="center" vertical="center"/>
      <protection/>
    </xf>
    <xf numFmtId="0" fontId="30" fillId="22" borderId="13" xfId="53" applyFont="1" applyFill="1" applyBorder="1" applyAlignment="1">
      <alignment horizontal="center" vertical="center"/>
      <protection/>
    </xf>
    <xf numFmtId="1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1" fontId="25" fillId="0" borderId="11" xfId="52" applyNumberFormat="1" applyFont="1" applyBorder="1" applyAlignment="1">
      <alignment horizontal="center" vertical="center"/>
      <protection/>
    </xf>
    <xf numFmtId="1" fontId="25" fillId="0" borderId="12" xfId="52" applyNumberFormat="1" applyFont="1" applyBorder="1" applyAlignment="1">
      <alignment horizontal="center" vertical="center"/>
      <protection/>
    </xf>
    <xf numFmtId="1" fontId="25" fillId="0" borderId="13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1" fontId="28" fillId="0" borderId="10" xfId="52" applyNumberFormat="1" applyFont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textRotation="90" wrapText="1"/>
      <protection/>
    </xf>
    <xf numFmtId="0" fontId="29" fillId="0" borderId="10" xfId="52" applyFont="1" applyBorder="1" applyAlignment="1">
      <alignment horizontal="center" vertical="center" textRotation="180" wrapText="1"/>
      <protection/>
    </xf>
    <xf numFmtId="0" fontId="29" fillId="0" borderId="10" xfId="52" applyFont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textRotation="180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 textRotation="90" wrapText="1"/>
      <protection/>
    </xf>
    <xf numFmtId="1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textRotation="90"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9" fontId="23" fillId="0" borderId="10" xfId="56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29" fillId="0" borderId="10" xfId="53" applyFont="1" applyBorder="1" applyAlignment="1">
      <alignment horizontal="center" vertical="center" textRotation="90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1" fontId="2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49" fontId="32" fillId="0" borderId="1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4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8.25" customHeight="1">
      <c r="A2" s="26" t="s">
        <v>51</v>
      </c>
      <c r="B2" s="67" t="s">
        <v>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>
      <c r="A3" s="27">
        <v>1</v>
      </c>
      <c r="B3" s="65" t="str">
        <f>"Tabela 1. Podstawowe informacje o wykonaniu budżetu jst  wg stanu na koniec "&amp;kwartal&amp;" kwartału "&amp;rok&amp;" roku."</f>
        <v>Tabela 1. Podstawowe informacje o wykonaniu budżetu jst  wg stanu na koniec 4 kwartału 2014 roku.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4" customHeight="1">
      <c r="A4" s="27">
        <v>2</v>
      </c>
      <c r="B4" s="65" t="str">
        <f>"Tabela 2. Wynik operacyjny budżetów jst  wg stanu na koniec  "&amp;kwartal&amp;" kwartału "&amp;rok&amp;" roku."</f>
        <v>Tabela 2. Wynik operacyjny budżetów jst  wg stanu na koniec  4 kwartału 2014 roku.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24" customHeight="1">
      <c r="A5" s="27">
        <v>3</v>
      </c>
      <c r="B5" s="62" t="str">
        <f>"Tabela 3. Zadłużenie budżetów jst wg stanu na koniec  "&amp;kwartal&amp;" kwartału "&amp;rok&amp;" roku."</f>
        <v>Tabela 3. Zadłużenie budżetów jst wg stanu na koniec  4 kwartału 2014 roku.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24" customHeight="1">
      <c r="A6" s="27">
        <v>4</v>
      </c>
      <c r="B6" s="65" t="str">
        <f>"Tabela 4. Dochody ogółem budżetów jst wg stanu na koniec "&amp;kwartal&amp;" kwartału "&amp;rok&amp;" roku."</f>
        <v>Tabela 4. Dochody ogółem budżetów jst wg stanu na koniec 4 kwartału 2014 roku.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24" customHeight="1">
      <c r="A7" s="27">
        <v>5</v>
      </c>
      <c r="B7" s="62" t="str">
        <f>"Tabela 5. Planowane wydatki budżetowe jst wg stanu na koniec  "&amp;kwartal&amp;" kwartału "&amp;rok&amp;" roku."</f>
        <v>Tabela 5. Planowane wydatki budżetowe jst wg stanu na koniec  4 kwartału 2014 roku.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24" customHeight="1">
      <c r="A8" s="27">
        <v>6</v>
      </c>
      <c r="B8" s="65" t="str">
        <f>"Tabela 6. Wykonane wydatki budżetowe jst wg stanu na koniec  "&amp;kwartal&amp;" kwartału "&amp;rok&amp;" roku."</f>
        <v>Tabela 6. Wykonane wydatki budżetowe jst wg stanu na koniec  4 kwartału 2014 roku.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24" customHeight="1">
      <c r="A9" s="27">
        <v>7</v>
      </c>
      <c r="B9" s="65" t="str">
        <f>"Tabela 7. Planowane wydatki budżetowe jst wg ważniejszych działów klasyfikacji budżetowej wg stanu na koniec  "&amp;kwartal&amp;" kwartału "&amp;rok&amp;" roku."</f>
        <v>Tabela 7. Planowane wydatki budżetowe jst wg ważniejszych działów klasyfikacji budżetowej wg stanu na koniec  4 kwartału 2014 roku.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24" customHeight="1">
      <c r="A10" s="27">
        <v>8</v>
      </c>
      <c r="B10" s="65" t="str">
        <f>"Tabela 8. Wykonanie wydatków budżetowych jst wg ważniejszych działów klasyfikacji budżetowej wg stanu na koniec  "&amp;kwartal&amp;" kwartału "&amp;rok&amp;" roku."</f>
        <v>Tabela 8. Wykonanie wydatków budżetowych jst wg ważniejszych działów klasyfikacji budżetowej wg stanu na koniec  4 kwartału 2014 roku.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2" spans="1:2" ht="12.75">
      <c r="A12" s="38" t="s">
        <v>54</v>
      </c>
      <c r="B12" s="61">
        <f>2014</f>
        <v>2014</v>
      </c>
    </row>
    <row r="13" spans="1:2" ht="12.75">
      <c r="A13" s="38" t="s">
        <v>55</v>
      </c>
      <c r="B13" s="61">
        <f>4</f>
        <v>4</v>
      </c>
    </row>
    <row r="14" spans="1:2" ht="12.75">
      <c r="A14" s="38" t="s">
        <v>58</v>
      </c>
      <c r="B14" s="61" t="str">
        <f>"III 27 2015 12:00AM"</f>
        <v>III 27 2015 12:00AM</v>
      </c>
    </row>
  </sheetData>
  <sheetProtection/>
  <mergeCells count="10">
    <mergeCell ref="B7:O7"/>
    <mergeCell ref="B8:O8"/>
    <mergeCell ref="B9:O9"/>
    <mergeCell ref="B10:O10"/>
    <mergeCell ref="A1:O1"/>
    <mergeCell ref="B2:O2"/>
    <mergeCell ref="B3:O3"/>
    <mergeCell ref="B5:O5"/>
    <mergeCell ref="B6:O6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55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" sqref="G25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2014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56</v>
      </c>
      <c r="F4" s="70" t="s">
        <v>59</v>
      </c>
      <c r="G4" s="70"/>
      <c r="H4" s="71" t="s">
        <v>8</v>
      </c>
      <c r="I4" s="71"/>
      <c r="J4" s="71"/>
      <c r="K4" s="71" t="s">
        <v>6</v>
      </c>
      <c r="L4" s="71"/>
      <c r="M4" s="71"/>
      <c r="N4" s="75" t="s">
        <v>82</v>
      </c>
      <c r="O4" s="75"/>
      <c r="P4" s="75" t="s">
        <v>9</v>
      </c>
      <c r="Q4" s="75"/>
    </row>
    <row r="5" spans="1:17" s="6" customFormat="1" ht="12">
      <c r="A5" s="70"/>
      <c r="B5" s="70"/>
      <c r="C5" s="70"/>
      <c r="D5" s="70"/>
      <c r="E5" s="70"/>
      <c r="F5" s="70"/>
      <c r="G5" s="70"/>
      <c r="H5" s="75" t="s">
        <v>4</v>
      </c>
      <c r="I5" s="75" t="s">
        <v>5</v>
      </c>
      <c r="J5" s="75" t="s">
        <v>34</v>
      </c>
      <c r="K5" s="75" t="s">
        <v>4</v>
      </c>
      <c r="L5" s="75" t="s">
        <v>5</v>
      </c>
      <c r="M5" s="75" t="s">
        <v>7</v>
      </c>
      <c r="N5" s="75" t="s">
        <v>4</v>
      </c>
      <c r="O5" s="75" t="s">
        <v>5</v>
      </c>
      <c r="P5" s="75" t="s">
        <v>4</v>
      </c>
      <c r="Q5" s="75" t="s">
        <v>5</v>
      </c>
    </row>
    <row r="6" spans="1:17" s="6" customFormat="1" ht="15.75" customHeight="1">
      <c r="A6" s="70"/>
      <c r="B6" s="70"/>
      <c r="C6" s="70"/>
      <c r="D6" s="70"/>
      <c r="E6" s="70"/>
      <c r="F6" s="70"/>
      <c r="G6" s="70"/>
      <c r="H6" s="75"/>
      <c r="I6" s="75"/>
      <c r="J6" s="75"/>
      <c r="K6" s="75"/>
      <c r="L6" s="75"/>
      <c r="M6" s="75"/>
      <c r="N6" s="75"/>
      <c r="O6" s="75"/>
      <c r="P6" s="75" t="s">
        <v>4</v>
      </c>
      <c r="Q6" s="75"/>
    </row>
    <row r="7" spans="1:17" s="6" customFormat="1" ht="12">
      <c r="A7" s="72"/>
      <c r="B7" s="73"/>
      <c r="C7" s="73"/>
      <c r="D7" s="73"/>
      <c r="E7" s="73"/>
      <c r="F7" s="73"/>
      <c r="G7" s="74"/>
      <c r="H7" s="75" t="s">
        <v>10</v>
      </c>
      <c r="I7" s="75"/>
      <c r="J7" s="40" t="s">
        <v>11</v>
      </c>
      <c r="K7" s="75" t="s">
        <v>10</v>
      </c>
      <c r="L7" s="75"/>
      <c r="M7" s="40" t="s">
        <v>11</v>
      </c>
      <c r="N7" s="76" t="s">
        <v>10</v>
      </c>
      <c r="O7" s="77"/>
      <c r="P7" s="76" t="s">
        <v>11</v>
      </c>
      <c r="Q7" s="77"/>
    </row>
    <row r="8" spans="1:17" s="6" customFormat="1" ht="1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78">
        <v>6</v>
      </c>
      <c r="G8" s="78"/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</row>
    <row r="9" spans="1:1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99448844.49</v>
      </c>
      <c r="I9" s="8">
        <v>101588209.83</v>
      </c>
      <c r="J9" s="9">
        <v>102.15</v>
      </c>
      <c r="K9" s="8">
        <v>104816257.49</v>
      </c>
      <c r="L9" s="8">
        <v>95126385.08</v>
      </c>
      <c r="M9" s="9">
        <v>90.75</v>
      </c>
      <c r="N9" s="8">
        <v>-5367413</v>
      </c>
      <c r="O9" s="8">
        <v>6461824.75</v>
      </c>
      <c r="P9" s="9">
        <v>-5.39</v>
      </c>
      <c r="Q9" s="9">
        <v>6.36</v>
      </c>
    </row>
    <row r="10" spans="1:1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52319727</v>
      </c>
      <c r="I10" s="8">
        <v>49711593.16</v>
      </c>
      <c r="J10" s="9">
        <v>95.01</v>
      </c>
      <c r="K10" s="8">
        <v>54239326</v>
      </c>
      <c r="L10" s="8">
        <v>52162973.27</v>
      </c>
      <c r="M10" s="9">
        <v>96.17</v>
      </c>
      <c r="N10" s="8">
        <v>-1919599</v>
      </c>
      <c r="O10" s="8">
        <v>-2451380.11</v>
      </c>
      <c r="P10" s="9">
        <v>-3.66</v>
      </c>
      <c r="Q10" s="9">
        <v>-4.93</v>
      </c>
    </row>
    <row r="11" spans="1:1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66263633.77</v>
      </c>
      <c r="I11" s="8">
        <v>56686546.4</v>
      </c>
      <c r="J11" s="9">
        <v>85.54</v>
      </c>
      <c r="K11" s="8">
        <v>68875028.42</v>
      </c>
      <c r="L11" s="8">
        <v>60417205.4</v>
      </c>
      <c r="M11" s="9">
        <v>87.72</v>
      </c>
      <c r="N11" s="8">
        <v>-2611394.65</v>
      </c>
      <c r="O11" s="8">
        <v>-3730659</v>
      </c>
      <c r="P11" s="9">
        <v>-3.94</v>
      </c>
      <c r="Q11" s="9">
        <v>-6.58</v>
      </c>
    </row>
    <row r="12" spans="1:1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60673454.43</v>
      </c>
      <c r="I12" s="8">
        <v>55921579.74</v>
      </c>
      <c r="J12" s="9">
        <v>92.16</v>
      </c>
      <c r="K12" s="8">
        <v>64269020.93</v>
      </c>
      <c r="L12" s="8">
        <v>56741872.45</v>
      </c>
      <c r="M12" s="9">
        <v>88.28</v>
      </c>
      <c r="N12" s="8">
        <v>-3595566.5</v>
      </c>
      <c r="O12" s="8">
        <v>-820292.71</v>
      </c>
      <c r="P12" s="9">
        <v>-5.92</v>
      </c>
      <c r="Q12" s="9">
        <v>-1.46</v>
      </c>
    </row>
    <row r="13" spans="1:1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105958741.05</v>
      </c>
      <c r="I13" s="8">
        <v>94770426.27</v>
      </c>
      <c r="J13" s="9">
        <v>89.44</v>
      </c>
      <c r="K13" s="8">
        <v>114928484.05</v>
      </c>
      <c r="L13" s="8">
        <v>103622066.49</v>
      </c>
      <c r="M13" s="9">
        <v>90.16</v>
      </c>
      <c r="N13" s="8">
        <v>-8969743</v>
      </c>
      <c r="O13" s="8">
        <v>-8851640.22</v>
      </c>
      <c r="P13" s="9">
        <v>-8.46</v>
      </c>
      <c r="Q13" s="9">
        <v>-9.34</v>
      </c>
    </row>
    <row r="14" spans="1:1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67026507.41</v>
      </c>
      <c r="I14" s="8">
        <v>63936027.5</v>
      </c>
      <c r="J14" s="9">
        <v>95.38</v>
      </c>
      <c r="K14" s="8">
        <v>74121749.41</v>
      </c>
      <c r="L14" s="8">
        <v>64360314.5</v>
      </c>
      <c r="M14" s="9">
        <v>86.83</v>
      </c>
      <c r="N14" s="8">
        <v>-7095242</v>
      </c>
      <c r="O14" s="8">
        <v>-424287</v>
      </c>
      <c r="P14" s="9">
        <v>-10.58</v>
      </c>
      <c r="Q14" s="9">
        <v>-0.66</v>
      </c>
    </row>
    <row r="15" spans="1:1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86315123.82</v>
      </c>
      <c r="I15" s="8">
        <v>84868773.61</v>
      </c>
      <c r="J15" s="9">
        <v>98.32</v>
      </c>
      <c r="K15" s="8">
        <v>85717910.82</v>
      </c>
      <c r="L15" s="8">
        <v>84245498.01</v>
      </c>
      <c r="M15" s="9">
        <v>98.28</v>
      </c>
      <c r="N15" s="8">
        <v>597213</v>
      </c>
      <c r="O15" s="8">
        <v>623275.6</v>
      </c>
      <c r="P15" s="9">
        <v>0.69</v>
      </c>
      <c r="Q15" s="9">
        <v>0.73</v>
      </c>
    </row>
    <row r="16" spans="1:1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51956098.96</v>
      </c>
      <c r="I16" s="8">
        <v>50053023.91</v>
      </c>
      <c r="J16" s="9">
        <v>96.33</v>
      </c>
      <c r="K16" s="8">
        <v>54356098.96</v>
      </c>
      <c r="L16" s="8">
        <v>52022636.63</v>
      </c>
      <c r="M16" s="9">
        <v>95.7</v>
      </c>
      <c r="N16" s="8">
        <v>-2400000</v>
      </c>
      <c r="O16" s="8">
        <v>-1969612.72</v>
      </c>
      <c r="P16" s="9">
        <v>-4.61</v>
      </c>
      <c r="Q16" s="9">
        <v>-3.93</v>
      </c>
    </row>
    <row r="17" spans="1:1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190206491.07</v>
      </c>
      <c r="I17" s="8">
        <v>182302494.49</v>
      </c>
      <c r="J17" s="9">
        <v>95.84</v>
      </c>
      <c r="K17" s="8">
        <v>192224432.07</v>
      </c>
      <c r="L17" s="8">
        <v>184013271.78</v>
      </c>
      <c r="M17" s="9">
        <v>95.72</v>
      </c>
      <c r="N17" s="8">
        <v>-2017941</v>
      </c>
      <c r="O17" s="8">
        <v>-1710777.29</v>
      </c>
      <c r="P17" s="9">
        <v>-1.06</v>
      </c>
      <c r="Q17" s="9">
        <v>-0.93</v>
      </c>
    </row>
    <row r="18" spans="1:1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46446965.21</v>
      </c>
      <c r="I18" s="8">
        <v>46725619.18</v>
      </c>
      <c r="J18" s="9">
        <v>100.59</v>
      </c>
      <c r="K18" s="8">
        <v>47643744.21</v>
      </c>
      <c r="L18" s="8">
        <v>45238194.45</v>
      </c>
      <c r="M18" s="9">
        <v>94.95</v>
      </c>
      <c r="N18" s="8">
        <v>-1196779</v>
      </c>
      <c r="O18" s="8">
        <v>1487424.73</v>
      </c>
      <c r="P18" s="9">
        <v>-2.57</v>
      </c>
      <c r="Q18" s="9">
        <v>3.18</v>
      </c>
    </row>
    <row r="19" spans="1:1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15045715.63</v>
      </c>
      <c r="I19" s="8">
        <v>14739370.13</v>
      </c>
      <c r="J19" s="9">
        <v>97.96</v>
      </c>
      <c r="K19" s="8">
        <v>14613131.48</v>
      </c>
      <c r="L19" s="8">
        <v>14256704.18</v>
      </c>
      <c r="M19" s="9">
        <v>97.56</v>
      </c>
      <c r="N19" s="8">
        <v>432584.15</v>
      </c>
      <c r="O19" s="8">
        <v>482665.95</v>
      </c>
      <c r="P19" s="9">
        <v>2.87</v>
      </c>
      <c r="Q19" s="9">
        <v>3.27</v>
      </c>
    </row>
    <row r="20" spans="1:1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9023623</v>
      </c>
      <c r="I20" s="8">
        <v>8621018.59</v>
      </c>
      <c r="J20" s="9">
        <v>95.53</v>
      </c>
      <c r="K20" s="8">
        <v>9735145</v>
      </c>
      <c r="L20" s="8">
        <v>8610613.8</v>
      </c>
      <c r="M20" s="9">
        <v>88.44</v>
      </c>
      <c r="N20" s="8">
        <v>-711522</v>
      </c>
      <c r="O20" s="8">
        <v>10404.79</v>
      </c>
      <c r="P20" s="9">
        <v>-7.88</v>
      </c>
      <c r="Q20" s="9">
        <v>0.12</v>
      </c>
    </row>
    <row r="21" spans="1:1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109609462.47</v>
      </c>
      <c r="I21" s="8">
        <v>107346248.4</v>
      </c>
      <c r="J21" s="9">
        <v>97.93</v>
      </c>
      <c r="K21" s="8">
        <v>113109462.47</v>
      </c>
      <c r="L21" s="8">
        <v>105255687.82</v>
      </c>
      <c r="M21" s="9">
        <v>93.05</v>
      </c>
      <c r="N21" s="8">
        <v>-3500000</v>
      </c>
      <c r="O21" s="8">
        <v>2090560.58</v>
      </c>
      <c r="P21" s="9">
        <v>-3.19</v>
      </c>
      <c r="Q21" s="9">
        <v>1.94</v>
      </c>
    </row>
    <row r="22" spans="1:1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16581139.8</v>
      </c>
      <c r="I22" s="8">
        <v>16541486.39</v>
      </c>
      <c r="J22" s="9">
        <v>99.76</v>
      </c>
      <c r="K22" s="8">
        <v>19895718.36</v>
      </c>
      <c r="L22" s="8">
        <v>19003417.23</v>
      </c>
      <c r="M22" s="9">
        <v>95.51</v>
      </c>
      <c r="N22" s="8">
        <v>-3314578.56</v>
      </c>
      <c r="O22" s="8">
        <v>-2461930.84</v>
      </c>
      <c r="P22" s="9">
        <v>-19.99</v>
      </c>
      <c r="Q22" s="9">
        <v>-14.88</v>
      </c>
    </row>
    <row r="23" spans="1:1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56954576.04</v>
      </c>
      <c r="I23" s="8">
        <v>59608550.45</v>
      </c>
      <c r="J23" s="9">
        <v>104.65</v>
      </c>
      <c r="K23" s="8">
        <v>59604886.04</v>
      </c>
      <c r="L23" s="8">
        <v>56073779.4</v>
      </c>
      <c r="M23" s="9">
        <v>94.07</v>
      </c>
      <c r="N23" s="8">
        <v>-2650310</v>
      </c>
      <c r="O23" s="8">
        <v>3534771.05</v>
      </c>
      <c r="P23" s="9">
        <v>-4.65</v>
      </c>
      <c r="Q23" s="9">
        <v>5.92</v>
      </c>
    </row>
    <row r="24" spans="1:1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40507645.12</v>
      </c>
      <c r="I24" s="8">
        <v>38948045.33</v>
      </c>
      <c r="J24" s="9">
        <v>96.14</v>
      </c>
      <c r="K24" s="8">
        <v>39258650.12</v>
      </c>
      <c r="L24" s="8">
        <v>36937705.53</v>
      </c>
      <c r="M24" s="9">
        <v>94.08</v>
      </c>
      <c r="N24" s="8">
        <v>1248995</v>
      </c>
      <c r="O24" s="8">
        <v>2010339.8</v>
      </c>
      <c r="P24" s="9">
        <v>3.08</v>
      </c>
      <c r="Q24" s="9">
        <v>5.16</v>
      </c>
    </row>
    <row r="25" spans="1:1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12430384.38</v>
      </c>
      <c r="I25" s="8">
        <v>11997929.82</v>
      </c>
      <c r="J25" s="9">
        <v>96.52</v>
      </c>
      <c r="K25" s="8">
        <v>13255394.77</v>
      </c>
      <c r="L25" s="8">
        <v>11910005.03</v>
      </c>
      <c r="M25" s="9">
        <v>89.85</v>
      </c>
      <c r="N25" s="8">
        <v>-825010.39</v>
      </c>
      <c r="O25" s="8">
        <v>87924.79</v>
      </c>
      <c r="P25" s="9">
        <v>-6.63</v>
      </c>
      <c r="Q25" s="9">
        <v>0.73</v>
      </c>
    </row>
    <row r="26" spans="1:1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19206652.79</v>
      </c>
      <c r="I26" s="8">
        <v>18912014.41</v>
      </c>
      <c r="J26" s="9">
        <v>98.46</v>
      </c>
      <c r="K26" s="8">
        <v>19192276.79</v>
      </c>
      <c r="L26" s="8">
        <v>18642339.73</v>
      </c>
      <c r="M26" s="9">
        <v>97.13</v>
      </c>
      <c r="N26" s="8">
        <v>14376</v>
      </c>
      <c r="O26" s="8">
        <v>269674.68</v>
      </c>
      <c r="P26" s="9">
        <v>0.07</v>
      </c>
      <c r="Q26" s="9">
        <v>1.42</v>
      </c>
    </row>
    <row r="27" spans="1:1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14941630.42</v>
      </c>
      <c r="I27" s="8">
        <v>13444829.58</v>
      </c>
      <c r="J27" s="9">
        <v>89.98</v>
      </c>
      <c r="K27" s="8">
        <v>18781926.42</v>
      </c>
      <c r="L27" s="8">
        <v>15599131.55</v>
      </c>
      <c r="M27" s="9">
        <v>83.05</v>
      </c>
      <c r="N27" s="8">
        <v>-3840296</v>
      </c>
      <c r="O27" s="8">
        <v>-2154301.97</v>
      </c>
      <c r="P27" s="9">
        <v>-25.7</v>
      </c>
      <c r="Q27" s="9">
        <v>-16.02</v>
      </c>
    </row>
    <row r="28" spans="1:1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10544198.93</v>
      </c>
      <c r="I28" s="8">
        <v>10493721.6</v>
      </c>
      <c r="J28" s="9">
        <v>99.52</v>
      </c>
      <c r="K28" s="8">
        <v>11114198.93</v>
      </c>
      <c r="L28" s="8">
        <v>10819465.49</v>
      </c>
      <c r="M28" s="9">
        <v>97.34</v>
      </c>
      <c r="N28" s="8">
        <v>-570000</v>
      </c>
      <c r="O28" s="8">
        <v>-325743.89</v>
      </c>
      <c r="P28" s="9">
        <v>-5.4</v>
      </c>
      <c r="Q28" s="9">
        <v>-3.1</v>
      </c>
    </row>
    <row r="29" spans="1:1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13034665.47</v>
      </c>
      <c r="I29" s="8">
        <v>13642407.32</v>
      </c>
      <c r="J29" s="9">
        <v>104.66</v>
      </c>
      <c r="K29" s="8">
        <v>14978543.47</v>
      </c>
      <c r="L29" s="8">
        <v>14119347.39</v>
      </c>
      <c r="M29" s="9">
        <v>94.26</v>
      </c>
      <c r="N29" s="8">
        <v>-1943878</v>
      </c>
      <c r="O29" s="8">
        <v>-476940.07</v>
      </c>
      <c r="P29" s="9">
        <v>-14.91</v>
      </c>
      <c r="Q29" s="9">
        <v>-3.49</v>
      </c>
    </row>
    <row r="30" spans="1:1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12169442.45</v>
      </c>
      <c r="I30" s="8">
        <v>11590147.77</v>
      </c>
      <c r="J30" s="9">
        <v>95.23</v>
      </c>
      <c r="K30" s="8">
        <v>13165715.09</v>
      </c>
      <c r="L30" s="8">
        <v>12608123.29</v>
      </c>
      <c r="M30" s="9">
        <v>95.76</v>
      </c>
      <c r="N30" s="8">
        <v>-996272.64</v>
      </c>
      <c r="O30" s="8">
        <v>-1017975.52</v>
      </c>
      <c r="P30" s="9">
        <v>-8.18</v>
      </c>
      <c r="Q30" s="9">
        <v>-8.78</v>
      </c>
    </row>
    <row r="31" spans="1:1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10547260.18</v>
      </c>
      <c r="I31" s="8">
        <v>12572624.22</v>
      </c>
      <c r="J31" s="9">
        <v>119.2</v>
      </c>
      <c r="K31" s="8">
        <v>11232869.86</v>
      </c>
      <c r="L31" s="8">
        <v>10345891.49</v>
      </c>
      <c r="M31" s="9">
        <v>92.1</v>
      </c>
      <c r="N31" s="8">
        <v>-685609.68</v>
      </c>
      <c r="O31" s="8">
        <v>2226732.73</v>
      </c>
      <c r="P31" s="9">
        <v>-6.5</v>
      </c>
      <c r="Q31" s="9">
        <v>17.71</v>
      </c>
    </row>
    <row r="32" spans="1:1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35298100.57</v>
      </c>
      <c r="I32" s="8">
        <v>34619796.19</v>
      </c>
      <c r="J32" s="9">
        <v>98.07</v>
      </c>
      <c r="K32" s="8">
        <v>37350591.57</v>
      </c>
      <c r="L32" s="8">
        <v>34748840.17</v>
      </c>
      <c r="M32" s="9">
        <v>93.03</v>
      </c>
      <c r="N32" s="8">
        <v>-2052491</v>
      </c>
      <c r="O32" s="8">
        <v>-129043.98</v>
      </c>
      <c r="P32" s="9">
        <v>-5.81</v>
      </c>
      <c r="Q32" s="9">
        <v>-0.37</v>
      </c>
    </row>
    <row r="33" spans="1:1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9707124.37</v>
      </c>
      <c r="I33" s="8">
        <v>9521583.19</v>
      </c>
      <c r="J33" s="9">
        <v>98.08</v>
      </c>
      <c r="K33" s="8">
        <v>9625524.37</v>
      </c>
      <c r="L33" s="8">
        <v>9372353.2</v>
      </c>
      <c r="M33" s="9">
        <v>97.36</v>
      </c>
      <c r="N33" s="8">
        <v>81600</v>
      </c>
      <c r="O33" s="8">
        <v>149229.99</v>
      </c>
      <c r="P33" s="9">
        <v>0.84</v>
      </c>
      <c r="Q33" s="9">
        <v>1.56</v>
      </c>
    </row>
    <row r="34" spans="1:1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51891991.63</v>
      </c>
      <c r="I34" s="8">
        <v>45173813.58</v>
      </c>
      <c r="J34" s="9">
        <v>87.05</v>
      </c>
      <c r="K34" s="8">
        <v>54585658.8</v>
      </c>
      <c r="L34" s="8">
        <v>48323814.01</v>
      </c>
      <c r="M34" s="9">
        <v>88.52</v>
      </c>
      <c r="N34" s="8">
        <v>-2693667.17</v>
      </c>
      <c r="O34" s="8">
        <v>-3150000.43</v>
      </c>
      <c r="P34" s="9">
        <v>-5.19</v>
      </c>
      <c r="Q34" s="9">
        <v>-6.97</v>
      </c>
    </row>
    <row r="35" spans="1:1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22524757.98</v>
      </c>
      <c r="I35" s="8">
        <v>16748409.44</v>
      </c>
      <c r="J35" s="9">
        <v>74.35</v>
      </c>
      <c r="K35" s="8">
        <v>23463981.98</v>
      </c>
      <c r="L35" s="8">
        <v>16567908.41</v>
      </c>
      <c r="M35" s="9">
        <v>70.6</v>
      </c>
      <c r="N35" s="8">
        <v>-939224</v>
      </c>
      <c r="O35" s="8">
        <v>180501.03</v>
      </c>
      <c r="P35" s="9">
        <v>-4.16</v>
      </c>
      <c r="Q35" s="9">
        <v>1.07</v>
      </c>
    </row>
    <row r="36" spans="1:1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21135424.23</v>
      </c>
      <c r="I36" s="8">
        <v>20311156.48</v>
      </c>
      <c r="J36" s="9">
        <v>96.1</v>
      </c>
      <c r="K36" s="8">
        <v>21367584.23</v>
      </c>
      <c r="L36" s="8">
        <v>18822859.61</v>
      </c>
      <c r="M36" s="9">
        <v>88.09</v>
      </c>
      <c r="N36" s="8">
        <v>-232160</v>
      </c>
      <c r="O36" s="8">
        <v>1488296.87</v>
      </c>
      <c r="P36" s="9">
        <v>-1.09</v>
      </c>
      <c r="Q36" s="9">
        <v>7.32</v>
      </c>
    </row>
    <row r="37" spans="1:1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10819145.56</v>
      </c>
      <c r="I37" s="8">
        <v>10443645.98</v>
      </c>
      <c r="J37" s="9">
        <v>96.52</v>
      </c>
      <c r="K37" s="8">
        <v>10679145.56</v>
      </c>
      <c r="L37" s="8">
        <v>10392348.85</v>
      </c>
      <c r="M37" s="9">
        <v>97.31</v>
      </c>
      <c r="N37" s="8">
        <v>140000</v>
      </c>
      <c r="O37" s="8">
        <v>51297.13</v>
      </c>
      <c r="P37" s="9">
        <v>1.29</v>
      </c>
      <c r="Q37" s="9">
        <v>0.49</v>
      </c>
    </row>
    <row r="38" spans="1:1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40528866.96</v>
      </c>
      <c r="I38" s="8">
        <v>42415044.96</v>
      </c>
      <c r="J38" s="9">
        <v>104.65</v>
      </c>
      <c r="K38" s="8">
        <v>43079959.96</v>
      </c>
      <c r="L38" s="8">
        <v>41054251.08</v>
      </c>
      <c r="M38" s="9">
        <v>95.29</v>
      </c>
      <c r="N38" s="8">
        <v>-2551093</v>
      </c>
      <c r="O38" s="8">
        <v>1360793.88</v>
      </c>
      <c r="P38" s="9">
        <v>-6.29</v>
      </c>
      <c r="Q38" s="9">
        <v>3.2</v>
      </c>
    </row>
    <row r="39" spans="1:1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20390394.79</v>
      </c>
      <c r="I39" s="8">
        <v>20333899.26</v>
      </c>
      <c r="J39" s="9">
        <v>99.72</v>
      </c>
      <c r="K39" s="8">
        <v>22460334.32</v>
      </c>
      <c r="L39" s="8">
        <v>20771312.6</v>
      </c>
      <c r="M39" s="9">
        <v>92.47</v>
      </c>
      <c r="N39" s="8">
        <v>-2069939.53</v>
      </c>
      <c r="O39" s="8">
        <v>-437413.34</v>
      </c>
      <c r="P39" s="9">
        <v>-10.15</v>
      </c>
      <c r="Q39" s="9">
        <v>-2.15</v>
      </c>
    </row>
    <row r="40" spans="1:1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9757653.08</v>
      </c>
      <c r="I40" s="8">
        <v>9127797.91</v>
      </c>
      <c r="J40" s="9">
        <v>93.54</v>
      </c>
      <c r="K40" s="8">
        <v>10543816.08</v>
      </c>
      <c r="L40" s="8">
        <v>9903437.05</v>
      </c>
      <c r="M40" s="9">
        <v>93.92</v>
      </c>
      <c r="N40" s="8">
        <v>-786163</v>
      </c>
      <c r="O40" s="8">
        <v>-775639.14</v>
      </c>
      <c r="P40" s="9">
        <v>-8.05</v>
      </c>
      <c r="Q40" s="9">
        <v>-8.49</v>
      </c>
    </row>
    <row r="41" spans="1:1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28118005.25</v>
      </c>
      <c r="I41" s="8">
        <v>29662212.14</v>
      </c>
      <c r="J41" s="9">
        <v>105.49</v>
      </c>
      <c r="K41" s="8">
        <v>34420946.91</v>
      </c>
      <c r="L41" s="8">
        <v>29618423.43</v>
      </c>
      <c r="M41" s="9">
        <v>86.04</v>
      </c>
      <c r="N41" s="8">
        <v>-6302941.66</v>
      </c>
      <c r="O41" s="8">
        <v>43788.71</v>
      </c>
      <c r="P41" s="9">
        <v>-22.41</v>
      </c>
      <c r="Q41" s="9">
        <v>0.14</v>
      </c>
    </row>
    <row r="42" spans="1:1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14470000</v>
      </c>
      <c r="I42" s="8">
        <v>14474871.89</v>
      </c>
      <c r="J42" s="9">
        <v>100.03</v>
      </c>
      <c r="K42" s="8">
        <v>14316200</v>
      </c>
      <c r="L42" s="8">
        <v>14036104.05</v>
      </c>
      <c r="M42" s="9">
        <v>98.04</v>
      </c>
      <c r="N42" s="8">
        <v>153800</v>
      </c>
      <c r="O42" s="8">
        <v>438767.84</v>
      </c>
      <c r="P42" s="9">
        <v>1.06</v>
      </c>
      <c r="Q42" s="9">
        <v>3.03</v>
      </c>
    </row>
    <row r="43" spans="1:1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16450249.73</v>
      </c>
      <c r="I43" s="8">
        <v>15446674.05</v>
      </c>
      <c r="J43" s="9">
        <v>93.89</v>
      </c>
      <c r="K43" s="8">
        <v>17532452.49</v>
      </c>
      <c r="L43" s="8">
        <v>15988951.75</v>
      </c>
      <c r="M43" s="9">
        <v>91.19</v>
      </c>
      <c r="N43" s="8">
        <v>-1082202.76</v>
      </c>
      <c r="O43" s="8">
        <v>-542277.7</v>
      </c>
      <c r="P43" s="9">
        <v>-6.57</v>
      </c>
      <c r="Q43" s="9">
        <v>-3.51</v>
      </c>
    </row>
    <row r="44" spans="1:1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20272302.54</v>
      </c>
      <c r="I44" s="8">
        <v>18422732.64</v>
      </c>
      <c r="J44" s="9">
        <v>90.87</v>
      </c>
      <c r="K44" s="8">
        <v>20768046.55</v>
      </c>
      <c r="L44" s="8">
        <v>18618581.53</v>
      </c>
      <c r="M44" s="9">
        <v>89.65</v>
      </c>
      <c r="N44" s="8">
        <v>-495744.01</v>
      </c>
      <c r="O44" s="8">
        <v>-195848.89</v>
      </c>
      <c r="P44" s="9">
        <v>-2.44</v>
      </c>
      <c r="Q44" s="9">
        <v>-1.06</v>
      </c>
    </row>
    <row r="45" spans="1:1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23469011.28</v>
      </c>
      <c r="I45" s="8">
        <v>21862608.67</v>
      </c>
      <c r="J45" s="9">
        <v>93.15</v>
      </c>
      <c r="K45" s="8">
        <v>23449011.28</v>
      </c>
      <c r="L45" s="8">
        <v>21175126.04</v>
      </c>
      <c r="M45" s="9">
        <v>90.3</v>
      </c>
      <c r="N45" s="8">
        <v>20000</v>
      </c>
      <c r="O45" s="8">
        <v>687482.63</v>
      </c>
      <c r="P45" s="9">
        <v>0.08</v>
      </c>
      <c r="Q45" s="9">
        <v>3.14</v>
      </c>
    </row>
    <row r="46" spans="1:1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20283588.53</v>
      </c>
      <c r="I46" s="8">
        <v>17661269.09</v>
      </c>
      <c r="J46" s="9">
        <v>87.07</v>
      </c>
      <c r="K46" s="8">
        <v>19723588.53</v>
      </c>
      <c r="L46" s="8">
        <v>17191980.99</v>
      </c>
      <c r="M46" s="9">
        <v>87.16</v>
      </c>
      <c r="N46" s="8">
        <v>560000</v>
      </c>
      <c r="O46" s="8">
        <v>469288.1</v>
      </c>
      <c r="P46" s="9">
        <v>2.76</v>
      </c>
      <c r="Q46" s="9">
        <v>2.65</v>
      </c>
    </row>
    <row r="47" spans="1:1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9153540.54</v>
      </c>
      <c r="I47" s="8">
        <v>8685375.04</v>
      </c>
      <c r="J47" s="9">
        <v>94.88</v>
      </c>
      <c r="K47" s="8">
        <v>7948020.14</v>
      </c>
      <c r="L47" s="8">
        <v>7510596.11</v>
      </c>
      <c r="M47" s="9">
        <v>94.49</v>
      </c>
      <c r="N47" s="8">
        <v>1205520.4</v>
      </c>
      <c r="O47" s="8">
        <v>1174778.93</v>
      </c>
      <c r="P47" s="9">
        <v>13.16</v>
      </c>
      <c r="Q47" s="9">
        <v>13.52</v>
      </c>
    </row>
    <row r="48" spans="1:1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13391292.37</v>
      </c>
      <c r="I48" s="8">
        <v>13199822.36</v>
      </c>
      <c r="J48" s="9">
        <v>98.57</v>
      </c>
      <c r="K48" s="8">
        <v>13207572.37</v>
      </c>
      <c r="L48" s="8">
        <v>12436531.01</v>
      </c>
      <c r="M48" s="9">
        <v>94.16</v>
      </c>
      <c r="N48" s="8">
        <v>183720</v>
      </c>
      <c r="O48" s="8">
        <v>763291.35</v>
      </c>
      <c r="P48" s="9">
        <v>1.37</v>
      </c>
      <c r="Q48" s="9">
        <v>5.78</v>
      </c>
    </row>
    <row r="49" spans="1:1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18641756.35</v>
      </c>
      <c r="I49" s="8">
        <v>18897507.68</v>
      </c>
      <c r="J49" s="9">
        <v>101.37</v>
      </c>
      <c r="K49" s="8">
        <v>21375590.39</v>
      </c>
      <c r="L49" s="8">
        <v>19940608.7</v>
      </c>
      <c r="M49" s="9">
        <v>93.28</v>
      </c>
      <c r="N49" s="8">
        <v>-2733834.04</v>
      </c>
      <c r="O49" s="8">
        <v>-1043101.02</v>
      </c>
      <c r="P49" s="9">
        <v>-14.66</v>
      </c>
      <c r="Q49" s="9">
        <v>-5.51</v>
      </c>
    </row>
    <row r="50" spans="1:1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14046045.62</v>
      </c>
      <c r="I50" s="8">
        <v>13713615.35</v>
      </c>
      <c r="J50" s="9">
        <v>97.63</v>
      </c>
      <c r="K50" s="8">
        <v>15929867.27</v>
      </c>
      <c r="L50" s="8">
        <v>14383663.99</v>
      </c>
      <c r="M50" s="9">
        <v>90.29</v>
      </c>
      <c r="N50" s="8">
        <v>-1883821.65</v>
      </c>
      <c r="O50" s="8">
        <v>-670048.64</v>
      </c>
      <c r="P50" s="9">
        <v>-13.41</v>
      </c>
      <c r="Q50" s="9">
        <v>-4.88</v>
      </c>
    </row>
    <row r="51" spans="1:1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27369570.63</v>
      </c>
      <c r="I51" s="8">
        <v>27473897.07</v>
      </c>
      <c r="J51" s="9">
        <v>100.38</v>
      </c>
      <c r="K51" s="8">
        <v>29925213.63</v>
      </c>
      <c r="L51" s="8">
        <v>28897814.32</v>
      </c>
      <c r="M51" s="9">
        <v>96.56</v>
      </c>
      <c r="N51" s="8">
        <v>-2555643</v>
      </c>
      <c r="O51" s="8">
        <v>-1423917.25</v>
      </c>
      <c r="P51" s="9">
        <v>-9.33</v>
      </c>
      <c r="Q51" s="9">
        <v>-5.18</v>
      </c>
    </row>
    <row r="52" spans="1:1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26576192.88</v>
      </c>
      <c r="I52" s="8">
        <v>29439888.95</v>
      </c>
      <c r="J52" s="9">
        <v>110.77</v>
      </c>
      <c r="K52" s="8">
        <v>27857641.88</v>
      </c>
      <c r="L52" s="8">
        <v>26051187.11</v>
      </c>
      <c r="M52" s="9">
        <v>93.51</v>
      </c>
      <c r="N52" s="8">
        <v>-1281449</v>
      </c>
      <c r="O52" s="8">
        <v>3388701.84</v>
      </c>
      <c r="P52" s="9">
        <v>-4.82</v>
      </c>
      <c r="Q52" s="9">
        <v>11.51</v>
      </c>
    </row>
    <row r="53" spans="1:1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30732116.58</v>
      </c>
      <c r="I53" s="8">
        <v>29773055.92</v>
      </c>
      <c r="J53" s="9">
        <v>96.87</v>
      </c>
      <c r="K53" s="8">
        <v>31549566.58</v>
      </c>
      <c r="L53" s="8">
        <v>29789806.01</v>
      </c>
      <c r="M53" s="9">
        <v>94.42</v>
      </c>
      <c r="N53" s="8">
        <v>-817450</v>
      </c>
      <c r="O53" s="8">
        <v>-16750.09</v>
      </c>
      <c r="P53" s="9">
        <v>-2.65</v>
      </c>
      <c r="Q53" s="9">
        <v>-0.05</v>
      </c>
    </row>
    <row r="54" spans="1:1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21133528.71</v>
      </c>
      <c r="I54" s="8">
        <v>19351349.73</v>
      </c>
      <c r="J54" s="9">
        <v>91.56</v>
      </c>
      <c r="K54" s="8">
        <v>23413726.71</v>
      </c>
      <c r="L54" s="8">
        <v>21469690.62</v>
      </c>
      <c r="M54" s="9">
        <v>91.69</v>
      </c>
      <c r="N54" s="8">
        <v>-2280198</v>
      </c>
      <c r="O54" s="8">
        <v>-2118340.89</v>
      </c>
      <c r="P54" s="9">
        <v>-10.78</v>
      </c>
      <c r="Q54" s="9">
        <v>-10.94</v>
      </c>
    </row>
    <row r="55" spans="1:1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11731233.63</v>
      </c>
      <c r="I55" s="8">
        <v>11654736.28</v>
      </c>
      <c r="J55" s="9">
        <v>99.34</v>
      </c>
      <c r="K55" s="8">
        <v>12419084.63</v>
      </c>
      <c r="L55" s="8">
        <v>11514551.03</v>
      </c>
      <c r="M55" s="9">
        <v>92.71</v>
      </c>
      <c r="N55" s="8">
        <v>-687851</v>
      </c>
      <c r="O55" s="8">
        <v>140185.25</v>
      </c>
      <c r="P55" s="9">
        <v>-5.86</v>
      </c>
      <c r="Q55" s="9">
        <v>1.2</v>
      </c>
    </row>
    <row r="56" spans="1:1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14490074.14</v>
      </c>
      <c r="I56" s="8">
        <v>14269458.66</v>
      </c>
      <c r="J56" s="9">
        <v>98.47</v>
      </c>
      <c r="K56" s="8">
        <v>15310074.14</v>
      </c>
      <c r="L56" s="8">
        <v>14609259.38</v>
      </c>
      <c r="M56" s="9">
        <v>95.42</v>
      </c>
      <c r="N56" s="8">
        <v>-820000</v>
      </c>
      <c r="O56" s="8">
        <v>-339800.72</v>
      </c>
      <c r="P56" s="9">
        <v>-5.65</v>
      </c>
      <c r="Q56" s="9">
        <v>-2.38</v>
      </c>
    </row>
    <row r="57" spans="1:1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21285422.94</v>
      </c>
      <c r="I57" s="8">
        <v>20345083.65</v>
      </c>
      <c r="J57" s="9">
        <v>95.58</v>
      </c>
      <c r="K57" s="8">
        <v>20985422.94</v>
      </c>
      <c r="L57" s="8">
        <v>19954842.32</v>
      </c>
      <c r="M57" s="9">
        <v>95.08</v>
      </c>
      <c r="N57" s="8">
        <v>300000</v>
      </c>
      <c r="O57" s="8">
        <v>390241.33</v>
      </c>
      <c r="P57" s="9">
        <v>1.4</v>
      </c>
      <c r="Q57" s="9">
        <v>1.91</v>
      </c>
    </row>
    <row r="58" spans="1:1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11817352.29</v>
      </c>
      <c r="I58" s="8">
        <v>11703076.78</v>
      </c>
      <c r="J58" s="9">
        <v>99.03</v>
      </c>
      <c r="K58" s="8">
        <v>12437592.29</v>
      </c>
      <c r="L58" s="8">
        <v>11831446.58</v>
      </c>
      <c r="M58" s="9">
        <v>95.12</v>
      </c>
      <c r="N58" s="8">
        <v>-620240</v>
      </c>
      <c r="O58" s="8">
        <v>-128369.8</v>
      </c>
      <c r="P58" s="9">
        <v>-5.24</v>
      </c>
      <c r="Q58" s="9">
        <v>-1.09</v>
      </c>
    </row>
    <row r="59" spans="1:1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13185872.23</v>
      </c>
      <c r="I59" s="8">
        <v>9835496.67</v>
      </c>
      <c r="J59" s="9">
        <v>74.59</v>
      </c>
      <c r="K59" s="8">
        <v>15563126.76</v>
      </c>
      <c r="L59" s="8">
        <v>9778049.68</v>
      </c>
      <c r="M59" s="9">
        <v>62.82</v>
      </c>
      <c r="N59" s="8">
        <v>-2377254.53</v>
      </c>
      <c r="O59" s="8">
        <v>57446.99</v>
      </c>
      <c r="P59" s="9">
        <v>-18.02</v>
      </c>
      <c r="Q59" s="9">
        <v>0.58</v>
      </c>
    </row>
    <row r="60" spans="1:1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12342066.16</v>
      </c>
      <c r="I60" s="8">
        <v>12521782.32</v>
      </c>
      <c r="J60" s="9">
        <v>101.45</v>
      </c>
      <c r="K60" s="8">
        <v>12146301.44</v>
      </c>
      <c r="L60" s="8">
        <v>11580343.17</v>
      </c>
      <c r="M60" s="9">
        <v>95.34</v>
      </c>
      <c r="N60" s="8">
        <v>195764.72</v>
      </c>
      <c r="O60" s="8">
        <v>941439.15</v>
      </c>
      <c r="P60" s="9">
        <v>1.58</v>
      </c>
      <c r="Q60" s="9">
        <v>7.51</v>
      </c>
    </row>
    <row r="61" spans="1:1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18975825.68</v>
      </c>
      <c r="I61" s="8">
        <v>16608505.19</v>
      </c>
      <c r="J61" s="9">
        <v>87.52</v>
      </c>
      <c r="K61" s="8">
        <v>18336122.68</v>
      </c>
      <c r="L61" s="8">
        <v>16170603.77</v>
      </c>
      <c r="M61" s="9">
        <v>88.18</v>
      </c>
      <c r="N61" s="8">
        <v>639703</v>
      </c>
      <c r="O61" s="8">
        <v>437901.42</v>
      </c>
      <c r="P61" s="9">
        <v>3.37</v>
      </c>
      <c r="Q61" s="9">
        <v>2.63</v>
      </c>
    </row>
    <row r="62" spans="1:1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31066443.2</v>
      </c>
      <c r="I62" s="8">
        <v>30264279.9</v>
      </c>
      <c r="J62" s="9">
        <v>97.41</v>
      </c>
      <c r="K62" s="8">
        <v>34995113.2</v>
      </c>
      <c r="L62" s="8">
        <v>33579375.99</v>
      </c>
      <c r="M62" s="9">
        <v>95.95</v>
      </c>
      <c r="N62" s="8">
        <v>-3928670</v>
      </c>
      <c r="O62" s="8">
        <v>-3315096.09</v>
      </c>
      <c r="P62" s="9">
        <v>-12.64</v>
      </c>
      <c r="Q62" s="9">
        <v>-10.95</v>
      </c>
    </row>
    <row r="63" spans="1:1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27273789.97</v>
      </c>
      <c r="I63" s="8">
        <v>25978607.2</v>
      </c>
      <c r="J63" s="9">
        <v>95.25</v>
      </c>
      <c r="K63" s="8">
        <v>29406943.97</v>
      </c>
      <c r="L63" s="8">
        <v>28409183.06</v>
      </c>
      <c r="M63" s="9">
        <v>96.6</v>
      </c>
      <c r="N63" s="8">
        <v>-2133154</v>
      </c>
      <c r="O63" s="8">
        <v>-2430575.86</v>
      </c>
      <c r="P63" s="9">
        <v>-7.82</v>
      </c>
      <c r="Q63" s="9">
        <v>-9.35</v>
      </c>
    </row>
    <row r="64" spans="1:1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25056468.83</v>
      </c>
      <c r="I64" s="8">
        <v>21855188.8</v>
      </c>
      <c r="J64" s="9">
        <v>87.22</v>
      </c>
      <c r="K64" s="8">
        <v>27705742.91</v>
      </c>
      <c r="L64" s="8">
        <v>23488976.14</v>
      </c>
      <c r="M64" s="9">
        <v>84.78</v>
      </c>
      <c r="N64" s="8">
        <v>-2649274.08</v>
      </c>
      <c r="O64" s="8">
        <v>-1633787.34</v>
      </c>
      <c r="P64" s="9">
        <v>-10.57</v>
      </c>
      <c r="Q64" s="9">
        <v>-7.47</v>
      </c>
    </row>
    <row r="65" spans="1:1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19213141.55</v>
      </c>
      <c r="I65" s="8">
        <v>18457931.04</v>
      </c>
      <c r="J65" s="9">
        <v>96.06</v>
      </c>
      <c r="K65" s="8">
        <v>20709981.55</v>
      </c>
      <c r="L65" s="8">
        <v>19789226.52</v>
      </c>
      <c r="M65" s="9">
        <v>95.55</v>
      </c>
      <c r="N65" s="8">
        <v>-1496840</v>
      </c>
      <c r="O65" s="8">
        <v>-1331295.48</v>
      </c>
      <c r="P65" s="9">
        <v>-7.79</v>
      </c>
      <c r="Q65" s="9">
        <v>-7.21</v>
      </c>
    </row>
    <row r="66" spans="1:1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15091455.86</v>
      </c>
      <c r="I66" s="8">
        <v>14540349.83</v>
      </c>
      <c r="J66" s="9">
        <v>96.34</v>
      </c>
      <c r="K66" s="8">
        <v>19270466.86</v>
      </c>
      <c r="L66" s="8">
        <v>14789026.27</v>
      </c>
      <c r="M66" s="9">
        <v>76.74</v>
      </c>
      <c r="N66" s="8">
        <v>-4179011</v>
      </c>
      <c r="O66" s="8">
        <v>-248676.44</v>
      </c>
      <c r="P66" s="9">
        <v>-27.69</v>
      </c>
      <c r="Q66" s="9">
        <v>-1.71</v>
      </c>
    </row>
    <row r="67" spans="1:1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26099314.05</v>
      </c>
      <c r="I67" s="8">
        <v>22722772.83</v>
      </c>
      <c r="J67" s="9">
        <v>87.06</v>
      </c>
      <c r="K67" s="8">
        <v>33927921.78</v>
      </c>
      <c r="L67" s="8">
        <v>25600517.08</v>
      </c>
      <c r="M67" s="9">
        <v>75.45</v>
      </c>
      <c r="N67" s="8">
        <v>-7828607.73</v>
      </c>
      <c r="O67" s="8">
        <v>-2877744.25</v>
      </c>
      <c r="P67" s="9">
        <v>-29.99</v>
      </c>
      <c r="Q67" s="9">
        <v>-12.66</v>
      </c>
    </row>
    <row r="68" spans="1:1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10424319.55</v>
      </c>
      <c r="I68" s="8">
        <v>10183147.27</v>
      </c>
      <c r="J68" s="9">
        <v>97.68</v>
      </c>
      <c r="K68" s="8">
        <v>10502634.31</v>
      </c>
      <c r="L68" s="8">
        <v>10049293.15</v>
      </c>
      <c r="M68" s="9">
        <v>95.68</v>
      </c>
      <c r="N68" s="8">
        <v>-78314.76</v>
      </c>
      <c r="O68" s="8">
        <v>133854.12</v>
      </c>
      <c r="P68" s="9">
        <v>-0.75</v>
      </c>
      <c r="Q68" s="9">
        <v>1.31</v>
      </c>
    </row>
    <row r="69" spans="1:1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41144919.2</v>
      </c>
      <c r="I69" s="8">
        <v>39371277.58</v>
      </c>
      <c r="J69" s="9">
        <v>95.68</v>
      </c>
      <c r="K69" s="8">
        <v>48201309.2</v>
      </c>
      <c r="L69" s="8">
        <v>39145831.16</v>
      </c>
      <c r="M69" s="9">
        <v>81.21</v>
      </c>
      <c r="N69" s="8">
        <v>-7056390</v>
      </c>
      <c r="O69" s="8">
        <v>225446.42</v>
      </c>
      <c r="P69" s="9">
        <v>-17.15</v>
      </c>
      <c r="Q69" s="9">
        <v>0.57</v>
      </c>
    </row>
    <row r="70" spans="1:1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10151463.6</v>
      </c>
      <c r="I70" s="8">
        <v>10064484.11</v>
      </c>
      <c r="J70" s="9">
        <v>99.14</v>
      </c>
      <c r="K70" s="8">
        <v>11228136.6</v>
      </c>
      <c r="L70" s="8">
        <v>10436690.18</v>
      </c>
      <c r="M70" s="9">
        <v>92.95</v>
      </c>
      <c r="N70" s="8">
        <v>-1076673</v>
      </c>
      <c r="O70" s="8">
        <v>-372206.07</v>
      </c>
      <c r="P70" s="9">
        <v>-10.6</v>
      </c>
      <c r="Q70" s="9">
        <v>-3.69</v>
      </c>
    </row>
    <row r="71" spans="1:1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23678615.19</v>
      </c>
      <c r="I71" s="8">
        <v>22631014.45</v>
      </c>
      <c r="J71" s="9">
        <v>95.57</v>
      </c>
      <c r="K71" s="8">
        <v>25555815.19</v>
      </c>
      <c r="L71" s="8">
        <v>23703856.11</v>
      </c>
      <c r="M71" s="9">
        <v>92.75</v>
      </c>
      <c r="N71" s="8">
        <v>-1877200</v>
      </c>
      <c r="O71" s="8">
        <v>-1072841.66</v>
      </c>
      <c r="P71" s="9">
        <v>-7.92</v>
      </c>
      <c r="Q71" s="9">
        <v>-4.74</v>
      </c>
    </row>
    <row r="72" spans="1:1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13673390.56</v>
      </c>
      <c r="I72" s="8">
        <v>13258877.16</v>
      </c>
      <c r="J72" s="9">
        <v>96.96</v>
      </c>
      <c r="K72" s="8">
        <v>14252274.65</v>
      </c>
      <c r="L72" s="8">
        <v>13829844.18</v>
      </c>
      <c r="M72" s="9">
        <v>97.03</v>
      </c>
      <c r="N72" s="8">
        <v>-578884.09</v>
      </c>
      <c r="O72" s="8">
        <v>-570967.02</v>
      </c>
      <c r="P72" s="9">
        <v>-4.23</v>
      </c>
      <c r="Q72" s="9">
        <v>-4.3</v>
      </c>
    </row>
    <row r="73" spans="1:1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19819764.69</v>
      </c>
      <c r="I73" s="8">
        <v>19525289.15</v>
      </c>
      <c r="J73" s="9">
        <v>98.51</v>
      </c>
      <c r="K73" s="8">
        <v>19464530.69</v>
      </c>
      <c r="L73" s="8">
        <v>18546619.46</v>
      </c>
      <c r="M73" s="9">
        <v>95.28</v>
      </c>
      <c r="N73" s="8">
        <v>355234</v>
      </c>
      <c r="O73" s="8">
        <v>978669.69</v>
      </c>
      <c r="P73" s="9">
        <v>1.79</v>
      </c>
      <c r="Q73" s="9">
        <v>5.01</v>
      </c>
    </row>
    <row r="74" spans="1:1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19542526.53</v>
      </c>
      <c r="I74" s="8">
        <v>18023954.26</v>
      </c>
      <c r="J74" s="9">
        <v>92.22</v>
      </c>
      <c r="K74" s="8">
        <v>18901781.53</v>
      </c>
      <c r="L74" s="8">
        <v>17352411.21</v>
      </c>
      <c r="M74" s="9">
        <v>91.8</v>
      </c>
      <c r="N74" s="8">
        <v>640745</v>
      </c>
      <c r="O74" s="8">
        <v>671543.05</v>
      </c>
      <c r="P74" s="9">
        <v>3.27</v>
      </c>
      <c r="Q74" s="9">
        <v>3.72</v>
      </c>
    </row>
    <row r="75" spans="1:1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24612617</v>
      </c>
      <c r="I75" s="8">
        <v>24682457.67</v>
      </c>
      <c r="J75" s="9">
        <v>100.28</v>
      </c>
      <c r="K75" s="8">
        <v>27066196</v>
      </c>
      <c r="L75" s="8">
        <v>25252638.7</v>
      </c>
      <c r="M75" s="9">
        <v>93.29</v>
      </c>
      <c r="N75" s="8">
        <v>-2453579</v>
      </c>
      <c r="O75" s="8">
        <v>-570181.03</v>
      </c>
      <c r="P75" s="9">
        <v>-9.96</v>
      </c>
      <c r="Q75" s="9">
        <v>-2.31</v>
      </c>
    </row>
    <row r="76" spans="1:1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23262487.97</v>
      </c>
      <c r="I76" s="8">
        <v>22628373.03</v>
      </c>
      <c r="J76" s="9">
        <v>97.27</v>
      </c>
      <c r="K76" s="8">
        <v>24424822.97</v>
      </c>
      <c r="L76" s="8">
        <v>22962948.65</v>
      </c>
      <c r="M76" s="9">
        <v>94.01</v>
      </c>
      <c r="N76" s="8">
        <v>-1162335</v>
      </c>
      <c r="O76" s="8">
        <v>-334575.62</v>
      </c>
      <c r="P76" s="9">
        <v>-4.99</v>
      </c>
      <c r="Q76" s="9">
        <v>-1.47</v>
      </c>
    </row>
    <row r="77" spans="1:1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12985954.47</v>
      </c>
      <c r="I77" s="8">
        <v>11856479.8</v>
      </c>
      <c r="J77" s="9">
        <v>91.3</v>
      </c>
      <c r="K77" s="8">
        <v>13817960.47</v>
      </c>
      <c r="L77" s="8">
        <v>11653009.01</v>
      </c>
      <c r="M77" s="9">
        <v>84.33</v>
      </c>
      <c r="N77" s="8">
        <v>-832006</v>
      </c>
      <c r="O77" s="8">
        <v>203470.79</v>
      </c>
      <c r="P77" s="9">
        <v>-6.4</v>
      </c>
      <c r="Q77" s="9">
        <v>1.71</v>
      </c>
    </row>
    <row r="78" spans="1:1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14953910.23</v>
      </c>
      <c r="I78" s="8">
        <v>14702793.19</v>
      </c>
      <c r="J78" s="9">
        <v>98.32</v>
      </c>
      <c r="K78" s="8">
        <v>15370838.23</v>
      </c>
      <c r="L78" s="8">
        <v>14495867.08</v>
      </c>
      <c r="M78" s="9">
        <v>94.3</v>
      </c>
      <c r="N78" s="8">
        <v>-416928</v>
      </c>
      <c r="O78" s="8">
        <v>206926.11</v>
      </c>
      <c r="P78" s="9">
        <v>-2.78</v>
      </c>
      <c r="Q78" s="9">
        <v>1.4</v>
      </c>
    </row>
    <row r="79" spans="1:1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18263880.29</v>
      </c>
      <c r="I79" s="8">
        <v>16162203.37</v>
      </c>
      <c r="J79" s="9">
        <v>88.49</v>
      </c>
      <c r="K79" s="8">
        <v>18620997.99</v>
      </c>
      <c r="L79" s="8">
        <v>16606531</v>
      </c>
      <c r="M79" s="9">
        <v>89.18</v>
      </c>
      <c r="N79" s="8">
        <v>-357117.7</v>
      </c>
      <c r="O79" s="8">
        <v>-444327.63</v>
      </c>
      <c r="P79" s="9">
        <v>-1.95</v>
      </c>
      <c r="Q79" s="9">
        <v>-2.74</v>
      </c>
    </row>
    <row r="80" spans="1:1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32853338.18</v>
      </c>
      <c r="I80" s="8">
        <v>31756668.27</v>
      </c>
      <c r="J80" s="9">
        <v>96.66</v>
      </c>
      <c r="K80" s="8">
        <v>35467594.18</v>
      </c>
      <c r="L80" s="8">
        <v>31353643.05</v>
      </c>
      <c r="M80" s="9">
        <v>88.4</v>
      </c>
      <c r="N80" s="8">
        <v>-2614256</v>
      </c>
      <c r="O80" s="8">
        <v>403025.22</v>
      </c>
      <c r="P80" s="9">
        <v>-7.95</v>
      </c>
      <c r="Q80" s="9">
        <v>1.26</v>
      </c>
    </row>
    <row r="81" spans="1:1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20381568.51</v>
      </c>
      <c r="I81" s="8">
        <v>15752079.33</v>
      </c>
      <c r="J81" s="9">
        <v>77.28</v>
      </c>
      <c r="K81" s="8">
        <v>20947593.51</v>
      </c>
      <c r="L81" s="8">
        <v>15633404.75</v>
      </c>
      <c r="M81" s="9">
        <v>74.63</v>
      </c>
      <c r="N81" s="8">
        <v>-566025</v>
      </c>
      <c r="O81" s="8">
        <v>118674.58</v>
      </c>
      <c r="P81" s="9">
        <v>-2.77</v>
      </c>
      <c r="Q81" s="9">
        <v>0.75</v>
      </c>
    </row>
    <row r="82" spans="1:1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27398938.12</v>
      </c>
      <c r="I82" s="8">
        <v>27256949.69</v>
      </c>
      <c r="J82" s="9">
        <v>99.48</v>
      </c>
      <c r="K82" s="8">
        <v>28506916.12</v>
      </c>
      <c r="L82" s="8">
        <v>27636034.63</v>
      </c>
      <c r="M82" s="9">
        <v>96.94</v>
      </c>
      <c r="N82" s="8">
        <v>-1107978</v>
      </c>
      <c r="O82" s="8">
        <v>-379084.94</v>
      </c>
      <c r="P82" s="9">
        <v>-4.04</v>
      </c>
      <c r="Q82" s="9">
        <v>-1.39</v>
      </c>
    </row>
    <row r="83" spans="1:1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28036820</v>
      </c>
      <c r="I83" s="8">
        <v>26798705.76</v>
      </c>
      <c r="J83" s="9">
        <v>95.58</v>
      </c>
      <c r="K83" s="8">
        <v>28532960</v>
      </c>
      <c r="L83" s="8">
        <v>26789928.78</v>
      </c>
      <c r="M83" s="9">
        <v>93.89</v>
      </c>
      <c r="N83" s="8">
        <v>-496140</v>
      </c>
      <c r="O83" s="8">
        <v>8776.98</v>
      </c>
      <c r="P83" s="9">
        <v>-1.76</v>
      </c>
      <c r="Q83" s="9">
        <v>0.03</v>
      </c>
    </row>
    <row r="84" spans="1:1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13328035.91</v>
      </c>
      <c r="I84" s="8">
        <v>12906868.82</v>
      </c>
      <c r="J84" s="9">
        <v>96.83</v>
      </c>
      <c r="K84" s="8">
        <v>12917317.54</v>
      </c>
      <c r="L84" s="8">
        <v>12353445.92</v>
      </c>
      <c r="M84" s="9">
        <v>95.63</v>
      </c>
      <c r="N84" s="8">
        <v>410718.37</v>
      </c>
      <c r="O84" s="8">
        <v>553422.9</v>
      </c>
      <c r="P84" s="9">
        <v>3.08</v>
      </c>
      <c r="Q84" s="9">
        <v>4.28</v>
      </c>
    </row>
    <row r="85" spans="1:1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19811296.68</v>
      </c>
      <c r="I85" s="8">
        <v>21869969.49</v>
      </c>
      <c r="J85" s="9">
        <v>110.39</v>
      </c>
      <c r="K85" s="8">
        <v>21947796.68</v>
      </c>
      <c r="L85" s="8">
        <v>21228775.44</v>
      </c>
      <c r="M85" s="9">
        <v>96.72</v>
      </c>
      <c r="N85" s="8">
        <v>-2136500</v>
      </c>
      <c r="O85" s="8">
        <v>641194.05</v>
      </c>
      <c r="P85" s="9">
        <v>-10.78</v>
      </c>
      <c r="Q85" s="9">
        <v>2.93</v>
      </c>
    </row>
    <row r="86" spans="1:1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9800926.01</v>
      </c>
      <c r="I86" s="8">
        <v>9465582.83</v>
      </c>
      <c r="J86" s="9">
        <v>96.57</v>
      </c>
      <c r="K86" s="8">
        <v>10453576.01</v>
      </c>
      <c r="L86" s="8">
        <v>9367674.39</v>
      </c>
      <c r="M86" s="9">
        <v>89.61</v>
      </c>
      <c r="N86" s="8">
        <v>-652650</v>
      </c>
      <c r="O86" s="8">
        <v>97908.44</v>
      </c>
      <c r="P86" s="9">
        <v>-6.65</v>
      </c>
      <c r="Q86" s="9">
        <v>1.03</v>
      </c>
    </row>
    <row r="87" spans="1:1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12927650.02</v>
      </c>
      <c r="I87" s="8">
        <v>13000301.04</v>
      </c>
      <c r="J87" s="9">
        <v>100.56</v>
      </c>
      <c r="K87" s="8">
        <v>13651537.43</v>
      </c>
      <c r="L87" s="8">
        <v>13084161.51</v>
      </c>
      <c r="M87" s="9">
        <v>95.84</v>
      </c>
      <c r="N87" s="8">
        <v>-723887.41</v>
      </c>
      <c r="O87" s="8">
        <v>-83860.47</v>
      </c>
      <c r="P87" s="9">
        <v>-5.59</v>
      </c>
      <c r="Q87" s="9">
        <v>-0.64</v>
      </c>
    </row>
    <row r="88" spans="1:1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33227697.81</v>
      </c>
      <c r="I88" s="8">
        <v>32448955.94</v>
      </c>
      <c r="J88" s="9">
        <v>97.65</v>
      </c>
      <c r="K88" s="8">
        <v>35062038.21</v>
      </c>
      <c r="L88" s="8">
        <v>32912191.21</v>
      </c>
      <c r="M88" s="9">
        <v>93.86</v>
      </c>
      <c r="N88" s="8">
        <v>-1834340.4</v>
      </c>
      <c r="O88" s="8">
        <v>-463235.27</v>
      </c>
      <c r="P88" s="9">
        <v>-5.52</v>
      </c>
      <c r="Q88" s="9">
        <v>-1.42</v>
      </c>
    </row>
    <row r="89" spans="1:1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26805842.25</v>
      </c>
      <c r="I89" s="8">
        <v>25710460.27</v>
      </c>
      <c r="J89" s="9">
        <v>95.91</v>
      </c>
      <c r="K89" s="8">
        <v>30862216.94</v>
      </c>
      <c r="L89" s="8">
        <v>28000655.09</v>
      </c>
      <c r="M89" s="9">
        <v>90.72</v>
      </c>
      <c r="N89" s="8">
        <v>-4056374.69</v>
      </c>
      <c r="O89" s="8">
        <v>-2290194.82</v>
      </c>
      <c r="P89" s="9">
        <v>-15.13</v>
      </c>
      <c r="Q89" s="9">
        <v>-8.9</v>
      </c>
    </row>
    <row r="90" spans="1:1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24866590.42</v>
      </c>
      <c r="I90" s="8">
        <v>23451332.32</v>
      </c>
      <c r="J90" s="9">
        <v>94.3</v>
      </c>
      <c r="K90" s="8">
        <v>25629866.69</v>
      </c>
      <c r="L90" s="8">
        <v>24514289.06</v>
      </c>
      <c r="M90" s="9">
        <v>95.64</v>
      </c>
      <c r="N90" s="8">
        <v>-763276.27</v>
      </c>
      <c r="O90" s="8">
        <v>-1062956.74</v>
      </c>
      <c r="P90" s="9">
        <v>-3.06</v>
      </c>
      <c r="Q90" s="9">
        <v>-4.53</v>
      </c>
    </row>
    <row r="91" spans="1:1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14123758.03</v>
      </c>
      <c r="I91" s="8">
        <v>13804064.01</v>
      </c>
      <c r="J91" s="9">
        <v>97.73</v>
      </c>
      <c r="K91" s="8">
        <v>15067158.03</v>
      </c>
      <c r="L91" s="8">
        <v>14557451.88</v>
      </c>
      <c r="M91" s="9">
        <v>96.61</v>
      </c>
      <c r="N91" s="8">
        <v>-943400</v>
      </c>
      <c r="O91" s="8">
        <v>-753387.87</v>
      </c>
      <c r="P91" s="9">
        <v>-6.67</v>
      </c>
      <c r="Q91" s="9">
        <v>-5.45</v>
      </c>
    </row>
    <row r="92" spans="1:1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15332846.44</v>
      </c>
      <c r="I92" s="8">
        <v>11424842.39</v>
      </c>
      <c r="J92" s="9">
        <v>74.51</v>
      </c>
      <c r="K92" s="8">
        <v>17355085.97</v>
      </c>
      <c r="L92" s="8">
        <v>13081627.13</v>
      </c>
      <c r="M92" s="9">
        <v>75.37</v>
      </c>
      <c r="N92" s="8">
        <v>-2022239.53</v>
      </c>
      <c r="O92" s="8">
        <v>-1656784.74</v>
      </c>
      <c r="P92" s="9">
        <v>-13.18</v>
      </c>
      <c r="Q92" s="9">
        <v>-14.5</v>
      </c>
    </row>
    <row r="93" spans="1:1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37573171.49</v>
      </c>
      <c r="I93" s="8">
        <v>33564279.08</v>
      </c>
      <c r="J93" s="9">
        <v>89.33</v>
      </c>
      <c r="K93" s="8">
        <v>41763906.54</v>
      </c>
      <c r="L93" s="8">
        <v>34414648.37</v>
      </c>
      <c r="M93" s="9">
        <v>82.4</v>
      </c>
      <c r="N93" s="8">
        <v>-4190735.05</v>
      </c>
      <c r="O93" s="8">
        <v>-850369.29</v>
      </c>
      <c r="P93" s="9">
        <v>-11.15</v>
      </c>
      <c r="Q93" s="9">
        <v>-2.53</v>
      </c>
    </row>
    <row r="94" spans="1:1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24936322</v>
      </c>
      <c r="I94" s="8">
        <v>20921520.24</v>
      </c>
      <c r="J94" s="9">
        <v>83.89</v>
      </c>
      <c r="K94" s="8">
        <v>28620822</v>
      </c>
      <c r="L94" s="8">
        <v>24979231.57</v>
      </c>
      <c r="M94" s="9">
        <v>87.27</v>
      </c>
      <c r="N94" s="8">
        <v>-3684500</v>
      </c>
      <c r="O94" s="8">
        <v>-4057711.33</v>
      </c>
      <c r="P94" s="9">
        <v>-14.77</v>
      </c>
      <c r="Q94" s="9">
        <v>-19.39</v>
      </c>
    </row>
    <row r="95" spans="1:1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21293747.67</v>
      </c>
      <c r="I95" s="8">
        <v>19756576.11</v>
      </c>
      <c r="J95" s="9">
        <v>92.78</v>
      </c>
      <c r="K95" s="8">
        <v>22773138.96</v>
      </c>
      <c r="L95" s="8">
        <v>18805406.29</v>
      </c>
      <c r="M95" s="9">
        <v>82.57</v>
      </c>
      <c r="N95" s="8">
        <v>-1479391.29</v>
      </c>
      <c r="O95" s="8">
        <v>951169.82</v>
      </c>
      <c r="P95" s="9">
        <v>-6.94</v>
      </c>
      <c r="Q95" s="9">
        <v>4.81</v>
      </c>
    </row>
    <row r="96" spans="1:1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17517195.17</v>
      </c>
      <c r="I96" s="8">
        <v>17385834.85</v>
      </c>
      <c r="J96" s="9">
        <v>99.25</v>
      </c>
      <c r="K96" s="8">
        <v>21306945.54</v>
      </c>
      <c r="L96" s="8">
        <v>21023041.48</v>
      </c>
      <c r="M96" s="9">
        <v>98.66</v>
      </c>
      <c r="N96" s="8">
        <v>-3789750.37</v>
      </c>
      <c r="O96" s="8">
        <v>-3637206.63</v>
      </c>
      <c r="P96" s="9">
        <v>-21.63</v>
      </c>
      <c r="Q96" s="9">
        <v>-20.92</v>
      </c>
    </row>
    <row r="97" spans="1:1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15806637.82</v>
      </c>
      <c r="I97" s="8">
        <v>15717297.48</v>
      </c>
      <c r="J97" s="9">
        <v>99.43</v>
      </c>
      <c r="K97" s="8">
        <v>15894195.49</v>
      </c>
      <c r="L97" s="8">
        <v>15410581.85</v>
      </c>
      <c r="M97" s="9">
        <v>96.95</v>
      </c>
      <c r="N97" s="8">
        <v>-87557.67</v>
      </c>
      <c r="O97" s="8">
        <v>306715.63</v>
      </c>
      <c r="P97" s="9">
        <v>-0.55</v>
      </c>
      <c r="Q97" s="9">
        <v>1.95</v>
      </c>
    </row>
    <row r="98" spans="1:1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16266727.72</v>
      </c>
      <c r="I98" s="8">
        <v>15275621.52</v>
      </c>
      <c r="J98" s="9">
        <v>93.9</v>
      </c>
      <c r="K98" s="8">
        <v>18439002.72</v>
      </c>
      <c r="L98" s="8">
        <v>17430310.7</v>
      </c>
      <c r="M98" s="9">
        <v>94.52</v>
      </c>
      <c r="N98" s="8">
        <v>-2172275</v>
      </c>
      <c r="O98" s="8">
        <v>-2154689.18</v>
      </c>
      <c r="P98" s="9">
        <v>-13.35</v>
      </c>
      <c r="Q98" s="9">
        <v>-14.1</v>
      </c>
    </row>
    <row r="99" spans="1:1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18750871.55</v>
      </c>
      <c r="I99" s="8">
        <v>12241583.64</v>
      </c>
      <c r="J99" s="9">
        <v>65.28</v>
      </c>
      <c r="K99" s="8">
        <v>19037788.55</v>
      </c>
      <c r="L99" s="8">
        <v>11917447.39</v>
      </c>
      <c r="M99" s="9">
        <v>62.59</v>
      </c>
      <c r="N99" s="8">
        <v>-286917</v>
      </c>
      <c r="O99" s="8">
        <v>324136.25</v>
      </c>
      <c r="P99" s="9">
        <v>-1.53</v>
      </c>
      <c r="Q99" s="9">
        <v>2.64</v>
      </c>
    </row>
    <row r="100" spans="1:1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12097064.11</v>
      </c>
      <c r="I100" s="8">
        <v>12059380.07</v>
      </c>
      <c r="J100" s="9">
        <v>99.68</v>
      </c>
      <c r="K100" s="8">
        <v>12630954.55</v>
      </c>
      <c r="L100" s="8">
        <v>11860784.4</v>
      </c>
      <c r="M100" s="9">
        <v>93.9</v>
      </c>
      <c r="N100" s="8">
        <v>-533890.44</v>
      </c>
      <c r="O100" s="8">
        <v>198595.67</v>
      </c>
      <c r="P100" s="9">
        <v>-4.41</v>
      </c>
      <c r="Q100" s="9">
        <v>1.64</v>
      </c>
    </row>
    <row r="101" spans="1:1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48472963.83</v>
      </c>
      <c r="I101" s="8">
        <v>48313061.41</v>
      </c>
      <c r="J101" s="9">
        <v>99.67</v>
      </c>
      <c r="K101" s="8">
        <v>48308821.83</v>
      </c>
      <c r="L101" s="8">
        <v>45906175.32</v>
      </c>
      <c r="M101" s="9">
        <v>95.02</v>
      </c>
      <c r="N101" s="8">
        <v>164142</v>
      </c>
      <c r="O101" s="8">
        <v>2406886.09</v>
      </c>
      <c r="P101" s="9">
        <v>0.33</v>
      </c>
      <c r="Q101" s="9">
        <v>4.98</v>
      </c>
    </row>
    <row r="102" spans="1:1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9520059.81</v>
      </c>
      <c r="I102" s="8">
        <v>9299002.41</v>
      </c>
      <c r="J102" s="9">
        <v>97.67</v>
      </c>
      <c r="K102" s="8">
        <v>9085271.81</v>
      </c>
      <c r="L102" s="8">
        <v>8853573.32</v>
      </c>
      <c r="M102" s="9">
        <v>97.44</v>
      </c>
      <c r="N102" s="8">
        <v>434788</v>
      </c>
      <c r="O102" s="8">
        <v>445429.09</v>
      </c>
      <c r="P102" s="9">
        <v>4.56</v>
      </c>
      <c r="Q102" s="9">
        <v>4.79</v>
      </c>
    </row>
    <row r="103" spans="1:1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45083594.85</v>
      </c>
      <c r="I103" s="8">
        <v>34919586.88</v>
      </c>
      <c r="J103" s="9">
        <v>77.45</v>
      </c>
      <c r="K103" s="8">
        <v>50885824.2</v>
      </c>
      <c r="L103" s="8">
        <v>37377643.18</v>
      </c>
      <c r="M103" s="9">
        <v>73.45</v>
      </c>
      <c r="N103" s="8">
        <v>-5802229.35</v>
      </c>
      <c r="O103" s="8">
        <v>-2458056.3</v>
      </c>
      <c r="P103" s="9">
        <v>-12.86</v>
      </c>
      <c r="Q103" s="9">
        <v>-7.03</v>
      </c>
    </row>
    <row r="104" spans="1:1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16814436.34</v>
      </c>
      <c r="I104" s="8">
        <v>16727225.86</v>
      </c>
      <c r="J104" s="9">
        <v>99.48</v>
      </c>
      <c r="K104" s="8">
        <v>18506922.6</v>
      </c>
      <c r="L104" s="8">
        <v>17904282.76</v>
      </c>
      <c r="M104" s="9">
        <v>96.74</v>
      </c>
      <c r="N104" s="8">
        <v>-1692486.26</v>
      </c>
      <c r="O104" s="8">
        <v>-1177056.9</v>
      </c>
      <c r="P104" s="9">
        <v>-10.06</v>
      </c>
      <c r="Q104" s="9">
        <v>-7.03</v>
      </c>
    </row>
    <row r="105" spans="1:1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18669408.61</v>
      </c>
      <c r="I105" s="8">
        <v>18318430.11</v>
      </c>
      <c r="J105" s="9">
        <v>98.12</v>
      </c>
      <c r="K105" s="8">
        <v>19061861.84</v>
      </c>
      <c r="L105" s="8">
        <v>18198672.91</v>
      </c>
      <c r="M105" s="9">
        <v>95.47</v>
      </c>
      <c r="N105" s="8">
        <v>-392453.23</v>
      </c>
      <c r="O105" s="8">
        <v>119757.2</v>
      </c>
      <c r="P105" s="9">
        <v>-2.1</v>
      </c>
      <c r="Q105" s="9">
        <v>0.65</v>
      </c>
    </row>
    <row r="106" spans="1:1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32946623.04</v>
      </c>
      <c r="I106" s="8">
        <v>31819140.02</v>
      </c>
      <c r="J106" s="9">
        <v>96.57</v>
      </c>
      <c r="K106" s="8">
        <v>37510012.64</v>
      </c>
      <c r="L106" s="8">
        <v>35951941.14</v>
      </c>
      <c r="M106" s="9">
        <v>95.84</v>
      </c>
      <c r="N106" s="8">
        <v>-4563389.6</v>
      </c>
      <c r="O106" s="8">
        <v>-4132801.12</v>
      </c>
      <c r="P106" s="9">
        <v>-13.85</v>
      </c>
      <c r="Q106" s="9">
        <v>-12.98</v>
      </c>
    </row>
    <row r="107" spans="1:1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15954788.12</v>
      </c>
      <c r="I107" s="8">
        <v>15394364.26</v>
      </c>
      <c r="J107" s="9">
        <v>96.48</v>
      </c>
      <c r="K107" s="8">
        <v>17598770.29</v>
      </c>
      <c r="L107" s="8">
        <v>16058793.01</v>
      </c>
      <c r="M107" s="9">
        <v>91.24</v>
      </c>
      <c r="N107" s="8">
        <v>-1643982.17</v>
      </c>
      <c r="O107" s="8">
        <v>-664428.75</v>
      </c>
      <c r="P107" s="9">
        <v>-10.3</v>
      </c>
      <c r="Q107" s="9">
        <v>-4.31</v>
      </c>
    </row>
    <row r="108" spans="1:1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28990604.2</v>
      </c>
      <c r="I108" s="8">
        <v>27786424.52</v>
      </c>
      <c r="J108" s="9">
        <v>95.84</v>
      </c>
      <c r="K108" s="8">
        <v>27240604.2</v>
      </c>
      <c r="L108" s="8">
        <v>25808153.35</v>
      </c>
      <c r="M108" s="9">
        <v>94.74</v>
      </c>
      <c r="N108" s="8">
        <v>1750000</v>
      </c>
      <c r="O108" s="8">
        <v>1978271.17</v>
      </c>
      <c r="P108" s="9">
        <v>6.03</v>
      </c>
      <c r="Q108" s="9">
        <v>7.11</v>
      </c>
    </row>
    <row r="109" spans="1:1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34685609</v>
      </c>
      <c r="I109" s="8">
        <v>32523548.23</v>
      </c>
      <c r="J109" s="9">
        <v>93.76</v>
      </c>
      <c r="K109" s="8">
        <v>42700664</v>
      </c>
      <c r="L109" s="8">
        <v>40687875.19</v>
      </c>
      <c r="M109" s="9">
        <v>95.28</v>
      </c>
      <c r="N109" s="8">
        <v>-8015055</v>
      </c>
      <c r="O109" s="8">
        <v>-8164326.96</v>
      </c>
      <c r="P109" s="9">
        <v>-23.1</v>
      </c>
      <c r="Q109" s="9">
        <v>-25.1</v>
      </c>
    </row>
    <row r="110" spans="1:17" ht="12.75">
      <c r="A110" s="35">
        <v>6</v>
      </c>
      <c r="B110" s="35">
        <v>9</v>
      </c>
      <c r="C110" s="35">
        <v>10</v>
      </c>
      <c r="D110" s="36">
        <v>2</v>
      </c>
      <c r="E110" s="37"/>
      <c r="F110" s="7" t="s">
        <v>86</v>
      </c>
      <c r="G110" s="55" t="s">
        <v>180</v>
      </c>
      <c r="H110" s="8">
        <v>30608703.33</v>
      </c>
      <c r="I110" s="8">
        <v>30330397.45</v>
      </c>
      <c r="J110" s="9">
        <v>99.09</v>
      </c>
      <c r="K110" s="8">
        <v>31292620.49</v>
      </c>
      <c r="L110" s="8">
        <v>30807698.86</v>
      </c>
      <c r="M110" s="9">
        <v>98.45</v>
      </c>
      <c r="N110" s="8">
        <v>-683917.16</v>
      </c>
      <c r="O110" s="8">
        <v>-477301.41</v>
      </c>
      <c r="P110" s="9">
        <v>-2.23</v>
      </c>
      <c r="Q110" s="9">
        <v>-1.57</v>
      </c>
    </row>
    <row r="111" spans="1:17" ht="12.75">
      <c r="A111" s="35">
        <v>6</v>
      </c>
      <c r="B111" s="35">
        <v>8</v>
      </c>
      <c r="C111" s="35">
        <v>9</v>
      </c>
      <c r="D111" s="36">
        <v>2</v>
      </c>
      <c r="E111" s="37"/>
      <c r="F111" s="7" t="s">
        <v>86</v>
      </c>
      <c r="G111" s="55" t="s">
        <v>181</v>
      </c>
      <c r="H111" s="8">
        <v>19039318.5</v>
      </c>
      <c r="I111" s="8">
        <v>18754091.69</v>
      </c>
      <c r="J111" s="9">
        <v>98.5</v>
      </c>
      <c r="K111" s="8">
        <v>19547216.5</v>
      </c>
      <c r="L111" s="8">
        <v>18759625.43</v>
      </c>
      <c r="M111" s="9">
        <v>95.97</v>
      </c>
      <c r="N111" s="8">
        <v>-507898</v>
      </c>
      <c r="O111" s="8">
        <v>-5533.74</v>
      </c>
      <c r="P111" s="9">
        <v>-2.66</v>
      </c>
      <c r="Q111" s="9">
        <v>-0.02</v>
      </c>
    </row>
    <row r="112" spans="1:17" ht="12.75">
      <c r="A112" s="35">
        <v>6</v>
      </c>
      <c r="B112" s="35">
        <v>20</v>
      </c>
      <c r="C112" s="35">
        <v>7</v>
      </c>
      <c r="D112" s="36">
        <v>2</v>
      </c>
      <c r="E112" s="37"/>
      <c r="F112" s="7" t="s">
        <v>86</v>
      </c>
      <c r="G112" s="55" t="s">
        <v>182</v>
      </c>
      <c r="H112" s="8">
        <v>18114235.4</v>
      </c>
      <c r="I112" s="8">
        <v>17818730.68</v>
      </c>
      <c r="J112" s="9">
        <v>98.36</v>
      </c>
      <c r="K112" s="8">
        <v>19642235.4</v>
      </c>
      <c r="L112" s="8">
        <v>19318435.61</v>
      </c>
      <c r="M112" s="9">
        <v>98.35</v>
      </c>
      <c r="N112" s="8">
        <v>-1528000</v>
      </c>
      <c r="O112" s="8">
        <v>-1499704.93</v>
      </c>
      <c r="P112" s="9">
        <v>-8.43</v>
      </c>
      <c r="Q112" s="9">
        <v>-8.41</v>
      </c>
    </row>
    <row r="113" spans="1:17" ht="12.75">
      <c r="A113" s="35">
        <v>6</v>
      </c>
      <c r="B113" s="35">
        <v>9</v>
      </c>
      <c r="C113" s="35">
        <v>11</v>
      </c>
      <c r="D113" s="36">
        <v>2</v>
      </c>
      <c r="E113" s="37"/>
      <c r="F113" s="7" t="s">
        <v>86</v>
      </c>
      <c r="G113" s="55" t="s">
        <v>183</v>
      </c>
      <c r="H113" s="8">
        <v>58085743.18</v>
      </c>
      <c r="I113" s="8">
        <v>53431370.9</v>
      </c>
      <c r="J113" s="9">
        <v>91.98</v>
      </c>
      <c r="K113" s="8">
        <v>63355185.05</v>
      </c>
      <c r="L113" s="8">
        <v>58595284.44</v>
      </c>
      <c r="M113" s="9">
        <v>92.48</v>
      </c>
      <c r="N113" s="8">
        <v>-5269441.87</v>
      </c>
      <c r="O113" s="8">
        <v>-5163913.54</v>
      </c>
      <c r="P113" s="9">
        <v>-9.07</v>
      </c>
      <c r="Q113" s="9">
        <v>-9.66</v>
      </c>
    </row>
    <row r="114" spans="1:17" ht="12.75">
      <c r="A114" s="35">
        <v>6</v>
      </c>
      <c r="B114" s="35">
        <v>16</v>
      </c>
      <c r="C114" s="35">
        <v>3</v>
      </c>
      <c r="D114" s="36">
        <v>2</v>
      </c>
      <c r="E114" s="37"/>
      <c r="F114" s="7" t="s">
        <v>86</v>
      </c>
      <c r="G114" s="55" t="s">
        <v>184</v>
      </c>
      <c r="H114" s="8">
        <v>13929594.24</v>
      </c>
      <c r="I114" s="8">
        <v>13364261.89</v>
      </c>
      <c r="J114" s="9">
        <v>95.94</v>
      </c>
      <c r="K114" s="8">
        <v>14399594.24</v>
      </c>
      <c r="L114" s="8">
        <v>13100616.9</v>
      </c>
      <c r="M114" s="9">
        <v>90.97</v>
      </c>
      <c r="N114" s="8">
        <v>-470000</v>
      </c>
      <c r="O114" s="8">
        <v>263644.99</v>
      </c>
      <c r="P114" s="9">
        <v>-3.37</v>
      </c>
      <c r="Q114" s="9">
        <v>1.97</v>
      </c>
    </row>
    <row r="115" spans="1:17" ht="12.75">
      <c r="A115" s="35">
        <v>6</v>
      </c>
      <c r="B115" s="35">
        <v>2</v>
      </c>
      <c r="C115" s="35">
        <v>10</v>
      </c>
      <c r="D115" s="36">
        <v>2</v>
      </c>
      <c r="E115" s="37"/>
      <c r="F115" s="7" t="s">
        <v>86</v>
      </c>
      <c r="G115" s="55" t="s">
        <v>185</v>
      </c>
      <c r="H115" s="8">
        <v>15919452.76</v>
      </c>
      <c r="I115" s="8">
        <v>15523962.9</v>
      </c>
      <c r="J115" s="9">
        <v>97.51</v>
      </c>
      <c r="K115" s="8">
        <v>17639552.76</v>
      </c>
      <c r="L115" s="8">
        <v>17054621.28</v>
      </c>
      <c r="M115" s="9">
        <v>96.68</v>
      </c>
      <c r="N115" s="8">
        <v>-1720100</v>
      </c>
      <c r="O115" s="8">
        <v>-1530658.38</v>
      </c>
      <c r="P115" s="9">
        <v>-10.8</v>
      </c>
      <c r="Q115" s="9">
        <v>-9.85</v>
      </c>
    </row>
    <row r="116" spans="1:17" ht="12.75">
      <c r="A116" s="35">
        <v>6</v>
      </c>
      <c r="B116" s="35">
        <v>8</v>
      </c>
      <c r="C116" s="35">
        <v>11</v>
      </c>
      <c r="D116" s="36">
        <v>2</v>
      </c>
      <c r="E116" s="37"/>
      <c r="F116" s="7" t="s">
        <v>86</v>
      </c>
      <c r="G116" s="55" t="s">
        <v>186</v>
      </c>
      <c r="H116" s="8">
        <v>13070231.57</v>
      </c>
      <c r="I116" s="8">
        <v>12537245.85</v>
      </c>
      <c r="J116" s="9">
        <v>95.92</v>
      </c>
      <c r="K116" s="8">
        <v>13610406.8</v>
      </c>
      <c r="L116" s="8">
        <v>12685710.65</v>
      </c>
      <c r="M116" s="9">
        <v>93.2</v>
      </c>
      <c r="N116" s="8">
        <v>-540175.23</v>
      </c>
      <c r="O116" s="8">
        <v>-148464.8</v>
      </c>
      <c r="P116" s="9">
        <v>-4.13</v>
      </c>
      <c r="Q116" s="9">
        <v>-1.18</v>
      </c>
    </row>
    <row r="117" spans="1:17" ht="12.75">
      <c r="A117" s="35">
        <v>6</v>
      </c>
      <c r="B117" s="35">
        <v>1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25313089.58</v>
      </c>
      <c r="I117" s="8">
        <v>31403194.9</v>
      </c>
      <c r="J117" s="9">
        <v>124.05</v>
      </c>
      <c r="K117" s="8">
        <v>24270809.58</v>
      </c>
      <c r="L117" s="8">
        <v>23301707.55</v>
      </c>
      <c r="M117" s="9">
        <v>96</v>
      </c>
      <c r="N117" s="8">
        <v>1042280</v>
      </c>
      <c r="O117" s="8">
        <v>8101487.35</v>
      </c>
      <c r="P117" s="9">
        <v>4.11</v>
      </c>
      <c r="Q117" s="9">
        <v>25.79</v>
      </c>
    </row>
    <row r="118" spans="1:17" ht="12.75">
      <c r="A118" s="35">
        <v>6</v>
      </c>
      <c r="B118" s="35">
        <v>13</v>
      </c>
      <c r="C118" s="35">
        <v>5</v>
      </c>
      <c r="D118" s="36">
        <v>2</v>
      </c>
      <c r="E118" s="37"/>
      <c r="F118" s="7" t="s">
        <v>86</v>
      </c>
      <c r="G118" s="55" t="s">
        <v>188</v>
      </c>
      <c r="H118" s="8">
        <v>7749794.95</v>
      </c>
      <c r="I118" s="8">
        <v>6680075.95</v>
      </c>
      <c r="J118" s="9">
        <v>86.19</v>
      </c>
      <c r="K118" s="8">
        <v>7803237.95</v>
      </c>
      <c r="L118" s="8">
        <v>6430116.43</v>
      </c>
      <c r="M118" s="9">
        <v>82.4</v>
      </c>
      <c r="N118" s="8">
        <v>-53443</v>
      </c>
      <c r="O118" s="8">
        <v>249959.52</v>
      </c>
      <c r="P118" s="9">
        <v>-0.68</v>
      </c>
      <c r="Q118" s="9">
        <v>3.74</v>
      </c>
    </row>
    <row r="119" spans="1:17" ht="12.75">
      <c r="A119" s="35">
        <v>6</v>
      </c>
      <c r="B119" s="35">
        <v>2</v>
      </c>
      <c r="C119" s="35">
        <v>11</v>
      </c>
      <c r="D119" s="36">
        <v>2</v>
      </c>
      <c r="E119" s="37"/>
      <c r="F119" s="7" t="s">
        <v>86</v>
      </c>
      <c r="G119" s="55" t="s">
        <v>189</v>
      </c>
      <c r="H119" s="8">
        <v>17180100.14</v>
      </c>
      <c r="I119" s="8">
        <v>17003267.54</v>
      </c>
      <c r="J119" s="9">
        <v>98.97</v>
      </c>
      <c r="K119" s="8">
        <v>17361888.25</v>
      </c>
      <c r="L119" s="8">
        <v>16465605.12</v>
      </c>
      <c r="M119" s="9">
        <v>94.83</v>
      </c>
      <c r="N119" s="8">
        <v>-181788.11</v>
      </c>
      <c r="O119" s="8">
        <v>537662.42</v>
      </c>
      <c r="P119" s="9">
        <v>-1.05</v>
      </c>
      <c r="Q119" s="9">
        <v>3.16</v>
      </c>
    </row>
    <row r="120" spans="1:17" ht="12.75">
      <c r="A120" s="35">
        <v>6</v>
      </c>
      <c r="B120" s="35">
        <v>5</v>
      </c>
      <c r="C120" s="35">
        <v>7</v>
      </c>
      <c r="D120" s="36">
        <v>2</v>
      </c>
      <c r="E120" s="37"/>
      <c r="F120" s="7" t="s">
        <v>86</v>
      </c>
      <c r="G120" s="55" t="s">
        <v>190</v>
      </c>
      <c r="H120" s="8">
        <v>17971179.7</v>
      </c>
      <c r="I120" s="8">
        <v>13505994.95</v>
      </c>
      <c r="J120" s="9">
        <v>75.15</v>
      </c>
      <c r="K120" s="8">
        <v>19481354.8</v>
      </c>
      <c r="L120" s="8">
        <v>14571098.07</v>
      </c>
      <c r="M120" s="9">
        <v>74.79</v>
      </c>
      <c r="N120" s="8">
        <v>-1510175.1</v>
      </c>
      <c r="O120" s="8">
        <v>-1065103.12</v>
      </c>
      <c r="P120" s="9">
        <v>-8.4</v>
      </c>
      <c r="Q120" s="9">
        <v>-7.88</v>
      </c>
    </row>
    <row r="121" spans="1:17" ht="12.75">
      <c r="A121" s="35">
        <v>6</v>
      </c>
      <c r="B121" s="35">
        <v>10</v>
      </c>
      <c r="C121" s="35">
        <v>5</v>
      </c>
      <c r="D121" s="36">
        <v>2</v>
      </c>
      <c r="E121" s="37"/>
      <c r="F121" s="7" t="s">
        <v>86</v>
      </c>
      <c r="G121" s="55" t="s">
        <v>191</v>
      </c>
      <c r="H121" s="8">
        <v>32565820.37</v>
      </c>
      <c r="I121" s="8">
        <v>30598653.12</v>
      </c>
      <c r="J121" s="9">
        <v>93.95</v>
      </c>
      <c r="K121" s="8">
        <v>34704526.37</v>
      </c>
      <c r="L121" s="8">
        <v>28993794.79</v>
      </c>
      <c r="M121" s="9">
        <v>83.54</v>
      </c>
      <c r="N121" s="8">
        <v>-2138706</v>
      </c>
      <c r="O121" s="8">
        <v>1604858.33</v>
      </c>
      <c r="P121" s="9">
        <v>-6.56</v>
      </c>
      <c r="Q121" s="9">
        <v>5.24</v>
      </c>
    </row>
    <row r="122" spans="1:17" ht="12.75">
      <c r="A122" s="35">
        <v>6</v>
      </c>
      <c r="B122" s="35">
        <v>14</v>
      </c>
      <c r="C122" s="35">
        <v>9</v>
      </c>
      <c r="D122" s="36">
        <v>2</v>
      </c>
      <c r="E122" s="37"/>
      <c r="F122" s="7" t="s">
        <v>86</v>
      </c>
      <c r="G122" s="55" t="s">
        <v>95</v>
      </c>
      <c r="H122" s="8">
        <v>31129446.52</v>
      </c>
      <c r="I122" s="8">
        <v>31774149.31</v>
      </c>
      <c r="J122" s="9">
        <v>102.07</v>
      </c>
      <c r="K122" s="8">
        <v>36228535.52</v>
      </c>
      <c r="L122" s="8">
        <v>31701721.55</v>
      </c>
      <c r="M122" s="9">
        <v>87.5</v>
      </c>
      <c r="N122" s="8">
        <v>-5099089</v>
      </c>
      <c r="O122" s="8">
        <v>72427.76</v>
      </c>
      <c r="P122" s="9">
        <v>-16.38</v>
      </c>
      <c r="Q122" s="9">
        <v>0.22</v>
      </c>
    </row>
    <row r="123" spans="1:17" ht="12.75">
      <c r="A123" s="35">
        <v>6</v>
      </c>
      <c r="B123" s="35">
        <v>18</v>
      </c>
      <c r="C123" s="35">
        <v>7</v>
      </c>
      <c r="D123" s="36">
        <v>2</v>
      </c>
      <c r="E123" s="37"/>
      <c r="F123" s="7" t="s">
        <v>86</v>
      </c>
      <c r="G123" s="55" t="s">
        <v>192</v>
      </c>
      <c r="H123" s="8">
        <v>15144012.08</v>
      </c>
      <c r="I123" s="8">
        <v>13860370.36</v>
      </c>
      <c r="J123" s="9">
        <v>91.52</v>
      </c>
      <c r="K123" s="8">
        <v>14507432.08</v>
      </c>
      <c r="L123" s="8">
        <v>13561915.68</v>
      </c>
      <c r="M123" s="9">
        <v>93.48</v>
      </c>
      <c r="N123" s="8">
        <v>636580</v>
      </c>
      <c r="O123" s="8">
        <v>298454.68</v>
      </c>
      <c r="P123" s="9">
        <v>4.2</v>
      </c>
      <c r="Q123" s="9">
        <v>2.15</v>
      </c>
    </row>
    <row r="124" spans="1:17" ht="12.75">
      <c r="A124" s="35">
        <v>6</v>
      </c>
      <c r="B124" s="35">
        <v>20</v>
      </c>
      <c r="C124" s="35">
        <v>8</v>
      </c>
      <c r="D124" s="36">
        <v>2</v>
      </c>
      <c r="E124" s="37"/>
      <c r="F124" s="7" t="s">
        <v>86</v>
      </c>
      <c r="G124" s="55" t="s">
        <v>193</v>
      </c>
      <c r="H124" s="8">
        <v>15225546.05</v>
      </c>
      <c r="I124" s="8">
        <v>15202322.1</v>
      </c>
      <c r="J124" s="9">
        <v>99.84</v>
      </c>
      <c r="K124" s="8">
        <v>16339710.01</v>
      </c>
      <c r="L124" s="8">
        <v>14812611.95</v>
      </c>
      <c r="M124" s="9">
        <v>90.65</v>
      </c>
      <c r="N124" s="8">
        <v>-1114163.96</v>
      </c>
      <c r="O124" s="8">
        <v>389710.15</v>
      </c>
      <c r="P124" s="9">
        <v>-7.31</v>
      </c>
      <c r="Q124" s="9">
        <v>2.56</v>
      </c>
    </row>
    <row r="125" spans="1:17" ht="12.75">
      <c r="A125" s="35">
        <v>6</v>
      </c>
      <c r="B125" s="35">
        <v>15</v>
      </c>
      <c r="C125" s="35">
        <v>6</v>
      </c>
      <c r="D125" s="36">
        <v>2</v>
      </c>
      <c r="E125" s="37"/>
      <c r="F125" s="7" t="s">
        <v>86</v>
      </c>
      <c r="G125" s="55" t="s">
        <v>96</v>
      </c>
      <c r="H125" s="8">
        <v>25166727</v>
      </c>
      <c r="I125" s="8">
        <v>25461158.34</v>
      </c>
      <c r="J125" s="9">
        <v>101.16</v>
      </c>
      <c r="K125" s="8">
        <v>29224727</v>
      </c>
      <c r="L125" s="8">
        <v>28199788.17</v>
      </c>
      <c r="M125" s="9">
        <v>96.49</v>
      </c>
      <c r="N125" s="8">
        <v>-4058000</v>
      </c>
      <c r="O125" s="8">
        <v>-2738629.83</v>
      </c>
      <c r="P125" s="9">
        <v>-16.12</v>
      </c>
      <c r="Q125" s="9">
        <v>-10.75</v>
      </c>
    </row>
    <row r="126" spans="1:17" ht="12.75">
      <c r="A126" s="35">
        <v>6</v>
      </c>
      <c r="B126" s="35">
        <v>3</v>
      </c>
      <c r="C126" s="35">
        <v>8</v>
      </c>
      <c r="D126" s="36">
        <v>2</v>
      </c>
      <c r="E126" s="37"/>
      <c r="F126" s="7" t="s">
        <v>86</v>
      </c>
      <c r="G126" s="55" t="s">
        <v>97</v>
      </c>
      <c r="H126" s="8">
        <v>16406909.88</v>
      </c>
      <c r="I126" s="8">
        <v>15313752.45</v>
      </c>
      <c r="J126" s="9">
        <v>93.33</v>
      </c>
      <c r="K126" s="8">
        <v>18174909.88</v>
      </c>
      <c r="L126" s="8">
        <v>17105357.8</v>
      </c>
      <c r="M126" s="9">
        <v>94.11</v>
      </c>
      <c r="N126" s="8">
        <v>-1768000</v>
      </c>
      <c r="O126" s="8">
        <v>-1791605.35</v>
      </c>
      <c r="P126" s="9">
        <v>-10.77</v>
      </c>
      <c r="Q126" s="9">
        <v>-11.69</v>
      </c>
    </row>
    <row r="127" spans="1:17" ht="12.75">
      <c r="A127" s="35">
        <v>6</v>
      </c>
      <c r="B127" s="35">
        <v>3</v>
      </c>
      <c r="C127" s="35">
        <v>15</v>
      </c>
      <c r="D127" s="36">
        <v>2</v>
      </c>
      <c r="E127" s="37"/>
      <c r="F127" s="7" t="s">
        <v>86</v>
      </c>
      <c r="G127" s="55" t="s">
        <v>194</v>
      </c>
      <c r="H127" s="8">
        <v>19018542.63</v>
      </c>
      <c r="I127" s="8">
        <v>18778215.29</v>
      </c>
      <c r="J127" s="9">
        <v>98.73</v>
      </c>
      <c r="K127" s="8">
        <v>20019112.21</v>
      </c>
      <c r="L127" s="8">
        <v>19648116.78</v>
      </c>
      <c r="M127" s="9">
        <v>98.14</v>
      </c>
      <c r="N127" s="8">
        <v>-1000569.58</v>
      </c>
      <c r="O127" s="8">
        <v>-869901.49</v>
      </c>
      <c r="P127" s="9">
        <v>-5.26</v>
      </c>
      <c r="Q127" s="9">
        <v>-4.63</v>
      </c>
    </row>
    <row r="128" spans="1:17" ht="12.75">
      <c r="A128" s="35">
        <v>6</v>
      </c>
      <c r="B128" s="35">
        <v>1</v>
      </c>
      <c r="C128" s="35">
        <v>12</v>
      </c>
      <c r="D128" s="36">
        <v>2</v>
      </c>
      <c r="E128" s="37"/>
      <c r="F128" s="7" t="s">
        <v>86</v>
      </c>
      <c r="G128" s="55" t="s">
        <v>195</v>
      </c>
      <c r="H128" s="8">
        <v>13233213.98</v>
      </c>
      <c r="I128" s="8">
        <v>11529180.59</v>
      </c>
      <c r="J128" s="9">
        <v>87.12</v>
      </c>
      <c r="K128" s="8">
        <v>14694341</v>
      </c>
      <c r="L128" s="8">
        <v>12831112.18</v>
      </c>
      <c r="M128" s="9">
        <v>87.32</v>
      </c>
      <c r="N128" s="8">
        <v>-1461127.02</v>
      </c>
      <c r="O128" s="8">
        <v>-1301931.59</v>
      </c>
      <c r="P128" s="9">
        <v>-11.04</v>
      </c>
      <c r="Q128" s="9">
        <v>-11.29</v>
      </c>
    </row>
    <row r="129" spans="1:17" ht="12.75">
      <c r="A129" s="35">
        <v>6</v>
      </c>
      <c r="B129" s="35">
        <v>1</v>
      </c>
      <c r="C129" s="35">
        <v>13</v>
      </c>
      <c r="D129" s="36">
        <v>2</v>
      </c>
      <c r="E129" s="37"/>
      <c r="F129" s="7" t="s">
        <v>86</v>
      </c>
      <c r="G129" s="55" t="s">
        <v>196</v>
      </c>
      <c r="H129" s="8">
        <v>12627631.87</v>
      </c>
      <c r="I129" s="8">
        <v>11349048.62</v>
      </c>
      <c r="J129" s="9">
        <v>89.87</v>
      </c>
      <c r="K129" s="8">
        <v>12377631.87</v>
      </c>
      <c r="L129" s="8">
        <v>10397441.41</v>
      </c>
      <c r="M129" s="9">
        <v>84</v>
      </c>
      <c r="N129" s="8">
        <v>250000</v>
      </c>
      <c r="O129" s="8">
        <v>951607.21</v>
      </c>
      <c r="P129" s="9">
        <v>1.97</v>
      </c>
      <c r="Q129" s="9">
        <v>8.38</v>
      </c>
    </row>
    <row r="130" spans="1:17" ht="12.75">
      <c r="A130" s="35">
        <v>6</v>
      </c>
      <c r="B130" s="35">
        <v>3</v>
      </c>
      <c r="C130" s="35">
        <v>9</v>
      </c>
      <c r="D130" s="36">
        <v>2</v>
      </c>
      <c r="E130" s="37"/>
      <c r="F130" s="7" t="s">
        <v>86</v>
      </c>
      <c r="G130" s="55" t="s">
        <v>197</v>
      </c>
      <c r="H130" s="8">
        <v>15550821</v>
      </c>
      <c r="I130" s="8">
        <v>15339620.61</v>
      </c>
      <c r="J130" s="9">
        <v>98.64</v>
      </c>
      <c r="K130" s="8">
        <v>16222916</v>
      </c>
      <c r="L130" s="8">
        <v>15696577.81</v>
      </c>
      <c r="M130" s="9">
        <v>96.75</v>
      </c>
      <c r="N130" s="8">
        <v>-672095</v>
      </c>
      <c r="O130" s="8">
        <v>-356957.2</v>
      </c>
      <c r="P130" s="9">
        <v>-4.32</v>
      </c>
      <c r="Q130" s="9">
        <v>-2.32</v>
      </c>
    </row>
    <row r="131" spans="1:17" ht="12.75">
      <c r="A131" s="35">
        <v>6</v>
      </c>
      <c r="B131" s="35">
        <v>6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10161452.87</v>
      </c>
      <c r="I131" s="8">
        <v>10040426.99</v>
      </c>
      <c r="J131" s="9">
        <v>98.8</v>
      </c>
      <c r="K131" s="8">
        <v>10732355.27</v>
      </c>
      <c r="L131" s="8">
        <v>10308986.32</v>
      </c>
      <c r="M131" s="9">
        <v>96.05</v>
      </c>
      <c r="N131" s="8">
        <v>-570902.4</v>
      </c>
      <c r="O131" s="8">
        <v>-268559.33</v>
      </c>
      <c r="P131" s="9">
        <v>-5.61</v>
      </c>
      <c r="Q131" s="9">
        <v>-2.67</v>
      </c>
    </row>
    <row r="132" spans="1:17" ht="12.75">
      <c r="A132" s="35">
        <v>6</v>
      </c>
      <c r="B132" s="35">
        <v>17</v>
      </c>
      <c r="C132" s="35">
        <v>4</v>
      </c>
      <c r="D132" s="36">
        <v>2</v>
      </c>
      <c r="E132" s="37"/>
      <c r="F132" s="7" t="s">
        <v>86</v>
      </c>
      <c r="G132" s="55" t="s">
        <v>199</v>
      </c>
      <c r="H132" s="8">
        <v>11617428</v>
      </c>
      <c r="I132" s="8">
        <v>10739129.85</v>
      </c>
      <c r="J132" s="9">
        <v>92.43</v>
      </c>
      <c r="K132" s="8">
        <v>11813153</v>
      </c>
      <c r="L132" s="8">
        <v>10529538.54</v>
      </c>
      <c r="M132" s="9">
        <v>89.13</v>
      </c>
      <c r="N132" s="8">
        <v>-195725</v>
      </c>
      <c r="O132" s="8">
        <v>209591.31</v>
      </c>
      <c r="P132" s="9">
        <v>-1.68</v>
      </c>
      <c r="Q132" s="9">
        <v>1.95</v>
      </c>
    </row>
    <row r="133" spans="1:17" ht="12.75">
      <c r="A133" s="35">
        <v>6</v>
      </c>
      <c r="B133" s="35">
        <v>3</v>
      </c>
      <c r="C133" s="35">
        <v>10</v>
      </c>
      <c r="D133" s="36">
        <v>2</v>
      </c>
      <c r="E133" s="37"/>
      <c r="F133" s="7" t="s">
        <v>86</v>
      </c>
      <c r="G133" s="55" t="s">
        <v>200</v>
      </c>
      <c r="H133" s="8">
        <v>20273786.33</v>
      </c>
      <c r="I133" s="8">
        <v>19464650.13</v>
      </c>
      <c r="J133" s="9">
        <v>96</v>
      </c>
      <c r="K133" s="8">
        <v>20974541.33</v>
      </c>
      <c r="L133" s="8">
        <v>20138283.46</v>
      </c>
      <c r="M133" s="9">
        <v>96.01</v>
      </c>
      <c r="N133" s="8">
        <v>-700755</v>
      </c>
      <c r="O133" s="8">
        <v>-673633.33</v>
      </c>
      <c r="P133" s="9">
        <v>-3.45</v>
      </c>
      <c r="Q133" s="9">
        <v>-3.46</v>
      </c>
    </row>
    <row r="134" spans="1:17" ht="12.75">
      <c r="A134" s="35">
        <v>6</v>
      </c>
      <c r="B134" s="35">
        <v>8</v>
      </c>
      <c r="C134" s="35">
        <v>12</v>
      </c>
      <c r="D134" s="36">
        <v>2</v>
      </c>
      <c r="E134" s="37"/>
      <c r="F134" s="7" t="s">
        <v>86</v>
      </c>
      <c r="G134" s="55" t="s">
        <v>201</v>
      </c>
      <c r="H134" s="8">
        <v>13419195.25</v>
      </c>
      <c r="I134" s="8">
        <v>13208912.96</v>
      </c>
      <c r="J134" s="9">
        <v>98.43</v>
      </c>
      <c r="K134" s="8">
        <v>15072260.25</v>
      </c>
      <c r="L134" s="8">
        <v>13244065.37</v>
      </c>
      <c r="M134" s="9">
        <v>87.87</v>
      </c>
      <c r="N134" s="8">
        <v>-1653065</v>
      </c>
      <c r="O134" s="8">
        <v>-35152.41</v>
      </c>
      <c r="P134" s="9">
        <v>-12.31</v>
      </c>
      <c r="Q134" s="9">
        <v>-0.26</v>
      </c>
    </row>
    <row r="135" spans="1:17" ht="12.75">
      <c r="A135" s="35">
        <v>6</v>
      </c>
      <c r="B135" s="35">
        <v>11</v>
      </c>
      <c r="C135" s="35">
        <v>6</v>
      </c>
      <c r="D135" s="36">
        <v>2</v>
      </c>
      <c r="E135" s="37"/>
      <c r="F135" s="7" t="s">
        <v>86</v>
      </c>
      <c r="G135" s="55" t="s">
        <v>202</v>
      </c>
      <c r="H135" s="8">
        <v>13829959.98</v>
      </c>
      <c r="I135" s="8">
        <v>12970614.61</v>
      </c>
      <c r="J135" s="9">
        <v>93.78</v>
      </c>
      <c r="K135" s="8">
        <v>15320071.98</v>
      </c>
      <c r="L135" s="8">
        <v>13947980.22</v>
      </c>
      <c r="M135" s="9">
        <v>91.04</v>
      </c>
      <c r="N135" s="8">
        <v>-1490112</v>
      </c>
      <c r="O135" s="8">
        <v>-977365.61</v>
      </c>
      <c r="P135" s="9">
        <v>-10.77</v>
      </c>
      <c r="Q135" s="9">
        <v>-7.53</v>
      </c>
    </row>
    <row r="136" spans="1:17" ht="12.75">
      <c r="A136" s="35">
        <v>6</v>
      </c>
      <c r="B136" s="35">
        <v>3</v>
      </c>
      <c r="C136" s="35">
        <v>11</v>
      </c>
      <c r="D136" s="36">
        <v>2</v>
      </c>
      <c r="E136" s="37"/>
      <c r="F136" s="7" t="s">
        <v>86</v>
      </c>
      <c r="G136" s="55" t="s">
        <v>203</v>
      </c>
      <c r="H136" s="8">
        <v>21631190.18</v>
      </c>
      <c r="I136" s="8">
        <v>21103343.54</v>
      </c>
      <c r="J136" s="9">
        <v>97.55</v>
      </c>
      <c r="K136" s="8">
        <v>21584831.11</v>
      </c>
      <c r="L136" s="8">
        <v>20422310.68</v>
      </c>
      <c r="M136" s="9">
        <v>94.61</v>
      </c>
      <c r="N136" s="8">
        <v>46359.07</v>
      </c>
      <c r="O136" s="8">
        <v>681032.86</v>
      </c>
      <c r="P136" s="9">
        <v>0.21</v>
      </c>
      <c r="Q136" s="9">
        <v>3.22</v>
      </c>
    </row>
    <row r="137" spans="1:17" ht="12.75">
      <c r="A137" s="35">
        <v>6</v>
      </c>
      <c r="B137" s="35">
        <v>13</v>
      </c>
      <c r="C137" s="35">
        <v>6</v>
      </c>
      <c r="D137" s="36">
        <v>2</v>
      </c>
      <c r="E137" s="37"/>
      <c r="F137" s="7" t="s">
        <v>86</v>
      </c>
      <c r="G137" s="55" t="s">
        <v>204</v>
      </c>
      <c r="H137" s="8">
        <v>16233610.41</v>
      </c>
      <c r="I137" s="8">
        <v>14876254.1</v>
      </c>
      <c r="J137" s="9">
        <v>91.63</v>
      </c>
      <c r="K137" s="8">
        <v>19452815.41</v>
      </c>
      <c r="L137" s="8">
        <v>14366091.43</v>
      </c>
      <c r="M137" s="9">
        <v>73.85</v>
      </c>
      <c r="N137" s="8">
        <v>-3219205</v>
      </c>
      <c r="O137" s="8">
        <v>510162.67</v>
      </c>
      <c r="P137" s="9">
        <v>-19.83</v>
      </c>
      <c r="Q137" s="9">
        <v>3.42</v>
      </c>
    </row>
    <row r="138" spans="1:17" ht="12.75">
      <c r="A138" s="35">
        <v>6</v>
      </c>
      <c r="B138" s="35">
        <v>6</v>
      </c>
      <c r="C138" s="35">
        <v>10</v>
      </c>
      <c r="D138" s="36">
        <v>2</v>
      </c>
      <c r="E138" s="37"/>
      <c r="F138" s="7" t="s">
        <v>86</v>
      </c>
      <c r="G138" s="55" t="s">
        <v>205</v>
      </c>
      <c r="H138" s="8">
        <v>11093048.56</v>
      </c>
      <c r="I138" s="8">
        <v>10863391.82</v>
      </c>
      <c r="J138" s="9">
        <v>97.92</v>
      </c>
      <c r="K138" s="8">
        <v>11763020.62</v>
      </c>
      <c r="L138" s="8">
        <v>10493423.49</v>
      </c>
      <c r="M138" s="9">
        <v>89.2</v>
      </c>
      <c r="N138" s="8">
        <v>-669972.06</v>
      </c>
      <c r="O138" s="8">
        <v>369968.33</v>
      </c>
      <c r="P138" s="9">
        <v>-6.03</v>
      </c>
      <c r="Q138" s="9">
        <v>3.4</v>
      </c>
    </row>
    <row r="139" spans="1:17" ht="12.75">
      <c r="A139" s="35">
        <v>6</v>
      </c>
      <c r="B139" s="35">
        <v>20</v>
      </c>
      <c r="C139" s="35">
        <v>9</v>
      </c>
      <c r="D139" s="36">
        <v>2</v>
      </c>
      <c r="E139" s="37"/>
      <c r="F139" s="7" t="s">
        <v>86</v>
      </c>
      <c r="G139" s="55" t="s">
        <v>206</v>
      </c>
      <c r="H139" s="8">
        <v>18867606.35</v>
      </c>
      <c r="I139" s="8">
        <v>18747015.99</v>
      </c>
      <c r="J139" s="9">
        <v>99.36</v>
      </c>
      <c r="K139" s="8">
        <v>20635899.35</v>
      </c>
      <c r="L139" s="8">
        <v>19651697.96</v>
      </c>
      <c r="M139" s="9">
        <v>95.23</v>
      </c>
      <c r="N139" s="8">
        <v>-1768293</v>
      </c>
      <c r="O139" s="8">
        <v>-904681.97</v>
      </c>
      <c r="P139" s="9">
        <v>-9.37</v>
      </c>
      <c r="Q139" s="9">
        <v>-4.82</v>
      </c>
    </row>
    <row r="140" spans="1:17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7" t="s">
        <v>86</v>
      </c>
      <c r="G140" s="55" t="s">
        <v>207</v>
      </c>
      <c r="H140" s="8">
        <v>17704000</v>
      </c>
      <c r="I140" s="8">
        <v>17587164.63</v>
      </c>
      <c r="J140" s="9">
        <v>99.34</v>
      </c>
      <c r="K140" s="8">
        <v>17484500</v>
      </c>
      <c r="L140" s="8">
        <v>16646699.21</v>
      </c>
      <c r="M140" s="9">
        <v>95.2</v>
      </c>
      <c r="N140" s="8">
        <v>219500</v>
      </c>
      <c r="O140" s="8">
        <v>940465.42</v>
      </c>
      <c r="P140" s="9">
        <v>1.23</v>
      </c>
      <c r="Q140" s="9">
        <v>5.34</v>
      </c>
    </row>
    <row r="141" spans="1:17" ht="12.75">
      <c r="A141" s="35">
        <v>6</v>
      </c>
      <c r="B141" s="35">
        <v>1</v>
      </c>
      <c r="C141" s="35">
        <v>14</v>
      </c>
      <c r="D141" s="36">
        <v>2</v>
      </c>
      <c r="E141" s="37"/>
      <c r="F141" s="7" t="s">
        <v>86</v>
      </c>
      <c r="G141" s="55" t="s">
        <v>208</v>
      </c>
      <c r="H141" s="8">
        <v>7863907.44</v>
      </c>
      <c r="I141" s="8">
        <v>7503671.22</v>
      </c>
      <c r="J141" s="9">
        <v>95.41</v>
      </c>
      <c r="K141" s="8">
        <v>7691507.44</v>
      </c>
      <c r="L141" s="8">
        <v>7397085.99</v>
      </c>
      <c r="M141" s="9">
        <v>96.17</v>
      </c>
      <c r="N141" s="8">
        <v>172400</v>
      </c>
      <c r="O141" s="8">
        <v>106585.23</v>
      </c>
      <c r="P141" s="9">
        <v>2.19</v>
      </c>
      <c r="Q141" s="9">
        <v>1.42</v>
      </c>
    </row>
    <row r="142" spans="1:17" ht="12.75">
      <c r="A142" s="35">
        <v>6</v>
      </c>
      <c r="B142" s="35">
        <v>13</v>
      </c>
      <c r="C142" s="35">
        <v>7</v>
      </c>
      <c r="D142" s="36">
        <v>2</v>
      </c>
      <c r="E142" s="37"/>
      <c r="F142" s="7" t="s">
        <v>86</v>
      </c>
      <c r="G142" s="55" t="s">
        <v>209</v>
      </c>
      <c r="H142" s="8">
        <v>11685540.29</v>
      </c>
      <c r="I142" s="8">
        <v>10973003.45</v>
      </c>
      <c r="J142" s="9">
        <v>93.9</v>
      </c>
      <c r="K142" s="8">
        <v>11376303.29</v>
      </c>
      <c r="L142" s="8">
        <v>10178225</v>
      </c>
      <c r="M142" s="9">
        <v>89.46</v>
      </c>
      <c r="N142" s="8">
        <v>309237</v>
      </c>
      <c r="O142" s="8">
        <v>794778.45</v>
      </c>
      <c r="P142" s="9">
        <v>2.64</v>
      </c>
      <c r="Q142" s="9">
        <v>7.24</v>
      </c>
    </row>
    <row r="143" spans="1:17" ht="12.75">
      <c r="A143" s="35">
        <v>6</v>
      </c>
      <c r="B143" s="35">
        <v>1</v>
      </c>
      <c r="C143" s="35">
        <v>15</v>
      </c>
      <c r="D143" s="36">
        <v>2</v>
      </c>
      <c r="E143" s="37"/>
      <c r="F143" s="7" t="s">
        <v>86</v>
      </c>
      <c r="G143" s="55" t="s">
        <v>210</v>
      </c>
      <c r="H143" s="8">
        <v>9176400</v>
      </c>
      <c r="I143" s="8">
        <v>8997039.16</v>
      </c>
      <c r="J143" s="9">
        <v>98.04</v>
      </c>
      <c r="K143" s="8">
        <v>9361100</v>
      </c>
      <c r="L143" s="8">
        <v>9305308.16</v>
      </c>
      <c r="M143" s="9">
        <v>99.4</v>
      </c>
      <c r="N143" s="8">
        <v>-184700</v>
      </c>
      <c r="O143" s="8">
        <v>-308269</v>
      </c>
      <c r="P143" s="9">
        <v>-2.01</v>
      </c>
      <c r="Q143" s="9">
        <v>-3.42</v>
      </c>
    </row>
    <row r="144" spans="1:17" ht="12.75">
      <c r="A144" s="35">
        <v>6</v>
      </c>
      <c r="B144" s="35">
        <v>10</v>
      </c>
      <c r="C144" s="35">
        <v>6</v>
      </c>
      <c r="D144" s="36">
        <v>2</v>
      </c>
      <c r="E144" s="37"/>
      <c r="F144" s="7" t="s">
        <v>86</v>
      </c>
      <c r="G144" s="55" t="s">
        <v>211</v>
      </c>
      <c r="H144" s="8">
        <v>16846480.03</v>
      </c>
      <c r="I144" s="8">
        <v>16115948.62</v>
      </c>
      <c r="J144" s="9">
        <v>95.66</v>
      </c>
      <c r="K144" s="8">
        <v>17433095.03</v>
      </c>
      <c r="L144" s="8">
        <v>16441533.72</v>
      </c>
      <c r="M144" s="9">
        <v>94.31</v>
      </c>
      <c r="N144" s="8">
        <v>-586615</v>
      </c>
      <c r="O144" s="8">
        <v>-325585.1</v>
      </c>
      <c r="P144" s="9">
        <v>-3.48</v>
      </c>
      <c r="Q144" s="9">
        <v>-2.02</v>
      </c>
    </row>
    <row r="145" spans="1:17" ht="12.75">
      <c r="A145" s="35">
        <v>6</v>
      </c>
      <c r="B145" s="35">
        <v>11</v>
      </c>
      <c r="C145" s="35">
        <v>7</v>
      </c>
      <c r="D145" s="36">
        <v>2</v>
      </c>
      <c r="E145" s="37"/>
      <c r="F145" s="7" t="s">
        <v>86</v>
      </c>
      <c r="G145" s="55" t="s">
        <v>212</v>
      </c>
      <c r="H145" s="8">
        <v>32625345.59</v>
      </c>
      <c r="I145" s="8">
        <v>30531682.71</v>
      </c>
      <c r="J145" s="9">
        <v>93.58</v>
      </c>
      <c r="K145" s="8">
        <v>34039095.59</v>
      </c>
      <c r="L145" s="8">
        <v>31956856.33</v>
      </c>
      <c r="M145" s="9">
        <v>93.88</v>
      </c>
      <c r="N145" s="8">
        <v>-1413750</v>
      </c>
      <c r="O145" s="8">
        <v>-1425173.62</v>
      </c>
      <c r="P145" s="9">
        <v>-4.33</v>
      </c>
      <c r="Q145" s="9">
        <v>-4.66</v>
      </c>
    </row>
    <row r="146" spans="1:17" ht="12.75">
      <c r="A146" s="35">
        <v>6</v>
      </c>
      <c r="B146" s="35">
        <v>19</v>
      </c>
      <c r="C146" s="35">
        <v>4</v>
      </c>
      <c r="D146" s="36">
        <v>2</v>
      </c>
      <c r="E146" s="37"/>
      <c r="F146" s="7" t="s">
        <v>86</v>
      </c>
      <c r="G146" s="55" t="s">
        <v>213</v>
      </c>
      <c r="H146" s="8">
        <v>7603395.15</v>
      </c>
      <c r="I146" s="8">
        <v>7465296.55</v>
      </c>
      <c r="J146" s="9">
        <v>98.18</v>
      </c>
      <c r="K146" s="8">
        <v>7579085.15</v>
      </c>
      <c r="L146" s="8">
        <v>7131557.42</v>
      </c>
      <c r="M146" s="9">
        <v>94.09</v>
      </c>
      <c r="N146" s="8">
        <v>24310</v>
      </c>
      <c r="O146" s="8">
        <v>333739.13</v>
      </c>
      <c r="P146" s="9">
        <v>0.31</v>
      </c>
      <c r="Q146" s="9">
        <v>4.47</v>
      </c>
    </row>
    <row r="147" spans="1:17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7" t="s">
        <v>86</v>
      </c>
      <c r="G147" s="55" t="s">
        <v>214</v>
      </c>
      <c r="H147" s="8">
        <v>14548687.66</v>
      </c>
      <c r="I147" s="8">
        <v>14427457.36</v>
      </c>
      <c r="J147" s="9">
        <v>99.16</v>
      </c>
      <c r="K147" s="8">
        <v>14377502.66</v>
      </c>
      <c r="L147" s="8">
        <v>14095146.33</v>
      </c>
      <c r="M147" s="9">
        <v>98.03</v>
      </c>
      <c r="N147" s="8">
        <v>171185</v>
      </c>
      <c r="O147" s="8">
        <v>332311.03</v>
      </c>
      <c r="P147" s="9">
        <v>1.17</v>
      </c>
      <c r="Q147" s="9">
        <v>2.3</v>
      </c>
    </row>
    <row r="148" spans="1:17" ht="12.75">
      <c r="A148" s="35">
        <v>6</v>
      </c>
      <c r="B148" s="35">
        <v>16</v>
      </c>
      <c r="C148" s="35">
        <v>5</v>
      </c>
      <c r="D148" s="36">
        <v>2</v>
      </c>
      <c r="E148" s="37"/>
      <c r="F148" s="7" t="s">
        <v>86</v>
      </c>
      <c r="G148" s="55" t="s">
        <v>215</v>
      </c>
      <c r="H148" s="8">
        <v>18580670.17</v>
      </c>
      <c r="I148" s="8">
        <v>16466605.22</v>
      </c>
      <c r="J148" s="9">
        <v>88.62</v>
      </c>
      <c r="K148" s="8">
        <v>22543351.17</v>
      </c>
      <c r="L148" s="8">
        <v>21237425.79</v>
      </c>
      <c r="M148" s="9">
        <v>94.2</v>
      </c>
      <c r="N148" s="8">
        <v>-3962681</v>
      </c>
      <c r="O148" s="8">
        <v>-4770820.57</v>
      </c>
      <c r="P148" s="9">
        <v>-21.32</v>
      </c>
      <c r="Q148" s="9">
        <v>-28.97</v>
      </c>
    </row>
    <row r="149" spans="1:17" ht="12.75">
      <c r="A149" s="35">
        <v>6</v>
      </c>
      <c r="B149" s="35">
        <v>11</v>
      </c>
      <c r="C149" s="35">
        <v>8</v>
      </c>
      <c r="D149" s="36">
        <v>2</v>
      </c>
      <c r="E149" s="37"/>
      <c r="F149" s="7" t="s">
        <v>86</v>
      </c>
      <c r="G149" s="55" t="s">
        <v>98</v>
      </c>
      <c r="H149" s="8">
        <v>27853721.51</v>
      </c>
      <c r="I149" s="8">
        <v>26735994.73</v>
      </c>
      <c r="J149" s="9">
        <v>95.98</v>
      </c>
      <c r="K149" s="8">
        <v>26060766.19</v>
      </c>
      <c r="L149" s="8">
        <v>24302057.85</v>
      </c>
      <c r="M149" s="9">
        <v>93.25</v>
      </c>
      <c r="N149" s="8">
        <v>1792955.32</v>
      </c>
      <c r="O149" s="8">
        <v>2433936.88</v>
      </c>
      <c r="P149" s="9">
        <v>6.43</v>
      </c>
      <c r="Q149" s="9">
        <v>9.1</v>
      </c>
    </row>
    <row r="150" spans="1:17" ht="12.75">
      <c r="A150" s="35">
        <v>6</v>
      </c>
      <c r="B150" s="35">
        <v>9</v>
      </c>
      <c r="C150" s="35">
        <v>12</v>
      </c>
      <c r="D150" s="36">
        <v>2</v>
      </c>
      <c r="E150" s="37"/>
      <c r="F150" s="7" t="s">
        <v>86</v>
      </c>
      <c r="G150" s="55" t="s">
        <v>216</v>
      </c>
      <c r="H150" s="8">
        <v>20061964.98</v>
      </c>
      <c r="I150" s="8">
        <v>20374304.13</v>
      </c>
      <c r="J150" s="9">
        <v>101.55</v>
      </c>
      <c r="K150" s="8">
        <v>22275996.55</v>
      </c>
      <c r="L150" s="8">
        <v>21288343.01</v>
      </c>
      <c r="M150" s="9">
        <v>95.56</v>
      </c>
      <c r="N150" s="8">
        <v>-2214031.57</v>
      </c>
      <c r="O150" s="8">
        <v>-914038.88</v>
      </c>
      <c r="P150" s="9">
        <v>-11.03</v>
      </c>
      <c r="Q150" s="9">
        <v>-4.48</v>
      </c>
    </row>
    <row r="151" spans="1:17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13536251.43</v>
      </c>
      <c r="I151" s="8">
        <v>13121377.07</v>
      </c>
      <c r="J151" s="9">
        <v>96.93</v>
      </c>
      <c r="K151" s="8">
        <v>14839121.03</v>
      </c>
      <c r="L151" s="8">
        <v>13826167.38</v>
      </c>
      <c r="M151" s="9">
        <v>93.17</v>
      </c>
      <c r="N151" s="8">
        <v>-1302869.6</v>
      </c>
      <c r="O151" s="8">
        <v>-704790.31</v>
      </c>
      <c r="P151" s="9">
        <v>-9.62</v>
      </c>
      <c r="Q151" s="9">
        <v>-5.37</v>
      </c>
    </row>
    <row r="152" spans="1:17" ht="12.75">
      <c r="A152" s="35">
        <v>6</v>
      </c>
      <c r="B152" s="35">
        <v>18</v>
      </c>
      <c r="C152" s="35">
        <v>8</v>
      </c>
      <c r="D152" s="36">
        <v>2</v>
      </c>
      <c r="E152" s="37"/>
      <c r="F152" s="7" t="s">
        <v>86</v>
      </c>
      <c r="G152" s="55" t="s">
        <v>218</v>
      </c>
      <c r="H152" s="8">
        <v>25348146.54</v>
      </c>
      <c r="I152" s="8">
        <v>25091407.38</v>
      </c>
      <c r="J152" s="9">
        <v>98.98</v>
      </c>
      <c r="K152" s="8">
        <v>28477816.2</v>
      </c>
      <c r="L152" s="8">
        <v>27047101.48</v>
      </c>
      <c r="M152" s="9">
        <v>94.97</v>
      </c>
      <c r="N152" s="8">
        <v>-3129669.66</v>
      </c>
      <c r="O152" s="8">
        <v>-1955694.1</v>
      </c>
      <c r="P152" s="9">
        <v>-12.34</v>
      </c>
      <c r="Q152" s="9">
        <v>-7.79</v>
      </c>
    </row>
    <row r="153" spans="1:17" ht="12.75">
      <c r="A153" s="35">
        <v>6</v>
      </c>
      <c r="B153" s="35">
        <v>7</v>
      </c>
      <c r="C153" s="35">
        <v>6</v>
      </c>
      <c r="D153" s="36">
        <v>2</v>
      </c>
      <c r="E153" s="37"/>
      <c r="F153" s="7" t="s">
        <v>86</v>
      </c>
      <c r="G153" s="55" t="s">
        <v>219</v>
      </c>
      <c r="H153" s="8">
        <v>20455867.7</v>
      </c>
      <c r="I153" s="8">
        <v>18241518.1</v>
      </c>
      <c r="J153" s="9">
        <v>89.17</v>
      </c>
      <c r="K153" s="8">
        <v>22150751.59</v>
      </c>
      <c r="L153" s="8">
        <v>19334191.89</v>
      </c>
      <c r="M153" s="9">
        <v>87.28</v>
      </c>
      <c r="N153" s="8">
        <v>-1694883.89</v>
      </c>
      <c r="O153" s="8">
        <v>-1092673.79</v>
      </c>
      <c r="P153" s="9">
        <v>-8.28</v>
      </c>
      <c r="Q153" s="9">
        <v>-5.99</v>
      </c>
    </row>
    <row r="154" spans="1:17" ht="12.75">
      <c r="A154" s="35">
        <v>6</v>
      </c>
      <c r="B154" s="35">
        <v>18</v>
      </c>
      <c r="C154" s="35">
        <v>9</v>
      </c>
      <c r="D154" s="36">
        <v>2</v>
      </c>
      <c r="E154" s="37"/>
      <c r="F154" s="7" t="s">
        <v>86</v>
      </c>
      <c r="G154" s="55" t="s">
        <v>220</v>
      </c>
      <c r="H154" s="8">
        <v>15537215.49</v>
      </c>
      <c r="I154" s="8">
        <v>14331442.41</v>
      </c>
      <c r="J154" s="9">
        <v>92.23</v>
      </c>
      <c r="K154" s="8">
        <v>13812677.22</v>
      </c>
      <c r="L154" s="8">
        <v>12982628.75</v>
      </c>
      <c r="M154" s="9">
        <v>93.99</v>
      </c>
      <c r="N154" s="8">
        <v>1724538.27</v>
      </c>
      <c r="O154" s="8">
        <v>1348813.66</v>
      </c>
      <c r="P154" s="9">
        <v>11.09</v>
      </c>
      <c r="Q154" s="9">
        <v>9.41</v>
      </c>
    </row>
    <row r="155" spans="1:17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7" t="s">
        <v>86</v>
      </c>
      <c r="G155" s="55" t="s">
        <v>221</v>
      </c>
      <c r="H155" s="8">
        <v>12850618.26</v>
      </c>
      <c r="I155" s="8">
        <v>12794384.15</v>
      </c>
      <c r="J155" s="9">
        <v>99.56</v>
      </c>
      <c r="K155" s="8">
        <v>14713407</v>
      </c>
      <c r="L155" s="8">
        <v>13797213.85</v>
      </c>
      <c r="M155" s="9">
        <v>93.77</v>
      </c>
      <c r="N155" s="8">
        <v>-1862788.74</v>
      </c>
      <c r="O155" s="8">
        <v>-1002829.7</v>
      </c>
      <c r="P155" s="9">
        <v>-14.49</v>
      </c>
      <c r="Q155" s="9">
        <v>-7.83</v>
      </c>
    </row>
    <row r="156" spans="1:17" ht="12.75">
      <c r="A156" s="35">
        <v>6</v>
      </c>
      <c r="B156" s="35">
        <v>1</v>
      </c>
      <c r="C156" s="35">
        <v>16</v>
      </c>
      <c r="D156" s="36">
        <v>2</v>
      </c>
      <c r="E156" s="37"/>
      <c r="F156" s="7" t="s">
        <v>86</v>
      </c>
      <c r="G156" s="55" t="s">
        <v>100</v>
      </c>
      <c r="H156" s="8">
        <v>25997336.53</v>
      </c>
      <c r="I156" s="8">
        <v>38084136.92</v>
      </c>
      <c r="J156" s="9">
        <v>146.49</v>
      </c>
      <c r="K156" s="8">
        <v>27977072.35</v>
      </c>
      <c r="L156" s="8">
        <v>22665695.56</v>
      </c>
      <c r="M156" s="9">
        <v>81.01</v>
      </c>
      <c r="N156" s="8">
        <v>-1979735.82</v>
      </c>
      <c r="O156" s="8">
        <v>15418441.36</v>
      </c>
      <c r="P156" s="9">
        <v>-7.61</v>
      </c>
      <c r="Q156" s="9">
        <v>40.48</v>
      </c>
    </row>
    <row r="157" spans="1:17" ht="12.75">
      <c r="A157" s="35">
        <v>6</v>
      </c>
      <c r="B157" s="35">
        <v>2</v>
      </c>
      <c r="C157" s="35">
        <v>13</v>
      </c>
      <c r="D157" s="36">
        <v>2</v>
      </c>
      <c r="E157" s="37"/>
      <c r="F157" s="7" t="s">
        <v>86</v>
      </c>
      <c r="G157" s="55" t="s">
        <v>222</v>
      </c>
      <c r="H157" s="8">
        <v>11816226.6</v>
      </c>
      <c r="I157" s="8">
        <v>11619228.1</v>
      </c>
      <c r="J157" s="9">
        <v>98.33</v>
      </c>
      <c r="K157" s="8">
        <v>12739226.6</v>
      </c>
      <c r="L157" s="8">
        <v>12024101.3</v>
      </c>
      <c r="M157" s="9">
        <v>94.38</v>
      </c>
      <c r="N157" s="8">
        <v>-923000</v>
      </c>
      <c r="O157" s="8">
        <v>-404873.2</v>
      </c>
      <c r="P157" s="9">
        <v>-7.81</v>
      </c>
      <c r="Q157" s="9">
        <v>-3.48</v>
      </c>
    </row>
    <row r="158" spans="1:17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7" t="s">
        <v>86</v>
      </c>
      <c r="G158" s="55" t="s">
        <v>101</v>
      </c>
      <c r="H158" s="8">
        <v>30511584</v>
      </c>
      <c r="I158" s="8">
        <v>29488294.09</v>
      </c>
      <c r="J158" s="9">
        <v>96.64</v>
      </c>
      <c r="K158" s="8">
        <v>30451584</v>
      </c>
      <c r="L158" s="8">
        <v>29383081.63</v>
      </c>
      <c r="M158" s="9">
        <v>96.49</v>
      </c>
      <c r="N158" s="8">
        <v>60000</v>
      </c>
      <c r="O158" s="8">
        <v>105212.46</v>
      </c>
      <c r="P158" s="9">
        <v>0.19</v>
      </c>
      <c r="Q158" s="9">
        <v>0.35</v>
      </c>
    </row>
    <row r="159" spans="1:17" ht="12.75">
      <c r="A159" s="35">
        <v>6</v>
      </c>
      <c r="B159" s="35">
        <v>17</v>
      </c>
      <c r="C159" s="35">
        <v>5</v>
      </c>
      <c r="D159" s="36">
        <v>2</v>
      </c>
      <c r="E159" s="37"/>
      <c r="F159" s="7" t="s">
        <v>86</v>
      </c>
      <c r="G159" s="55" t="s">
        <v>223</v>
      </c>
      <c r="H159" s="8">
        <v>25161948</v>
      </c>
      <c r="I159" s="8">
        <v>25143288.7</v>
      </c>
      <c r="J159" s="9">
        <v>99.92</v>
      </c>
      <c r="K159" s="8">
        <v>26826350</v>
      </c>
      <c r="L159" s="8">
        <v>25783342.11</v>
      </c>
      <c r="M159" s="9">
        <v>96.11</v>
      </c>
      <c r="N159" s="8">
        <v>-1664402</v>
      </c>
      <c r="O159" s="8">
        <v>-640053.41</v>
      </c>
      <c r="P159" s="9">
        <v>-6.61</v>
      </c>
      <c r="Q159" s="9">
        <v>-2.54</v>
      </c>
    </row>
    <row r="160" spans="1:17" ht="12.75">
      <c r="A160" s="35">
        <v>6</v>
      </c>
      <c r="B160" s="35">
        <v>11</v>
      </c>
      <c r="C160" s="35">
        <v>9</v>
      </c>
      <c r="D160" s="36">
        <v>2</v>
      </c>
      <c r="E160" s="37"/>
      <c r="F160" s="7" t="s">
        <v>86</v>
      </c>
      <c r="G160" s="55" t="s">
        <v>224</v>
      </c>
      <c r="H160" s="8">
        <v>22126998.06</v>
      </c>
      <c r="I160" s="8">
        <v>22316601.25</v>
      </c>
      <c r="J160" s="9">
        <v>100.85</v>
      </c>
      <c r="K160" s="8">
        <v>25126998.06</v>
      </c>
      <c r="L160" s="8">
        <v>22798201.74</v>
      </c>
      <c r="M160" s="9">
        <v>90.73</v>
      </c>
      <c r="N160" s="8">
        <v>-3000000</v>
      </c>
      <c r="O160" s="8">
        <v>-481600.49</v>
      </c>
      <c r="P160" s="9">
        <v>-13.55</v>
      </c>
      <c r="Q160" s="9">
        <v>-2.15</v>
      </c>
    </row>
    <row r="161" spans="1:17" ht="12.75">
      <c r="A161" s="35">
        <v>6</v>
      </c>
      <c r="B161" s="35">
        <v>4</v>
      </c>
      <c r="C161" s="35">
        <v>6</v>
      </c>
      <c r="D161" s="36">
        <v>2</v>
      </c>
      <c r="E161" s="37"/>
      <c r="F161" s="7" t="s">
        <v>86</v>
      </c>
      <c r="G161" s="55" t="s">
        <v>225</v>
      </c>
      <c r="H161" s="8">
        <v>12546223.07</v>
      </c>
      <c r="I161" s="8">
        <v>12050273.06</v>
      </c>
      <c r="J161" s="9">
        <v>96.04</v>
      </c>
      <c r="K161" s="8">
        <v>13241645.91</v>
      </c>
      <c r="L161" s="8">
        <v>12554796.06</v>
      </c>
      <c r="M161" s="9">
        <v>94.81</v>
      </c>
      <c r="N161" s="8">
        <v>-695422.84</v>
      </c>
      <c r="O161" s="8">
        <v>-504523</v>
      </c>
      <c r="P161" s="9">
        <v>-5.54</v>
      </c>
      <c r="Q161" s="9">
        <v>-4.18</v>
      </c>
    </row>
    <row r="162" spans="1:17" ht="12.75">
      <c r="A162" s="35">
        <v>6</v>
      </c>
      <c r="B162" s="35">
        <v>7</v>
      </c>
      <c r="C162" s="35">
        <v>7</v>
      </c>
      <c r="D162" s="36">
        <v>2</v>
      </c>
      <c r="E162" s="37"/>
      <c r="F162" s="7" t="s">
        <v>86</v>
      </c>
      <c r="G162" s="55" t="s">
        <v>226</v>
      </c>
      <c r="H162" s="8">
        <v>18518650.56</v>
      </c>
      <c r="I162" s="8">
        <v>17781195.88</v>
      </c>
      <c r="J162" s="9">
        <v>96.01</v>
      </c>
      <c r="K162" s="8">
        <v>21042159.01</v>
      </c>
      <c r="L162" s="8">
        <v>18520459.03</v>
      </c>
      <c r="M162" s="9">
        <v>88.01</v>
      </c>
      <c r="N162" s="8">
        <v>-2523508.45</v>
      </c>
      <c r="O162" s="8">
        <v>-739263.15</v>
      </c>
      <c r="P162" s="9">
        <v>-13.62</v>
      </c>
      <c r="Q162" s="9">
        <v>-4.15</v>
      </c>
    </row>
    <row r="163" spans="1:17" ht="12.75">
      <c r="A163" s="35">
        <v>6</v>
      </c>
      <c r="B163" s="35">
        <v>1</v>
      </c>
      <c r="C163" s="35">
        <v>17</v>
      </c>
      <c r="D163" s="36">
        <v>2</v>
      </c>
      <c r="E163" s="37"/>
      <c r="F163" s="7" t="s">
        <v>86</v>
      </c>
      <c r="G163" s="55" t="s">
        <v>227</v>
      </c>
      <c r="H163" s="8">
        <v>11038508.11</v>
      </c>
      <c r="I163" s="8">
        <v>10737506.22</v>
      </c>
      <c r="J163" s="9">
        <v>97.27</v>
      </c>
      <c r="K163" s="8">
        <v>10953224.69</v>
      </c>
      <c r="L163" s="8">
        <v>10475536.87</v>
      </c>
      <c r="M163" s="9">
        <v>95.63</v>
      </c>
      <c r="N163" s="8">
        <v>85283.42</v>
      </c>
      <c r="O163" s="8">
        <v>261969.35</v>
      </c>
      <c r="P163" s="9">
        <v>0.77</v>
      </c>
      <c r="Q163" s="9">
        <v>2.43</v>
      </c>
    </row>
    <row r="164" spans="1:17" ht="12.75">
      <c r="A164" s="35">
        <v>6</v>
      </c>
      <c r="B164" s="35">
        <v>2</v>
      </c>
      <c r="C164" s="35">
        <v>14</v>
      </c>
      <c r="D164" s="36">
        <v>2</v>
      </c>
      <c r="E164" s="37"/>
      <c r="F164" s="7" t="s">
        <v>86</v>
      </c>
      <c r="G164" s="55" t="s">
        <v>228</v>
      </c>
      <c r="H164" s="8">
        <v>20481703.84</v>
      </c>
      <c r="I164" s="8">
        <v>19939857.62</v>
      </c>
      <c r="J164" s="9">
        <v>97.35</v>
      </c>
      <c r="K164" s="8">
        <v>21460356.84</v>
      </c>
      <c r="L164" s="8">
        <v>20802470.23</v>
      </c>
      <c r="M164" s="9">
        <v>96.93</v>
      </c>
      <c r="N164" s="8">
        <v>-978653</v>
      </c>
      <c r="O164" s="8">
        <v>-862612.61</v>
      </c>
      <c r="P164" s="9">
        <v>-4.77</v>
      </c>
      <c r="Q164" s="9">
        <v>-4.32</v>
      </c>
    </row>
    <row r="165" spans="1:17" ht="12.75">
      <c r="A165" s="35">
        <v>6</v>
      </c>
      <c r="B165" s="35">
        <v>4</v>
      </c>
      <c r="C165" s="35">
        <v>7</v>
      </c>
      <c r="D165" s="36">
        <v>2</v>
      </c>
      <c r="E165" s="37"/>
      <c r="F165" s="7" t="s">
        <v>86</v>
      </c>
      <c r="G165" s="55" t="s">
        <v>229</v>
      </c>
      <c r="H165" s="8">
        <v>13122675.5</v>
      </c>
      <c r="I165" s="8">
        <v>11999759.9</v>
      </c>
      <c r="J165" s="9">
        <v>91.44</v>
      </c>
      <c r="K165" s="8">
        <v>13238179.98</v>
      </c>
      <c r="L165" s="8">
        <v>12014254.98</v>
      </c>
      <c r="M165" s="9">
        <v>90.75</v>
      </c>
      <c r="N165" s="8">
        <v>-115504.48</v>
      </c>
      <c r="O165" s="8">
        <v>-14495.08</v>
      </c>
      <c r="P165" s="9">
        <v>-0.88</v>
      </c>
      <c r="Q165" s="9">
        <v>-0.12</v>
      </c>
    </row>
    <row r="166" spans="1:17" ht="12.75">
      <c r="A166" s="35">
        <v>6</v>
      </c>
      <c r="B166" s="35">
        <v>15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20908740</v>
      </c>
      <c r="I166" s="8">
        <v>20398688</v>
      </c>
      <c r="J166" s="9">
        <v>97.56</v>
      </c>
      <c r="K166" s="8">
        <v>23308286</v>
      </c>
      <c r="L166" s="8">
        <v>21400549.7</v>
      </c>
      <c r="M166" s="9">
        <v>91.81</v>
      </c>
      <c r="N166" s="8">
        <v>-2399546</v>
      </c>
      <c r="O166" s="8">
        <v>-1001861.7</v>
      </c>
      <c r="P166" s="9">
        <v>-11.47</v>
      </c>
      <c r="Q166" s="9">
        <v>-4.91</v>
      </c>
    </row>
    <row r="167" spans="1:17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7" t="s">
        <v>86</v>
      </c>
      <c r="G167" s="55" t="s">
        <v>231</v>
      </c>
      <c r="H167" s="8">
        <v>16433194.07</v>
      </c>
      <c r="I167" s="8">
        <v>16115536.58</v>
      </c>
      <c r="J167" s="9">
        <v>98.06</v>
      </c>
      <c r="K167" s="8">
        <v>16753025.07</v>
      </c>
      <c r="L167" s="8">
        <v>16173732.53</v>
      </c>
      <c r="M167" s="9">
        <v>96.54</v>
      </c>
      <c r="N167" s="8">
        <v>-319831</v>
      </c>
      <c r="O167" s="8">
        <v>-58195.95</v>
      </c>
      <c r="P167" s="9">
        <v>-1.94</v>
      </c>
      <c r="Q167" s="9">
        <v>-0.36</v>
      </c>
    </row>
    <row r="168" spans="1:17" ht="12.75">
      <c r="A168" s="35">
        <v>6</v>
      </c>
      <c r="B168" s="35">
        <v>16</v>
      </c>
      <c r="C168" s="35">
        <v>6</v>
      </c>
      <c r="D168" s="36">
        <v>2</v>
      </c>
      <c r="E168" s="37"/>
      <c r="F168" s="7" t="s">
        <v>86</v>
      </c>
      <c r="G168" s="55" t="s">
        <v>232</v>
      </c>
      <c r="H168" s="8">
        <v>11352692.32</v>
      </c>
      <c r="I168" s="8">
        <v>10767801.97</v>
      </c>
      <c r="J168" s="9">
        <v>94.84</v>
      </c>
      <c r="K168" s="8">
        <v>10668825.32</v>
      </c>
      <c r="L168" s="8">
        <v>9695463.46</v>
      </c>
      <c r="M168" s="9">
        <v>90.87</v>
      </c>
      <c r="N168" s="8">
        <v>683867</v>
      </c>
      <c r="O168" s="8">
        <v>1072338.51</v>
      </c>
      <c r="P168" s="9">
        <v>6.02</v>
      </c>
      <c r="Q168" s="9">
        <v>9.95</v>
      </c>
    </row>
    <row r="169" spans="1:17" ht="12.75">
      <c r="A169" s="35">
        <v>6</v>
      </c>
      <c r="B169" s="35">
        <v>19</v>
      </c>
      <c r="C169" s="35">
        <v>5</v>
      </c>
      <c r="D169" s="36">
        <v>2</v>
      </c>
      <c r="E169" s="37"/>
      <c r="F169" s="7" t="s">
        <v>86</v>
      </c>
      <c r="G169" s="55" t="s">
        <v>233</v>
      </c>
      <c r="H169" s="8">
        <v>14230722.45</v>
      </c>
      <c r="I169" s="8">
        <v>13508874.05</v>
      </c>
      <c r="J169" s="9">
        <v>94.92</v>
      </c>
      <c r="K169" s="8">
        <v>14980404.45</v>
      </c>
      <c r="L169" s="8">
        <v>13407867.91</v>
      </c>
      <c r="M169" s="9">
        <v>89.5</v>
      </c>
      <c r="N169" s="8">
        <v>-749682</v>
      </c>
      <c r="O169" s="8">
        <v>101006.14</v>
      </c>
      <c r="P169" s="9">
        <v>-5.26</v>
      </c>
      <c r="Q169" s="9">
        <v>0.74</v>
      </c>
    </row>
    <row r="170" spans="1:17" ht="12.75">
      <c r="A170" s="35">
        <v>6</v>
      </c>
      <c r="B170" s="35">
        <v>7</v>
      </c>
      <c r="C170" s="35">
        <v>8</v>
      </c>
      <c r="D170" s="36">
        <v>2</v>
      </c>
      <c r="E170" s="37"/>
      <c r="F170" s="7" t="s">
        <v>86</v>
      </c>
      <c r="G170" s="55" t="s">
        <v>234</v>
      </c>
      <c r="H170" s="8">
        <v>24649847.41</v>
      </c>
      <c r="I170" s="8">
        <v>24312375.35</v>
      </c>
      <c r="J170" s="9">
        <v>98.63</v>
      </c>
      <c r="K170" s="8">
        <v>26279566.6</v>
      </c>
      <c r="L170" s="8">
        <v>25146448.49</v>
      </c>
      <c r="M170" s="9">
        <v>95.68</v>
      </c>
      <c r="N170" s="8">
        <v>-1629719.19</v>
      </c>
      <c r="O170" s="8">
        <v>-834073.14</v>
      </c>
      <c r="P170" s="9">
        <v>-6.61</v>
      </c>
      <c r="Q170" s="9">
        <v>-3.43</v>
      </c>
    </row>
    <row r="171" spans="1:17" ht="12.75">
      <c r="A171" s="35">
        <v>6</v>
      </c>
      <c r="B171" s="35">
        <v>8</v>
      </c>
      <c r="C171" s="35">
        <v>13</v>
      </c>
      <c r="D171" s="36">
        <v>2</v>
      </c>
      <c r="E171" s="37"/>
      <c r="F171" s="7" t="s">
        <v>86</v>
      </c>
      <c r="G171" s="55" t="s">
        <v>235</v>
      </c>
      <c r="H171" s="8">
        <v>14302617.63</v>
      </c>
      <c r="I171" s="8">
        <v>11288076.53</v>
      </c>
      <c r="J171" s="9">
        <v>78.92</v>
      </c>
      <c r="K171" s="8">
        <v>13733717.63</v>
      </c>
      <c r="L171" s="8">
        <v>10709821.04</v>
      </c>
      <c r="M171" s="9">
        <v>77.98</v>
      </c>
      <c r="N171" s="8">
        <v>568900</v>
      </c>
      <c r="O171" s="8">
        <v>578255.49</v>
      </c>
      <c r="P171" s="9">
        <v>3.97</v>
      </c>
      <c r="Q171" s="9">
        <v>5.12</v>
      </c>
    </row>
    <row r="172" spans="1:17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7" t="s">
        <v>86</v>
      </c>
      <c r="G172" s="55" t="s">
        <v>236</v>
      </c>
      <c r="H172" s="8">
        <v>14175200.08</v>
      </c>
      <c r="I172" s="8">
        <v>13240528.28</v>
      </c>
      <c r="J172" s="9">
        <v>93.4</v>
      </c>
      <c r="K172" s="8">
        <v>13718533.08</v>
      </c>
      <c r="L172" s="8">
        <v>12909697.82</v>
      </c>
      <c r="M172" s="9">
        <v>94.1</v>
      </c>
      <c r="N172" s="8">
        <v>456667</v>
      </c>
      <c r="O172" s="8">
        <v>330830.46</v>
      </c>
      <c r="P172" s="9">
        <v>3.22</v>
      </c>
      <c r="Q172" s="9">
        <v>2.49</v>
      </c>
    </row>
    <row r="173" spans="1:17" ht="12.75">
      <c r="A173" s="35">
        <v>6</v>
      </c>
      <c r="B173" s="35">
        <v>4</v>
      </c>
      <c r="C173" s="35">
        <v>8</v>
      </c>
      <c r="D173" s="36">
        <v>2</v>
      </c>
      <c r="E173" s="37"/>
      <c r="F173" s="7" t="s">
        <v>86</v>
      </c>
      <c r="G173" s="55" t="s">
        <v>237</v>
      </c>
      <c r="H173" s="8">
        <v>27419520.78</v>
      </c>
      <c r="I173" s="8">
        <v>26712235.06</v>
      </c>
      <c r="J173" s="9">
        <v>97.42</v>
      </c>
      <c r="K173" s="8">
        <v>29356211.46</v>
      </c>
      <c r="L173" s="8">
        <v>27409365.77</v>
      </c>
      <c r="M173" s="9">
        <v>93.36</v>
      </c>
      <c r="N173" s="8">
        <v>-1936690.68</v>
      </c>
      <c r="O173" s="8">
        <v>-697130.71</v>
      </c>
      <c r="P173" s="9">
        <v>-7.06</v>
      </c>
      <c r="Q173" s="9">
        <v>-2.6</v>
      </c>
    </row>
    <row r="174" spans="1:17" ht="12.75">
      <c r="A174" s="35">
        <v>6</v>
      </c>
      <c r="B174" s="35">
        <v>3</v>
      </c>
      <c r="C174" s="35">
        <v>12</v>
      </c>
      <c r="D174" s="36">
        <v>2</v>
      </c>
      <c r="E174" s="37"/>
      <c r="F174" s="7" t="s">
        <v>86</v>
      </c>
      <c r="G174" s="55" t="s">
        <v>238</v>
      </c>
      <c r="H174" s="8">
        <v>20315724.23</v>
      </c>
      <c r="I174" s="8">
        <v>20044118.25</v>
      </c>
      <c r="J174" s="9">
        <v>98.66</v>
      </c>
      <c r="K174" s="8">
        <v>19756908.23</v>
      </c>
      <c r="L174" s="8">
        <v>19013370.64</v>
      </c>
      <c r="M174" s="9">
        <v>96.23</v>
      </c>
      <c r="N174" s="8">
        <v>558816</v>
      </c>
      <c r="O174" s="8">
        <v>1030747.61</v>
      </c>
      <c r="P174" s="9">
        <v>2.75</v>
      </c>
      <c r="Q174" s="9">
        <v>5.14</v>
      </c>
    </row>
    <row r="175" spans="1:17" ht="12.75">
      <c r="A175" s="35">
        <v>6</v>
      </c>
      <c r="B175" s="35">
        <v>7</v>
      </c>
      <c r="C175" s="35">
        <v>9</v>
      </c>
      <c r="D175" s="36">
        <v>2</v>
      </c>
      <c r="E175" s="37"/>
      <c r="F175" s="7" t="s">
        <v>86</v>
      </c>
      <c r="G175" s="55" t="s">
        <v>239</v>
      </c>
      <c r="H175" s="8">
        <v>17245006</v>
      </c>
      <c r="I175" s="8">
        <v>17176217.31</v>
      </c>
      <c r="J175" s="9">
        <v>99.6</v>
      </c>
      <c r="K175" s="8">
        <v>19680156</v>
      </c>
      <c r="L175" s="8">
        <v>18197477.23</v>
      </c>
      <c r="M175" s="9">
        <v>92.46</v>
      </c>
      <c r="N175" s="8">
        <v>-2435150</v>
      </c>
      <c r="O175" s="8">
        <v>-1021259.92</v>
      </c>
      <c r="P175" s="9">
        <v>-14.12</v>
      </c>
      <c r="Q175" s="9">
        <v>-5.94</v>
      </c>
    </row>
    <row r="176" spans="1:17" ht="12.75">
      <c r="A176" s="35">
        <v>6</v>
      </c>
      <c r="B176" s="35">
        <v>12</v>
      </c>
      <c r="C176" s="35">
        <v>7</v>
      </c>
      <c r="D176" s="36">
        <v>2</v>
      </c>
      <c r="E176" s="37"/>
      <c r="F176" s="7" t="s">
        <v>86</v>
      </c>
      <c r="G176" s="55" t="s">
        <v>240</v>
      </c>
      <c r="H176" s="8">
        <v>16363701.08</v>
      </c>
      <c r="I176" s="8">
        <v>15305526.04</v>
      </c>
      <c r="J176" s="9">
        <v>93.53</v>
      </c>
      <c r="K176" s="8">
        <v>18899627.93</v>
      </c>
      <c r="L176" s="8">
        <v>18326085.56</v>
      </c>
      <c r="M176" s="9">
        <v>96.96</v>
      </c>
      <c r="N176" s="8">
        <v>-2535926.85</v>
      </c>
      <c r="O176" s="8">
        <v>-3020559.52</v>
      </c>
      <c r="P176" s="9">
        <v>-15.49</v>
      </c>
      <c r="Q176" s="9">
        <v>-19.73</v>
      </c>
    </row>
    <row r="177" spans="1:17" ht="12.75">
      <c r="A177" s="35">
        <v>6</v>
      </c>
      <c r="B177" s="35">
        <v>1</v>
      </c>
      <c r="C177" s="35">
        <v>18</v>
      </c>
      <c r="D177" s="36">
        <v>2</v>
      </c>
      <c r="E177" s="37"/>
      <c r="F177" s="7" t="s">
        <v>86</v>
      </c>
      <c r="G177" s="55" t="s">
        <v>241</v>
      </c>
      <c r="H177" s="8">
        <v>24796200.37</v>
      </c>
      <c r="I177" s="8">
        <v>23705141.51</v>
      </c>
      <c r="J177" s="9">
        <v>95.59</v>
      </c>
      <c r="K177" s="8">
        <v>25315788.39</v>
      </c>
      <c r="L177" s="8">
        <v>23042731.65</v>
      </c>
      <c r="M177" s="9">
        <v>91.02</v>
      </c>
      <c r="N177" s="8">
        <v>-519588.02</v>
      </c>
      <c r="O177" s="8">
        <v>662409.86</v>
      </c>
      <c r="P177" s="9">
        <v>-2.09</v>
      </c>
      <c r="Q177" s="9">
        <v>2.79</v>
      </c>
    </row>
    <row r="178" spans="1:17" ht="12.75">
      <c r="A178" s="35">
        <v>6</v>
      </c>
      <c r="B178" s="35">
        <v>19</v>
      </c>
      <c r="C178" s="35">
        <v>6</v>
      </c>
      <c r="D178" s="36">
        <v>2</v>
      </c>
      <c r="E178" s="37"/>
      <c r="F178" s="7" t="s">
        <v>86</v>
      </c>
      <c r="G178" s="55" t="s">
        <v>102</v>
      </c>
      <c r="H178" s="8">
        <v>23181527</v>
      </c>
      <c r="I178" s="8">
        <v>21535320.32</v>
      </c>
      <c r="J178" s="9">
        <v>92.89</v>
      </c>
      <c r="K178" s="8">
        <v>23398618</v>
      </c>
      <c r="L178" s="8">
        <v>21356683.4</v>
      </c>
      <c r="M178" s="9">
        <v>91.27</v>
      </c>
      <c r="N178" s="8">
        <v>-217091</v>
      </c>
      <c r="O178" s="8">
        <v>178636.92</v>
      </c>
      <c r="P178" s="9">
        <v>-0.93</v>
      </c>
      <c r="Q178" s="9">
        <v>0.82</v>
      </c>
    </row>
    <row r="179" spans="1:17" ht="12.75">
      <c r="A179" s="35">
        <v>6</v>
      </c>
      <c r="B179" s="35">
        <v>15</v>
      </c>
      <c r="C179" s="35">
        <v>8</v>
      </c>
      <c r="D179" s="36">
        <v>2</v>
      </c>
      <c r="E179" s="37"/>
      <c r="F179" s="7" t="s">
        <v>86</v>
      </c>
      <c r="G179" s="55" t="s">
        <v>242</v>
      </c>
      <c r="H179" s="8">
        <v>22996778.95</v>
      </c>
      <c r="I179" s="8">
        <v>22457630.21</v>
      </c>
      <c r="J179" s="9">
        <v>97.65</v>
      </c>
      <c r="K179" s="8">
        <v>23275378.95</v>
      </c>
      <c r="L179" s="8">
        <v>20627084.15</v>
      </c>
      <c r="M179" s="9">
        <v>88.62</v>
      </c>
      <c r="N179" s="8">
        <v>-278600</v>
      </c>
      <c r="O179" s="8">
        <v>1830546.06</v>
      </c>
      <c r="P179" s="9">
        <v>-1.21</v>
      </c>
      <c r="Q179" s="9">
        <v>8.15</v>
      </c>
    </row>
    <row r="180" spans="1:17" ht="12.75">
      <c r="A180" s="35">
        <v>6</v>
      </c>
      <c r="B180" s="35">
        <v>9</v>
      </c>
      <c r="C180" s="35">
        <v>13</v>
      </c>
      <c r="D180" s="36">
        <v>2</v>
      </c>
      <c r="E180" s="37"/>
      <c r="F180" s="7" t="s">
        <v>86</v>
      </c>
      <c r="G180" s="55" t="s">
        <v>243</v>
      </c>
      <c r="H180" s="8">
        <v>17490595.5</v>
      </c>
      <c r="I180" s="8">
        <v>16762413.75</v>
      </c>
      <c r="J180" s="9">
        <v>95.83</v>
      </c>
      <c r="K180" s="8">
        <v>17862240.5</v>
      </c>
      <c r="L180" s="8">
        <v>16773738.42</v>
      </c>
      <c r="M180" s="9">
        <v>93.9</v>
      </c>
      <c r="N180" s="8">
        <v>-371645</v>
      </c>
      <c r="O180" s="8">
        <v>-11324.67</v>
      </c>
      <c r="P180" s="9">
        <v>-2.12</v>
      </c>
      <c r="Q180" s="9">
        <v>-0.06</v>
      </c>
    </row>
    <row r="181" spans="1:17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7" t="s">
        <v>86</v>
      </c>
      <c r="G181" s="55" t="s">
        <v>244</v>
      </c>
      <c r="H181" s="8">
        <v>21245608.13</v>
      </c>
      <c r="I181" s="8">
        <v>20814793.11</v>
      </c>
      <c r="J181" s="9">
        <v>97.97</v>
      </c>
      <c r="K181" s="8">
        <v>22584295.97</v>
      </c>
      <c r="L181" s="8">
        <v>21859635.29</v>
      </c>
      <c r="M181" s="9">
        <v>96.79</v>
      </c>
      <c r="N181" s="8">
        <v>-1338687.84</v>
      </c>
      <c r="O181" s="8">
        <v>-1044842.18</v>
      </c>
      <c r="P181" s="9">
        <v>-6.3</v>
      </c>
      <c r="Q181" s="9">
        <v>-5.01</v>
      </c>
    </row>
    <row r="182" spans="1:17" ht="12.75">
      <c r="A182" s="35">
        <v>6</v>
      </c>
      <c r="B182" s="35">
        <v>3</v>
      </c>
      <c r="C182" s="35">
        <v>13</v>
      </c>
      <c r="D182" s="36">
        <v>2</v>
      </c>
      <c r="E182" s="37"/>
      <c r="F182" s="7" t="s">
        <v>86</v>
      </c>
      <c r="G182" s="55" t="s">
        <v>245</v>
      </c>
      <c r="H182" s="8">
        <v>13654706.54</v>
      </c>
      <c r="I182" s="8">
        <v>11109413.13</v>
      </c>
      <c r="J182" s="9">
        <v>81.35</v>
      </c>
      <c r="K182" s="8">
        <v>14661731.44</v>
      </c>
      <c r="L182" s="8">
        <v>11993777.65</v>
      </c>
      <c r="M182" s="9">
        <v>81.8</v>
      </c>
      <c r="N182" s="8">
        <v>-1007024.9</v>
      </c>
      <c r="O182" s="8">
        <v>-884364.52</v>
      </c>
      <c r="P182" s="9">
        <v>-7.37</v>
      </c>
      <c r="Q182" s="9">
        <v>-7.96</v>
      </c>
    </row>
    <row r="183" spans="1:17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7" t="s">
        <v>86</v>
      </c>
      <c r="G183" s="55" t="s">
        <v>246</v>
      </c>
      <c r="H183" s="8">
        <v>16251932.16</v>
      </c>
      <c r="I183" s="8">
        <v>15319693.22</v>
      </c>
      <c r="J183" s="9">
        <v>94.26</v>
      </c>
      <c r="K183" s="8">
        <v>18852607.89</v>
      </c>
      <c r="L183" s="8">
        <v>16762285.43</v>
      </c>
      <c r="M183" s="9">
        <v>88.91</v>
      </c>
      <c r="N183" s="8">
        <v>-2600675.73</v>
      </c>
      <c r="O183" s="8">
        <v>-1442592.21</v>
      </c>
      <c r="P183" s="9">
        <v>-16</v>
      </c>
      <c r="Q183" s="9">
        <v>-9.41</v>
      </c>
    </row>
    <row r="184" spans="1:17" ht="12.75">
      <c r="A184" s="35">
        <v>6</v>
      </c>
      <c r="B184" s="35">
        <v>19</v>
      </c>
      <c r="C184" s="35">
        <v>7</v>
      </c>
      <c r="D184" s="36">
        <v>2</v>
      </c>
      <c r="E184" s="37"/>
      <c r="F184" s="7" t="s">
        <v>86</v>
      </c>
      <c r="G184" s="55" t="s">
        <v>247</v>
      </c>
      <c r="H184" s="8">
        <v>19768521.11</v>
      </c>
      <c r="I184" s="8">
        <v>19448998.98</v>
      </c>
      <c r="J184" s="9">
        <v>98.38</v>
      </c>
      <c r="K184" s="8">
        <v>22669673.42</v>
      </c>
      <c r="L184" s="8">
        <v>21246867.46</v>
      </c>
      <c r="M184" s="9">
        <v>93.72</v>
      </c>
      <c r="N184" s="8">
        <v>-2901152.31</v>
      </c>
      <c r="O184" s="8">
        <v>-1797868.48</v>
      </c>
      <c r="P184" s="9">
        <v>-14.67</v>
      </c>
      <c r="Q184" s="9">
        <v>-9.24</v>
      </c>
    </row>
    <row r="185" spans="1:17" ht="12.75">
      <c r="A185" s="35">
        <v>6</v>
      </c>
      <c r="B185" s="35">
        <v>9</v>
      </c>
      <c r="C185" s="35">
        <v>14</v>
      </c>
      <c r="D185" s="36">
        <v>2</v>
      </c>
      <c r="E185" s="37"/>
      <c r="F185" s="7" t="s">
        <v>86</v>
      </c>
      <c r="G185" s="55" t="s">
        <v>248</v>
      </c>
      <c r="H185" s="8">
        <v>37196677.78</v>
      </c>
      <c r="I185" s="8">
        <v>30979651.35</v>
      </c>
      <c r="J185" s="9">
        <v>83.28</v>
      </c>
      <c r="K185" s="8">
        <v>40066777.78</v>
      </c>
      <c r="L185" s="8">
        <v>33657515.96</v>
      </c>
      <c r="M185" s="9">
        <v>84</v>
      </c>
      <c r="N185" s="8">
        <v>-2870100</v>
      </c>
      <c r="O185" s="8">
        <v>-2677864.61</v>
      </c>
      <c r="P185" s="9">
        <v>-7.71</v>
      </c>
      <c r="Q185" s="9">
        <v>-8.64</v>
      </c>
    </row>
    <row r="186" spans="1:17" ht="12.75">
      <c r="A186" s="35">
        <v>6</v>
      </c>
      <c r="B186" s="35">
        <v>19</v>
      </c>
      <c r="C186" s="35">
        <v>8</v>
      </c>
      <c r="D186" s="36">
        <v>2</v>
      </c>
      <c r="E186" s="37"/>
      <c r="F186" s="7" t="s">
        <v>86</v>
      </c>
      <c r="G186" s="55" t="s">
        <v>249</v>
      </c>
      <c r="H186" s="8">
        <v>9632950.59</v>
      </c>
      <c r="I186" s="8">
        <v>9348329.44</v>
      </c>
      <c r="J186" s="9">
        <v>97.04</v>
      </c>
      <c r="K186" s="8">
        <v>11464566.09</v>
      </c>
      <c r="L186" s="8">
        <v>10533700.91</v>
      </c>
      <c r="M186" s="9">
        <v>91.88</v>
      </c>
      <c r="N186" s="8">
        <v>-1831615.5</v>
      </c>
      <c r="O186" s="8">
        <v>-1185371.47</v>
      </c>
      <c r="P186" s="9">
        <v>-19.01</v>
      </c>
      <c r="Q186" s="9">
        <v>-12.68</v>
      </c>
    </row>
    <row r="187" spans="1:17" ht="12.75">
      <c r="A187" s="35">
        <v>6</v>
      </c>
      <c r="B187" s="35">
        <v>9</v>
      </c>
      <c r="C187" s="35">
        <v>15</v>
      </c>
      <c r="D187" s="36">
        <v>2</v>
      </c>
      <c r="E187" s="37"/>
      <c r="F187" s="7" t="s">
        <v>86</v>
      </c>
      <c r="G187" s="55" t="s">
        <v>250</v>
      </c>
      <c r="H187" s="8">
        <v>13947070.98</v>
      </c>
      <c r="I187" s="8">
        <v>13471106.23</v>
      </c>
      <c r="J187" s="9">
        <v>96.58</v>
      </c>
      <c r="K187" s="8">
        <v>14303255.41</v>
      </c>
      <c r="L187" s="8">
        <v>13807199.81</v>
      </c>
      <c r="M187" s="9">
        <v>96.53</v>
      </c>
      <c r="N187" s="8">
        <v>-356184.43</v>
      </c>
      <c r="O187" s="8">
        <v>-336093.58</v>
      </c>
      <c r="P187" s="9">
        <v>-2.55</v>
      </c>
      <c r="Q187" s="9">
        <v>-2.49</v>
      </c>
    </row>
    <row r="188" spans="1:17" ht="12.75">
      <c r="A188" s="35">
        <v>6</v>
      </c>
      <c r="B188" s="35">
        <v>9</v>
      </c>
      <c r="C188" s="35">
        <v>16</v>
      </c>
      <c r="D188" s="36">
        <v>2</v>
      </c>
      <c r="E188" s="37"/>
      <c r="F188" s="7" t="s">
        <v>86</v>
      </c>
      <c r="G188" s="55" t="s">
        <v>251</v>
      </c>
      <c r="H188" s="8">
        <v>9955333.88</v>
      </c>
      <c r="I188" s="8">
        <v>9843595.12</v>
      </c>
      <c r="J188" s="9">
        <v>98.87</v>
      </c>
      <c r="K188" s="8">
        <v>10613873.88</v>
      </c>
      <c r="L188" s="8">
        <v>10109190.12</v>
      </c>
      <c r="M188" s="9">
        <v>95.24</v>
      </c>
      <c r="N188" s="8">
        <v>-658540</v>
      </c>
      <c r="O188" s="8">
        <v>-265595</v>
      </c>
      <c r="P188" s="9">
        <v>-6.61</v>
      </c>
      <c r="Q188" s="9">
        <v>-2.69</v>
      </c>
    </row>
    <row r="189" spans="1:17" ht="12.75">
      <c r="A189" s="35">
        <v>6</v>
      </c>
      <c r="B189" s="35">
        <v>7</v>
      </c>
      <c r="C189" s="35">
        <v>10</v>
      </c>
      <c r="D189" s="36">
        <v>2</v>
      </c>
      <c r="E189" s="37"/>
      <c r="F189" s="7" t="s">
        <v>86</v>
      </c>
      <c r="G189" s="55" t="s">
        <v>252</v>
      </c>
      <c r="H189" s="8">
        <v>28568361</v>
      </c>
      <c r="I189" s="8">
        <v>25756027.7</v>
      </c>
      <c r="J189" s="9">
        <v>90.15</v>
      </c>
      <c r="K189" s="8">
        <v>30371370</v>
      </c>
      <c r="L189" s="8">
        <v>28267574.58</v>
      </c>
      <c r="M189" s="9">
        <v>93.07</v>
      </c>
      <c r="N189" s="8">
        <v>-1803009</v>
      </c>
      <c r="O189" s="8">
        <v>-2511546.88</v>
      </c>
      <c r="P189" s="9">
        <v>-6.31</v>
      </c>
      <c r="Q189" s="9">
        <v>-9.75</v>
      </c>
    </row>
    <row r="190" spans="1:17" ht="12.75">
      <c r="A190" s="35">
        <v>6</v>
      </c>
      <c r="B190" s="35">
        <v>1</v>
      </c>
      <c r="C190" s="35">
        <v>19</v>
      </c>
      <c r="D190" s="36">
        <v>2</v>
      </c>
      <c r="E190" s="37"/>
      <c r="F190" s="7" t="s">
        <v>86</v>
      </c>
      <c r="G190" s="55" t="s">
        <v>253</v>
      </c>
      <c r="H190" s="8">
        <v>16569282.74</v>
      </c>
      <c r="I190" s="8">
        <v>16509467.87</v>
      </c>
      <c r="J190" s="9">
        <v>99.63</v>
      </c>
      <c r="K190" s="8">
        <v>18723801.74</v>
      </c>
      <c r="L190" s="8">
        <v>16824934.39</v>
      </c>
      <c r="M190" s="9">
        <v>89.85</v>
      </c>
      <c r="N190" s="8">
        <v>-2154519</v>
      </c>
      <c r="O190" s="8">
        <v>-315466.52</v>
      </c>
      <c r="P190" s="9">
        <v>-13</v>
      </c>
      <c r="Q190" s="9">
        <v>-1.91</v>
      </c>
    </row>
    <row r="191" spans="1:17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7" t="s">
        <v>86</v>
      </c>
      <c r="G191" s="55" t="s">
        <v>254</v>
      </c>
      <c r="H191" s="8">
        <v>56068211.04</v>
      </c>
      <c r="I191" s="8">
        <v>56052703.83</v>
      </c>
      <c r="J191" s="9">
        <v>99.97</v>
      </c>
      <c r="K191" s="8">
        <v>61135258.77</v>
      </c>
      <c r="L191" s="8">
        <v>58678132.36</v>
      </c>
      <c r="M191" s="9">
        <v>95.98</v>
      </c>
      <c r="N191" s="8">
        <v>-5067047.73</v>
      </c>
      <c r="O191" s="8">
        <v>-2625428.53</v>
      </c>
      <c r="P191" s="9">
        <v>-9.03</v>
      </c>
      <c r="Q191" s="9">
        <v>-4.68</v>
      </c>
    </row>
    <row r="192" spans="1:17" ht="12.75">
      <c r="A192" s="35">
        <v>6</v>
      </c>
      <c r="B192" s="35">
        <v>3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15369337.61</v>
      </c>
      <c r="I192" s="8">
        <v>10453934.2</v>
      </c>
      <c r="J192" s="9">
        <v>68.01</v>
      </c>
      <c r="K192" s="8">
        <v>15137475.1</v>
      </c>
      <c r="L192" s="8">
        <v>10184442.64</v>
      </c>
      <c r="M192" s="9">
        <v>67.27</v>
      </c>
      <c r="N192" s="8">
        <v>231862.51</v>
      </c>
      <c r="O192" s="8">
        <v>269491.56</v>
      </c>
      <c r="P192" s="9">
        <v>1.5</v>
      </c>
      <c r="Q192" s="9">
        <v>2.57</v>
      </c>
    </row>
    <row r="193" spans="1:17" ht="12.75">
      <c r="A193" s="35">
        <v>6</v>
      </c>
      <c r="B193" s="35">
        <v>6</v>
      </c>
      <c r="C193" s="35">
        <v>11</v>
      </c>
      <c r="D193" s="36">
        <v>2</v>
      </c>
      <c r="E193" s="37"/>
      <c r="F193" s="7" t="s">
        <v>86</v>
      </c>
      <c r="G193" s="55" t="s">
        <v>256</v>
      </c>
      <c r="H193" s="8">
        <v>14249557.04</v>
      </c>
      <c r="I193" s="8">
        <v>13981984.23</v>
      </c>
      <c r="J193" s="9">
        <v>98.12</v>
      </c>
      <c r="K193" s="8">
        <v>14636148.81</v>
      </c>
      <c r="L193" s="8">
        <v>13980109.44</v>
      </c>
      <c r="M193" s="9">
        <v>95.51</v>
      </c>
      <c r="N193" s="8">
        <v>-386591.77</v>
      </c>
      <c r="O193" s="8">
        <v>1874.79</v>
      </c>
      <c r="P193" s="9">
        <v>-2.71</v>
      </c>
      <c r="Q193" s="9">
        <v>0.01</v>
      </c>
    </row>
    <row r="194" spans="1:17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21481883.6</v>
      </c>
      <c r="I194" s="8">
        <v>19086340.14</v>
      </c>
      <c r="J194" s="9">
        <v>88.84</v>
      </c>
      <c r="K194" s="8">
        <v>21833687.6</v>
      </c>
      <c r="L194" s="8">
        <v>19224166.81</v>
      </c>
      <c r="M194" s="9">
        <v>88.04</v>
      </c>
      <c r="N194" s="8">
        <v>-351804</v>
      </c>
      <c r="O194" s="8">
        <v>-137826.67</v>
      </c>
      <c r="P194" s="9">
        <v>-1.63</v>
      </c>
      <c r="Q194" s="9">
        <v>-0.72</v>
      </c>
    </row>
    <row r="195" spans="1:17" ht="12.75">
      <c r="A195" s="35">
        <v>6</v>
      </c>
      <c r="B195" s="35">
        <v>7</v>
      </c>
      <c r="C195" s="35">
        <v>2</v>
      </c>
      <c r="D195" s="36">
        <v>3</v>
      </c>
      <c r="E195" s="37"/>
      <c r="F195" s="7" t="s">
        <v>86</v>
      </c>
      <c r="G195" s="55" t="s">
        <v>258</v>
      </c>
      <c r="H195" s="8">
        <v>26400000</v>
      </c>
      <c r="I195" s="8">
        <v>25723971.71</v>
      </c>
      <c r="J195" s="9">
        <v>97.43</v>
      </c>
      <c r="K195" s="8">
        <v>26731324</v>
      </c>
      <c r="L195" s="8">
        <v>25686582.64</v>
      </c>
      <c r="M195" s="9">
        <v>96.09</v>
      </c>
      <c r="N195" s="8">
        <v>-331324</v>
      </c>
      <c r="O195" s="8">
        <v>37389.07</v>
      </c>
      <c r="P195" s="9">
        <v>-1.25</v>
      </c>
      <c r="Q195" s="9">
        <v>0.14</v>
      </c>
    </row>
    <row r="196" spans="1:17" ht="12.75">
      <c r="A196" s="35">
        <v>6</v>
      </c>
      <c r="B196" s="35">
        <v>9</v>
      </c>
      <c r="C196" s="35">
        <v>1</v>
      </c>
      <c r="D196" s="36">
        <v>3</v>
      </c>
      <c r="E196" s="37"/>
      <c r="F196" s="7" t="s">
        <v>86</v>
      </c>
      <c r="G196" s="55" t="s">
        <v>259</v>
      </c>
      <c r="H196" s="8">
        <v>37989797.89</v>
      </c>
      <c r="I196" s="8">
        <v>36648339.58</v>
      </c>
      <c r="J196" s="9">
        <v>96.46</v>
      </c>
      <c r="K196" s="8">
        <v>39689797.89</v>
      </c>
      <c r="L196" s="8">
        <v>38642918.79</v>
      </c>
      <c r="M196" s="9">
        <v>97.36</v>
      </c>
      <c r="N196" s="8">
        <v>-1700000</v>
      </c>
      <c r="O196" s="8">
        <v>-1994579.21</v>
      </c>
      <c r="P196" s="9">
        <v>-4.47</v>
      </c>
      <c r="Q196" s="9">
        <v>-5.44</v>
      </c>
    </row>
    <row r="197" spans="1:17" ht="12.75">
      <c r="A197" s="35">
        <v>6</v>
      </c>
      <c r="B197" s="35">
        <v>9</v>
      </c>
      <c r="C197" s="35">
        <v>3</v>
      </c>
      <c r="D197" s="36">
        <v>3</v>
      </c>
      <c r="E197" s="37"/>
      <c r="F197" s="7" t="s">
        <v>86</v>
      </c>
      <c r="G197" s="55" t="s">
        <v>260</v>
      </c>
      <c r="H197" s="8">
        <v>36283527.27</v>
      </c>
      <c r="I197" s="8">
        <v>35800066.44</v>
      </c>
      <c r="J197" s="9">
        <v>98.66</v>
      </c>
      <c r="K197" s="8">
        <v>42480938.27</v>
      </c>
      <c r="L197" s="8">
        <v>41833756.24</v>
      </c>
      <c r="M197" s="9">
        <v>98.47</v>
      </c>
      <c r="N197" s="8">
        <v>-6197411</v>
      </c>
      <c r="O197" s="8">
        <v>-6033689.8</v>
      </c>
      <c r="P197" s="9">
        <v>-17.08</v>
      </c>
      <c r="Q197" s="9">
        <v>-16.85</v>
      </c>
    </row>
    <row r="198" spans="1:17" ht="12.75">
      <c r="A198" s="35">
        <v>6</v>
      </c>
      <c r="B198" s="35">
        <v>2</v>
      </c>
      <c r="C198" s="35">
        <v>5</v>
      </c>
      <c r="D198" s="36">
        <v>3</v>
      </c>
      <c r="E198" s="37"/>
      <c r="F198" s="7" t="s">
        <v>86</v>
      </c>
      <c r="G198" s="55" t="s">
        <v>261</v>
      </c>
      <c r="H198" s="8">
        <v>23334890.13</v>
      </c>
      <c r="I198" s="8">
        <v>22747672.98</v>
      </c>
      <c r="J198" s="9">
        <v>97.48</v>
      </c>
      <c r="K198" s="8">
        <v>25541398.99</v>
      </c>
      <c r="L198" s="8">
        <v>23879754.33</v>
      </c>
      <c r="M198" s="9">
        <v>93.49</v>
      </c>
      <c r="N198" s="8">
        <v>-2206508.86</v>
      </c>
      <c r="O198" s="8">
        <v>-1132081.35</v>
      </c>
      <c r="P198" s="9">
        <v>-9.45</v>
      </c>
      <c r="Q198" s="9">
        <v>-4.97</v>
      </c>
    </row>
    <row r="199" spans="1:17" ht="12.75">
      <c r="A199" s="35">
        <v>6</v>
      </c>
      <c r="B199" s="35">
        <v>5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52793663.24</v>
      </c>
      <c r="I199" s="8">
        <v>49763122.05</v>
      </c>
      <c r="J199" s="9">
        <v>94.25</v>
      </c>
      <c r="K199" s="8">
        <v>53987738.81</v>
      </c>
      <c r="L199" s="8">
        <v>50422384.64</v>
      </c>
      <c r="M199" s="9">
        <v>93.39</v>
      </c>
      <c r="N199" s="8">
        <v>-1194075.57</v>
      </c>
      <c r="O199" s="8">
        <v>-659262.59</v>
      </c>
      <c r="P199" s="9">
        <v>-2.26</v>
      </c>
      <c r="Q199" s="9">
        <v>-1.32</v>
      </c>
    </row>
    <row r="200" spans="1:17" ht="12.75">
      <c r="A200" s="35">
        <v>6</v>
      </c>
      <c r="B200" s="35">
        <v>2</v>
      </c>
      <c r="C200" s="35">
        <v>7</v>
      </c>
      <c r="D200" s="36">
        <v>3</v>
      </c>
      <c r="E200" s="37"/>
      <c r="F200" s="7" t="s">
        <v>86</v>
      </c>
      <c r="G200" s="55" t="s">
        <v>263</v>
      </c>
      <c r="H200" s="8">
        <v>24609897.15</v>
      </c>
      <c r="I200" s="8">
        <v>25169625.22</v>
      </c>
      <c r="J200" s="9">
        <v>102.27</v>
      </c>
      <c r="K200" s="8">
        <v>26706274.08</v>
      </c>
      <c r="L200" s="8">
        <v>25261188.53</v>
      </c>
      <c r="M200" s="9">
        <v>94.58</v>
      </c>
      <c r="N200" s="8">
        <v>-2096376.93</v>
      </c>
      <c r="O200" s="8">
        <v>-91563.31</v>
      </c>
      <c r="P200" s="9">
        <v>-8.51</v>
      </c>
      <c r="Q200" s="9">
        <v>-0.36</v>
      </c>
    </row>
    <row r="201" spans="1:17" ht="12.75">
      <c r="A201" s="35">
        <v>6</v>
      </c>
      <c r="B201" s="35">
        <v>14</v>
      </c>
      <c r="C201" s="35">
        <v>4</v>
      </c>
      <c r="D201" s="36">
        <v>3</v>
      </c>
      <c r="E201" s="37"/>
      <c r="F201" s="7" t="s">
        <v>86</v>
      </c>
      <c r="G201" s="55" t="s">
        <v>264</v>
      </c>
      <c r="H201" s="8">
        <v>24866595.63</v>
      </c>
      <c r="I201" s="8">
        <v>21074098.31</v>
      </c>
      <c r="J201" s="9">
        <v>84.74</v>
      </c>
      <c r="K201" s="8">
        <v>26983498.99</v>
      </c>
      <c r="L201" s="8">
        <v>22253105.82</v>
      </c>
      <c r="M201" s="9">
        <v>82.46</v>
      </c>
      <c r="N201" s="8">
        <v>-2116903.36</v>
      </c>
      <c r="O201" s="8">
        <v>-1179007.51</v>
      </c>
      <c r="P201" s="9">
        <v>-8.51</v>
      </c>
      <c r="Q201" s="9">
        <v>-5.59</v>
      </c>
    </row>
    <row r="202" spans="1:17" ht="12.75">
      <c r="A202" s="35">
        <v>6</v>
      </c>
      <c r="B202" s="35">
        <v>8</v>
      </c>
      <c r="C202" s="35">
        <v>6</v>
      </c>
      <c r="D202" s="36">
        <v>3</v>
      </c>
      <c r="E202" s="37"/>
      <c r="F202" s="7" t="s">
        <v>86</v>
      </c>
      <c r="G202" s="55" t="s">
        <v>265</v>
      </c>
      <c r="H202" s="8">
        <v>24267662</v>
      </c>
      <c r="I202" s="8">
        <v>24020462.28</v>
      </c>
      <c r="J202" s="9">
        <v>98.98</v>
      </c>
      <c r="K202" s="8">
        <v>25489496</v>
      </c>
      <c r="L202" s="8">
        <v>24098718.17</v>
      </c>
      <c r="M202" s="9">
        <v>94.54</v>
      </c>
      <c r="N202" s="8">
        <v>-1221834</v>
      </c>
      <c r="O202" s="8">
        <v>-78255.89</v>
      </c>
      <c r="P202" s="9">
        <v>-5.03</v>
      </c>
      <c r="Q202" s="9">
        <v>-0.32</v>
      </c>
    </row>
    <row r="203" spans="1:17" ht="12.75">
      <c r="A203" s="35">
        <v>6</v>
      </c>
      <c r="B203" s="35">
        <v>20</v>
      </c>
      <c r="C203" s="35">
        <v>4</v>
      </c>
      <c r="D203" s="36">
        <v>3</v>
      </c>
      <c r="E203" s="37"/>
      <c r="F203" s="7" t="s">
        <v>86</v>
      </c>
      <c r="G203" s="55" t="s">
        <v>266</v>
      </c>
      <c r="H203" s="8">
        <v>24200419.4</v>
      </c>
      <c r="I203" s="8">
        <v>23927587.65</v>
      </c>
      <c r="J203" s="9">
        <v>98.87</v>
      </c>
      <c r="K203" s="8">
        <v>23835610.01</v>
      </c>
      <c r="L203" s="8">
        <v>23434349.96</v>
      </c>
      <c r="M203" s="9">
        <v>98.31</v>
      </c>
      <c r="N203" s="8">
        <v>364809.39</v>
      </c>
      <c r="O203" s="8">
        <v>493237.69</v>
      </c>
      <c r="P203" s="9">
        <v>1.5</v>
      </c>
      <c r="Q203" s="9">
        <v>2.06</v>
      </c>
    </row>
    <row r="204" spans="1:17" ht="12.75">
      <c r="A204" s="35">
        <v>6</v>
      </c>
      <c r="B204" s="35">
        <v>18</v>
      </c>
      <c r="C204" s="35">
        <v>6</v>
      </c>
      <c r="D204" s="36">
        <v>3</v>
      </c>
      <c r="E204" s="37"/>
      <c r="F204" s="7" t="s">
        <v>86</v>
      </c>
      <c r="G204" s="55" t="s">
        <v>267</v>
      </c>
      <c r="H204" s="8">
        <v>24725160.64</v>
      </c>
      <c r="I204" s="8">
        <v>19438440.24</v>
      </c>
      <c r="J204" s="9">
        <v>78.61</v>
      </c>
      <c r="K204" s="8">
        <v>24709160.64</v>
      </c>
      <c r="L204" s="8">
        <v>19938844.19</v>
      </c>
      <c r="M204" s="9">
        <v>80.69</v>
      </c>
      <c r="N204" s="8">
        <v>16000</v>
      </c>
      <c r="O204" s="8">
        <v>-500403.95</v>
      </c>
      <c r="P204" s="9">
        <v>0.06</v>
      </c>
      <c r="Q204" s="9">
        <v>-2.57</v>
      </c>
    </row>
    <row r="205" spans="1:17" ht="12.75">
      <c r="A205" s="35">
        <v>6</v>
      </c>
      <c r="B205" s="35">
        <v>10</v>
      </c>
      <c r="C205" s="35">
        <v>3</v>
      </c>
      <c r="D205" s="36">
        <v>3</v>
      </c>
      <c r="E205" s="37"/>
      <c r="F205" s="7" t="s">
        <v>86</v>
      </c>
      <c r="G205" s="55" t="s">
        <v>268</v>
      </c>
      <c r="H205" s="8">
        <v>61568930.5</v>
      </c>
      <c r="I205" s="8">
        <v>63596513.73</v>
      </c>
      <c r="J205" s="9">
        <v>103.29</v>
      </c>
      <c r="K205" s="8">
        <v>64292018.57</v>
      </c>
      <c r="L205" s="8">
        <v>61066559.41</v>
      </c>
      <c r="M205" s="9">
        <v>94.98</v>
      </c>
      <c r="N205" s="8">
        <v>-2723088.07</v>
      </c>
      <c r="O205" s="8">
        <v>2529954.32</v>
      </c>
      <c r="P205" s="9">
        <v>-4.42</v>
      </c>
      <c r="Q205" s="9">
        <v>3.97</v>
      </c>
    </row>
    <row r="206" spans="1:17" ht="12.75">
      <c r="A206" s="35">
        <v>6</v>
      </c>
      <c r="B206" s="35">
        <v>5</v>
      </c>
      <c r="C206" s="35">
        <v>6</v>
      </c>
      <c r="D206" s="36">
        <v>3</v>
      </c>
      <c r="E206" s="37"/>
      <c r="F206" s="7" t="s">
        <v>86</v>
      </c>
      <c r="G206" s="55" t="s">
        <v>269</v>
      </c>
      <c r="H206" s="8">
        <v>21775549.36</v>
      </c>
      <c r="I206" s="8">
        <v>19892542.44</v>
      </c>
      <c r="J206" s="9">
        <v>91.35</v>
      </c>
      <c r="K206" s="8">
        <v>24303549.36</v>
      </c>
      <c r="L206" s="8">
        <v>21902642.54</v>
      </c>
      <c r="M206" s="9">
        <v>90.12</v>
      </c>
      <c r="N206" s="8">
        <v>-2528000</v>
      </c>
      <c r="O206" s="8">
        <v>-2010100.1</v>
      </c>
      <c r="P206" s="9">
        <v>-11.6</v>
      </c>
      <c r="Q206" s="9">
        <v>-10.1</v>
      </c>
    </row>
    <row r="207" spans="1:1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37220738.17</v>
      </c>
      <c r="I207" s="8">
        <v>36592253.75</v>
      </c>
      <c r="J207" s="9">
        <v>98.31</v>
      </c>
      <c r="K207" s="8">
        <v>36446460.66</v>
      </c>
      <c r="L207" s="8">
        <v>34589215.3</v>
      </c>
      <c r="M207" s="9">
        <v>94.9</v>
      </c>
      <c r="N207" s="8">
        <v>774277.51</v>
      </c>
      <c r="O207" s="8">
        <v>2003038.45</v>
      </c>
      <c r="P207" s="9">
        <v>2.08</v>
      </c>
      <c r="Q207" s="9">
        <v>5.47</v>
      </c>
    </row>
    <row r="208" spans="1:1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50462605.64</v>
      </c>
      <c r="I208" s="8">
        <v>49814317.35</v>
      </c>
      <c r="J208" s="9">
        <v>98.71</v>
      </c>
      <c r="K208" s="8">
        <v>52338639.64</v>
      </c>
      <c r="L208" s="8">
        <v>49973632.29</v>
      </c>
      <c r="M208" s="9">
        <v>95.48</v>
      </c>
      <c r="N208" s="8">
        <v>-1876034</v>
      </c>
      <c r="O208" s="8">
        <v>-159314.94</v>
      </c>
      <c r="P208" s="9">
        <v>-3.71</v>
      </c>
      <c r="Q208" s="9">
        <v>-0.31</v>
      </c>
    </row>
    <row r="209" spans="1:1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20040846.23</v>
      </c>
      <c r="I209" s="8">
        <v>18129748.91</v>
      </c>
      <c r="J209" s="9">
        <v>90.46</v>
      </c>
      <c r="K209" s="8">
        <v>21117994.23</v>
      </c>
      <c r="L209" s="8">
        <v>18808933.9</v>
      </c>
      <c r="M209" s="9">
        <v>89.06</v>
      </c>
      <c r="N209" s="8">
        <v>-1077148</v>
      </c>
      <c r="O209" s="8">
        <v>-679184.99</v>
      </c>
      <c r="P209" s="9">
        <v>-5.37</v>
      </c>
      <c r="Q209" s="9">
        <v>-3.74</v>
      </c>
    </row>
    <row r="210" spans="1:1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45769209.66</v>
      </c>
      <c r="I210" s="8">
        <v>45206822.9</v>
      </c>
      <c r="J210" s="9">
        <v>98.77</v>
      </c>
      <c r="K210" s="8">
        <v>47495973.68</v>
      </c>
      <c r="L210" s="8">
        <v>45750558.35</v>
      </c>
      <c r="M210" s="9">
        <v>96.32</v>
      </c>
      <c r="N210" s="8">
        <v>-1726764.02</v>
      </c>
      <c r="O210" s="8">
        <v>-543735.45</v>
      </c>
      <c r="P210" s="9">
        <v>-3.77</v>
      </c>
      <c r="Q210" s="9">
        <v>-1.2</v>
      </c>
    </row>
    <row r="211" spans="1:1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33813686.21</v>
      </c>
      <c r="I211" s="8">
        <v>32654604.44</v>
      </c>
      <c r="J211" s="9">
        <v>96.57</v>
      </c>
      <c r="K211" s="8">
        <v>36586404.51</v>
      </c>
      <c r="L211" s="8">
        <v>33564661.03</v>
      </c>
      <c r="M211" s="9">
        <v>91.74</v>
      </c>
      <c r="N211" s="8">
        <v>-2772718.3</v>
      </c>
      <c r="O211" s="8">
        <v>-910056.59</v>
      </c>
      <c r="P211" s="9">
        <v>-8.19</v>
      </c>
      <c r="Q211" s="9">
        <v>-2.78</v>
      </c>
    </row>
    <row r="212" spans="1:1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39966037.04</v>
      </c>
      <c r="I212" s="8">
        <v>38750338.28</v>
      </c>
      <c r="J212" s="9">
        <v>96.95</v>
      </c>
      <c r="K212" s="8">
        <v>40746381.04</v>
      </c>
      <c r="L212" s="8">
        <v>37390364.56</v>
      </c>
      <c r="M212" s="9">
        <v>91.76</v>
      </c>
      <c r="N212" s="8">
        <v>-780344</v>
      </c>
      <c r="O212" s="8">
        <v>1359973.72</v>
      </c>
      <c r="P212" s="9">
        <v>-1.95</v>
      </c>
      <c r="Q212" s="9">
        <v>3.5</v>
      </c>
    </row>
    <row r="213" spans="1:1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58535523.46</v>
      </c>
      <c r="I213" s="8">
        <v>56494213.95</v>
      </c>
      <c r="J213" s="9">
        <v>96.51</v>
      </c>
      <c r="K213" s="8">
        <v>57950861.46</v>
      </c>
      <c r="L213" s="8">
        <v>55757491.63</v>
      </c>
      <c r="M213" s="9">
        <v>96.21</v>
      </c>
      <c r="N213" s="8">
        <v>584662</v>
      </c>
      <c r="O213" s="8">
        <v>736722.32</v>
      </c>
      <c r="P213" s="9">
        <v>0.99</v>
      </c>
      <c r="Q213" s="9">
        <v>1.3</v>
      </c>
    </row>
    <row r="214" spans="1:1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32893711.14</v>
      </c>
      <c r="I214" s="8">
        <v>33235108.97</v>
      </c>
      <c r="J214" s="9">
        <v>101.03</v>
      </c>
      <c r="K214" s="8">
        <v>37453711.14</v>
      </c>
      <c r="L214" s="8">
        <v>36032123.15</v>
      </c>
      <c r="M214" s="9">
        <v>96.2</v>
      </c>
      <c r="N214" s="8">
        <v>-4560000</v>
      </c>
      <c r="O214" s="8">
        <v>-2797014.18</v>
      </c>
      <c r="P214" s="9">
        <v>-13.86</v>
      </c>
      <c r="Q214" s="9">
        <v>-8.41</v>
      </c>
    </row>
    <row r="215" spans="1:1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26024222.64</v>
      </c>
      <c r="I215" s="8">
        <v>25765020.56</v>
      </c>
      <c r="J215" s="9">
        <v>99</v>
      </c>
      <c r="K215" s="8">
        <v>26386712.77</v>
      </c>
      <c r="L215" s="8">
        <v>25492848.37</v>
      </c>
      <c r="M215" s="9">
        <v>96.61</v>
      </c>
      <c r="N215" s="8">
        <v>-362490.13</v>
      </c>
      <c r="O215" s="8">
        <v>272172.19</v>
      </c>
      <c r="P215" s="9">
        <v>-1.39</v>
      </c>
      <c r="Q215" s="9">
        <v>1.05</v>
      </c>
    </row>
    <row r="216" spans="1:1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18032827.85</v>
      </c>
      <c r="I216" s="8">
        <v>17108576.15</v>
      </c>
      <c r="J216" s="9">
        <v>94.87</v>
      </c>
      <c r="K216" s="8">
        <v>18773746.48</v>
      </c>
      <c r="L216" s="8">
        <v>17959399.06</v>
      </c>
      <c r="M216" s="9">
        <v>95.66</v>
      </c>
      <c r="N216" s="8">
        <v>-740918.63</v>
      </c>
      <c r="O216" s="8">
        <v>-850822.91</v>
      </c>
      <c r="P216" s="9">
        <v>-4.1</v>
      </c>
      <c r="Q216" s="9">
        <v>-4.97</v>
      </c>
    </row>
    <row r="217" spans="1:1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24897503.97</v>
      </c>
      <c r="I217" s="8">
        <v>22514953.86</v>
      </c>
      <c r="J217" s="9">
        <v>90.43</v>
      </c>
      <c r="K217" s="8">
        <v>24342303.42</v>
      </c>
      <c r="L217" s="8">
        <v>21014918.61</v>
      </c>
      <c r="M217" s="9">
        <v>86.33</v>
      </c>
      <c r="N217" s="8">
        <v>555200.55</v>
      </c>
      <c r="O217" s="8">
        <v>1500035.25</v>
      </c>
      <c r="P217" s="9">
        <v>2.22</v>
      </c>
      <c r="Q217" s="9">
        <v>6.66</v>
      </c>
    </row>
    <row r="218" spans="1:1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233662314</v>
      </c>
      <c r="I218" s="8">
        <v>231760771.49</v>
      </c>
      <c r="J218" s="9">
        <v>99.18</v>
      </c>
      <c r="K218" s="8">
        <v>229527393</v>
      </c>
      <c r="L218" s="8">
        <v>220746223.38</v>
      </c>
      <c r="M218" s="9">
        <v>96.17</v>
      </c>
      <c r="N218" s="8">
        <v>4134921</v>
      </c>
      <c r="O218" s="8">
        <v>11014548.11</v>
      </c>
      <c r="P218" s="9">
        <v>1.76</v>
      </c>
      <c r="Q218" s="9">
        <v>4.75</v>
      </c>
    </row>
    <row r="219" spans="1:1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292938879.76</v>
      </c>
      <c r="I219" s="8">
        <v>267487532.45</v>
      </c>
      <c r="J219" s="9">
        <v>91.31</v>
      </c>
      <c r="K219" s="8">
        <v>301938879.76</v>
      </c>
      <c r="L219" s="8">
        <v>278361734.01</v>
      </c>
      <c r="M219" s="9">
        <v>92.19</v>
      </c>
      <c r="N219" s="8">
        <v>-9000000</v>
      </c>
      <c r="O219" s="8">
        <v>-10874201.56</v>
      </c>
      <c r="P219" s="9">
        <v>-3.07</v>
      </c>
      <c r="Q219" s="9">
        <v>-4.06</v>
      </c>
    </row>
    <row r="220" spans="1:1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2080615915</v>
      </c>
      <c r="I220" s="8">
        <v>1829441934.59</v>
      </c>
      <c r="J220" s="9">
        <v>87.92</v>
      </c>
      <c r="K220" s="8">
        <v>2258671477</v>
      </c>
      <c r="L220" s="8">
        <v>2031527842.81</v>
      </c>
      <c r="M220" s="9">
        <v>89.94</v>
      </c>
      <c r="N220" s="8">
        <v>-178055562</v>
      </c>
      <c r="O220" s="8">
        <v>-202085908.22</v>
      </c>
      <c r="P220" s="9">
        <v>-8.55</v>
      </c>
      <c r="Q220" s="9">
        <v>-11.04</v>
      </c>
    </row>
    <row r="221" spans="1:1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338097011.43</v>
      </c>
      <c r="I221" s="8">
        <v>328477682.71</v>
      </c>
      <c r="J221" s="9">
        <v>97.15</v>
      </c>
      <c r="K221" s="8">
        <v>349557011.43</v>
      </c>
      <c r="L221" s="8">
        <v>340625131.66</v>
      </c>
      <c r="M221" s="9">
        <v>97.44</v>
      </c>
      <c r="N221" s="8">
        <v>-11460000</v>
      </c>
      <c r="O221" s="8">
        <v>-12147448.95</v>
      </c>
      <c r="P221" s="9">
        <v>-3.38</v>
      </c>
      <c r="Q221" s="9">
        <v>-3.69</v>
      </c>
    </row>
    <row r="222" spans="1:1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83472805.46</v>
      </c>
      <c r="I222" s="8">
        <v>83205256.03</v>
      </c>
      <c r="J222" s="9">
        <v>99.67</v>
      </c>
      <c r="K222" s="8">
        <v>84531020.98</v>
      </c>
      <c r="L222" s="8">
        <v>82156111.29</v>
      </c>
      <c r="M222" s="9">
        <v>97.19</v>
      </c>
      <c r="N222" s="8">
        <v>-1058215.52</v>
      </c>
      <c r="O222" s="8">
        <v>1049144.74</v>
      </c>
      <c r="P222" s="9">
        <v>-1.26</v>
      </c>
      <c r="Q222" s="9">
        <v>1.26</v>
      </c>
    </row>
    <row r="223" spans="1:1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99258678.99</v>
      </c>
      <c r="I223" s="8">
        <v>97193632.13</v>
      </c>
      <c r="J223" s="9">
        <v>97.91</v>
      </c>
      <c r="K223" s="8">
        <v>101953600.99</v>
      </c>
      <c r="L223" s="8">
        <v>96630197.87</v>
      </c>
      <c r="M223" s="9">
        <v>94.77</v>
      </c>
      <c r="N223" s="8">
        <v>-2694922</v>
      </c>
      <c r="O223" s="8">
        <v>563434.26</v>
      </c>
      <c r="P223" s="9">
        <v>-2.71</v>
      </c>
      <c r="Q223" s="9">
        <v>0.57</v>
      </c>
    </row>
    <row r="224" spans="1:1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76720028.3</v>
      </c>
      <c r="I224" s="8">
        <v>76330821.68</v>
      </c>
      <c r="J224" s="9">
        <v>99.49</v>
      </c>
      <c r="K224" s="8">
        <v>82488718.32</v>
      </c>
      <c r="L224" s="8">
        <v>79624922.54</v>
      </c>
      <c r="M224" s="9">
        <v>96.52</v>
      </c>
      <c r="N224" s="8">
        <v>-5768690.02</v>
      </c>
      <c r="O224" s="8">
        <v>-3294100.86</v>
      </c>
      <c r="P224" s="9">
        <v>-7.51</v>
      </c>
      <c r="Q224" s="9">
        <v>-4.31</v>
      </c>
    </row>
    <row r="225" spans="1:1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64669227.67</v>
      </c>
      <c r="I225" s="8">
        <v>61393675.11</v>
      </c>
      <c r="J225" s="9">
        <v>94.93</v>
      </c>
      <c r="K225" s="8">
        <v>66348977.67</v>
      </c>
      <c r="L225" s="8">
        <v>57041955.83</v>
      </c>
      <c r="M225" s="9">
        <v>85.97</v>
      </c>
      <c r="N225" s="8">
        <v>-1679750</v>
      </c>
      <c r="O225" s="8">
        <v>4351719.28</v>
      </c>
      <c r="P225" s="9">
        <v>-2.59</v>
      </c>
      <c r="Q225" s="9">
        <v>7.08</v>
      </c>
    </row>
    <row r="226" spans="1:1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47681964.11</v>
      </c>
      <c r="I226" s="8">
        <v>47352306.49</v>
      </c>
      <c r="J226" s="9">
        <v>99.3</v>
      </c>
      <c r="K226" s="8">
        <v>50237983.97</v>
      </c>
      <c r="L226" s="8">
        <v>48766550.34</v>
      </c>
      <c r="M226" s="9">
        <v>97.07</v>
      </c>
      <c r="N226" s="8">
        <v>-2556019.86</v>
      </c>
      <c r="O226" s="8">
        <v>-1414243.85</v>
      </c>
      <c r="P226" s="9">
        <v>-5.36</v>
      </c>
      <c r="Q226" s="9">
        <v>-2.98</v>
      </c>
    </row>
    <row r="227" spans="1:1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77279313</v>
      </c>
      <c r="I227" s="8">
        <v>74072521.48</v>
      </c>
      <c r="J227" s="9">
        <v>95.85</v>
      </c>
      <c r="K227" s="8">
        <v>76731949</v>
      </c>
      <c r="L227" s="8">
        <v>73329467.72</v>
      </c>
      <c r="M227" s="9">
        <v>95.56</v>
      </c>
      <c r="N227" s="8">
        <v>547364</v>
      </c>
      <c r="O227" s="8">
        <v>743053.76</v>
      </c>
      <c r="P227" s="9">
        <v>0.7</v>
      </c>
      <c r="Q227" s="9">
        <v>1</v>
      </c>
    </row>
    <row r="228" spans="1:1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100913277.87</v>
      </c>
      <c r="I228" s="8">
        <v>96481760.94</v>
      </c>
      <c r="J228" s="9">
        <v>95.6</v>
      </c>
      <c r="K228" s="8">
        <v>104685285.68</v>
      </c>
      <c r="L228" s="8">
        <v>97993980.28</v>
      </c>
      <c r="M228" s="9">
        <v>93.6</v>
      </c>
      <c r="N228" s="8">
        <v>-3772007.81</v>
      </c>
      <c r="O228" s="8">
        <v>-1512219.34</v>
      </c>
      <c r="P228" s="9">
        <v>-3.73</v>
      </c>
      <c r="Q228" s="9">
        <v>-1.56</v>
      </c>
    </row>
    <row r="229" spans="1:1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81569931</v>
      </c>
      <c r="I229" s="8">
        <v>78786714.22</v>
      </c>
      <c r="J229" s="9">
        <v>96.58</v>
      </c>
      <c r="K229" s="8">
        <v>96268078</v>
      </c>
      <c r="L229" s="8">
        <v>89425910.78</v>
      </c>
      <c r="M229" s="9">
        <v>92.89</v>
      </c>
      <c r="N229" s="8">
        <v>-14698147</v>
      </c>
      <c r="O229" s="8">
        <v>-10639196.56</v>
      </c>
      <c r="P229" s="9">
        <v>-18.01</v>
      </c>
      <c r="Q229" s="9">
        <v>-13.5</v>
      </c>
    </row>
    <row r="230" spans="1:1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128212090.98</v>
      </c>
      <c r="I230" s="8">
        <v>120873288.76</v>
      </c>
      <c r="J230" s="9">
        <v>94.27</v>
      </c>
      <c r="K230" s="8">
        <v>138544926.11</v>
      </c>
      <c r="L230" s="8">
        <v>131470932.17</v>
      </c>
      <c r="M230" s="9">
        <v>94.89</v>
      </c>
      <c r="N230" s="8">
        <v>-10332835.13</v>
      </c>
      <c r="O230" s="8">
        <v>-10597643.41</v>
      </c>
      <c r="P230" s="9">
        <v>-8.05</v>
      </c>
      <c r="Q230" s="9">
        <v>-8.76</v>
      </c>
    </row>
    <row r="231" spans="1:1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60319139</v>
      </c>
      <c r="I231" s="8">
        <v>58955568.6</v>
      </c>
      <c r="J231" s="9">
        <v>97.73</v>
      </c>
      <c r="K231" s="8">
        <v>59558726</v>
      </c>
      <c r="L231" s="8">
        <v>56036523.39</v>
      </c>
      <c r="M231" s="9">
        <v>94.08</v>
      </c>
      <c r="N231" s="8">
        <v>760413</v>
      </c>
      <c r="O231" s="8">
        <v>2919045.21</v>
      </c>
      <c r="P231" s="9">
        <v>1.26</v>
      </c>
      <c r="Q231" s="9">
        <v>4.95</v>
      </c>
    </row>
    <row r="232" spans="1:1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108692879.45</v>
      </c>
      <c r="I232" s="8">
        <v>104789977.3</v>
      </c>
      <c r="J232" s="9">
        <v>96.4</v>
      </c>
      <c r="K232" s="8">
        <v>113812202.65</v>
      </c>
      <c r="L232" s="8">
        <v>108811496.71</v>
      </c>
      <c r="M232" s="9">
        <v>95.6</v>
      </c>
      <c r="N232" s="8">
        <v>-5119323.2</v>
      </c>
      <c r="O232" s="8">
        <v>-4021519.41</v>
      </c>
      <c r="P232" s="9">
        <v>-4.7</v>
      </c>
      <c r="Q232" s="9">
        <v>-3.83</v>
      </c>
    </row>
    <row r="233" spans="1:1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55796836</v>
      </c>
      <c r="I233" s="8">
        <v>49669486.09</v>
      </c>
      <c r="J233" s="9">
        <v>89.01</v>
      </c>
      <c r="K233" s="8">
        <v>56025362</v>
      </c>
      <c r="L233" s="8">
        <v>48997076.47</v>
      </c>
      <c r="M233" s="9">
        <v>87.45</v>
      </c>
      <c r="N233" s="8">
        <v>-228526</v>
      </c>
      <c r="O233" s="8">
        <v>672409.62</v>
      </c>
      <c r="P233" s="9">
        <v>-0.4</v>
      </c>
      <c r="Q233" s="9">
        <v>1.35</v>
      </c>
    </row>
    <row r="234" spans="1:1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34344674.33</v>
      </c>
      <c r="I234" s="8">
        <v>32940625.08</v>
      </c>
      <c r="J234" s="9">
        <v>95.91</v>
      </c>
      <c r="K234" s="8">
        <v>34757894.26</v>
      </c>
      <c r="L234" s="8">
        <v>32076842.31</v>
      </c>
      <c r="M234" s="9">
        <v>92.28</v>
      </c>
      <c r="N234" s="8">
        <v>-413219.93</v>
      </c>
      <c r="O234" s="8">
        <v>863782.77</v>
      </c>
      <c r="P234" s="9">
        <v>-1.2</v>
      </c>
      <c r="Q234" s="9">
        <v>2.62</v>
      </c>
    </row>
    <row r="235" spans="1:1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111783555</v>
      </c>
      <c r="I235" s="8">
        <v>111635211.57</v>
      </c>
      <c r="J235" s="9">
        <v>99.86</v>
      </c>
      <c r="K235" s="8">
        <v>120039389</v>
      </c>
      <c r="L235" s="8">
        <v>113997001.15</v>
      </c>
      <c r="M235" s="9">
        <v>94.96</v>
      </c>
      <c r="N235" s="8">
        <v>-8255834</v>
      </c>
      <c r="O235" s="8">
        <v>-2361789.58</v>
      </c>
      <c r="P235" s="9">
        <v>-7.38</v>
      </c>
      <c r="Q235" s="9">
        <v>-2.11</v>
      </c>
    </row>
    <row r="236" spans="1:1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49789011.13</v>
      </c>
      <c r="I236" s="8">
        <v>49220296.78</v>
      </c>
      <c r="J236" s="9">
        <v>98.85</v>
      </c>
      <c r="K236" s="8">
        <v>51298502.58</v>
      </c>
      <c r="L236" s="8">
        <v>48877679.25</v>
      </c>
      <c r="M236" s="9">
        <v>95.28</v>
      </c>
      <c r="N236" s="8">
        <v>-1509491.45</v>
      </c>
      <c r="O236" s="8">
        <v>342617.53</v>
      </c>
      <c r="P236" s="9">
        <v>-3.03</v>
      </c>
      <c r="Q236" s="9">
        <v>0.69</v>
      </c>
    </row>
    <row r="237" spans="1:1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53424909</v>
      </c>
      <c r="I237" s="8">
        <v>52685964.28</v>
      </c>
      <c r="J237" s="9">
        <v>98.61</v>
      </c>
      <c r="K237" s="8">
        <v>54832041</v>
      </c>
      <c r="L237" s="8">
        <v>52881784.84</v>
      </c>
      <c r="M237" s="9">
        <v>96.44</v>
      </c>
      <c r="N237" s="8">
        <v>-1407132</v>
      </c>
      <c r="O237" s="8">
        <v>-195820.56</v>
      </c>
      <c r="P237" s="9">
        <v>-2.63</v>
      </c>
      <c r="Q237" s="9">
        <v>-0.37</v>
      </c>
    </row>
    <row r="238" spans="1:1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62809930</v>
      </c>
      <c r="I238" s="8">
        <v>62700601.8</v>
      </c>
      <c r="J238" s="9">
        <v>99.82</v>
      </c>
      <c r="K238" s="8">
        <v>64105578</v>
      </c>
      <c r="L238" s="8">
        <v>61309102.82</v>
      </c>
      <c r="M238" s="9">
        <v>95.63</v>
      </c>
      <c r="N238" s="8">
        <v>-1295648</v>
      </c>
      <c r="O238" s="8">
        <v>1391498.98</v>
      </c>
      <c r="P238" s="9">
        <v>-2.06</v>
      </c>
      <c r="Q238" s="9">
        <v>2.21</v>
      </c>
    </row>
    <row r="239" spans="1:1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75896524.13</v>
      </c>
      <c r="I239" s="8">
        <v>74849793.06</v>
      </c>
      <c r="J239" s="9">
        <v>98.62</v>
      </c>
      <c r="K239" s="8">
        <v>75820575.66</v>
      </c>
      <c r="L239" s="8">
        <v>73153993.97</v>
      </c>
      <c r="M239" s="9">
        <v>96.48</v>
      </c>
      <c r="N239" s="8">
        <v>75948.47</v>
      </c>
      <c r="O239" s="8">
        <v>1695799.09</v>
      </c>
      <c r="P239" s="9">
        <v>0.1</v>
      </c>
      <c r="Q239" s="9">
        <v>2.26</v>
      </c>
    </row>
    <row r="240" spans="1:1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63449629.58</v>
      </c>
      <c r="I240" s="8">
        <v>61010443.74</v>
      </c>
      <c r="J240" s="9">
        <v>96.15</v>
      </c>
      <c r="K240" s="8">
        <v>64391269.1</v>
      </c>
      <c r="L240" s="8">
        <v>62882219.19</v>
      </c>
      <c r="M240" s="9">
        <v>97.65</v>
      </c>
      <c r="N240" s="8">
        <v>-941639.52</v>
      </c>
      <c r="O240" s="8">
        <v>-1871775.45</v>
      </c>
      <c r="P240" s="9">
        <v>-1.48</v>
      </c>
      <c r="Q240" s="9">
        <v>-3.06</v>
      </c>
    </row>
    <row r="241" spans="1:1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59431862</v>
      </c>
      <c r="I241" s="8">
        <v>58785363.24</v>
      </c>
      <c r="J241" s="9">
        <v>98.91</v>
      </c>
      <c r="K241" s="8">
        <v>59502088</v>
      </c>
      <c r="L241" s="8">
        <v>57633603.42</v>
      </c>
      <c r="M241" s="9">
        <v>96.85</v>
      </c>
      <c r="N241" s="8">
        <v>-70226</v>
      </c>
      <c r="O241" s="8">
        <v>1151759.82</v>
      </c>
      <c r="P241" s="9">
        <v>-0.11</v>
      </c>
      <c r="Q241" s="9">
        <v>1.95</v>
      </c>
    </row>
    <row r="242" spans="1:1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1405894223.27</v>
      </c>
      <c r="I242" s="8">
        <v>1331524751.12</v>
      </c>
      <c r="J242" s="9">
        <v>94.71</v>
      </c>
      <c r="K242" s="8">
        <v>1674367844.75</v>
      </c>
      <c r="L242" s="8">
        <v>1485218648.55</v>
      </c>
      <c r="M242" s="9">
        <v>88.7</v>
      </c>
      <c r="N242" s="8">
        <v>-268473621.48</v>
      </c>
      <c r="O242" s="8">
        <v>-153693897.43</v>
      </c>
      <c r="P242" s="9">
        <v>-19.09</v>
      </c>
      <c r="Q242" s="9">
        <v>-11.54</v>
      </c>
    </row>
    <row r="243" spans="1:1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8012947.7</v>
      </c>
      <c r="I243" s="8">
        <v>7952083.98</v>
      </c>
      <c r="J243" s="9">
        <v>99.24</v>
      </c>
      <c r="K243" s="8">
        <v>14879064</v>
      </c>
      <c r="L243" s="8">
        <v>14728213.71</v>
      </c>
      <c r="M243" s="9">
        <v>98.98</v>
      </c>
      <c r="N243" s="8">
        <v>-6866116.3</v>
      </c>
      <c r="O243" s="8">
        <v>-6776129.73</v>
      </c>
      <c r="P243" s="9">
        <v>-85.68</v>
      </c>
      <c r="Q243" s="9">
        <v>-85.21</v>
      </c>
    </row>
    <row r="244" spans="1:17" ht="24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7" t="s">
        <v>309</v>
      </c>
      <c r="G244" s="55" t="s">
        <v>311</v>
      </c>
      <c r="H244" s="8">
        <v>5373010.62</v>
      </c>
      <c r="I244" s="8">
        <v>3710846.93</v>
      </c>
      <c r="J244" s="9">
        <v>69.06</v>
      </c>
      <c r="K244" s="8">
        <v>5281579.21</v>
      </c>
      <c r="L244" s="8">
        <v>4565502.46</v>
      </c>
      <c r="M244" s="9">
        <v>86.44</v>
      </c>
      <c r="N244" s="8">
        <v>91431.41</v>
      </c>
      <c r="O244" s="8">
        <v>-854655.53</v>
      </c>
      <c r="P244" s="9">
        <v>1.7</v>
      </c>
      <c r="Q244" s="9">
        <v>-23.03</v>
      </c>
    </row>
    <row r="245" spans="1:17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7" t="s">
        <v>309</v>
      </c>
      <c r="G245" s="55" t="s">
        <v>312</v>
      </c>
      <c r="H245" s="8">
        <v>2203335</v>
      </c>
      <c r="I245" s="8">
        <v>2137231.96</v>
      </c>
      <c r="J245" s="9">
        <v>96.99</v>
      </c>
      <c r="K245" s="8">
        <v>2168360</v>
      </c>
      <c r="L245" s="8">
        <v>1897385.85</v>
      </c>
      <c r="M245" s="9">
        <v>87.5</v>
      </c>
      <c r="N245" s="8">
        <v>34975</v>
      </c>
      <c r="O245" s="8">
        <v>239846.11</v>
      </c>
      <c r="P245" s="9">
        <v>1.58</v>
      </c>
      <c r="Q245" s="9">
        <v>11.22</v>
      </c>
    </row>
    <row r="246" spans="1:17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7" t="s">
        <v>309</v>
      </c>
      <c r="G246" s="55" t="s">
        <v>312</v>
      </c>
      <c r="H246" s="8">
        <v>216970</v>
      </c>
      <c r="I246" s="8">
        <v>132872.59</v>
      </c>
      <c r="J246" s="9">
        <v>61.24</v>
      </c>
      <c r="K246" s="8">
        <v>232250.91</v>
      </c>
      <c r="L246" s="8">
        <v>140287.34</v>
      </c>
      <c r="M246" s="9">
        <v>60.4</v>
      </c>
      <c r="N246" s="8">
        <v>-15280.91</v>
      </c>
      <c r="O246" s="8">
        <v>-7414.75</v>
      </c>
      <c r="P246" s="9">
        <v>-7.04</v>
      </c>
      <c r="Q246" s="9">
        <v>-5.58</v>
      </c>
    </row>
    <row r="247" spans="1:17" ht="24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7" t="s">
        <v>309</v>
      </c>
      <c r="G247" s="55" t="s">
        <v>313</v>
      </c>
      <c r="H247" s="8">
        <v>0</v>
      </c>
      <c r="I247" s="8">
        <v>0</v>
      </c>
      <c r="J247" s="9"/>
      <c r="K247" s="8">
        <v>0</v>
      </c>
      <c r="L247" s="8">
        <v>0</v>
      </c>
      <c r="M247" s="9"/>
      <c r="N247" s="8">
        <v>0</v>
      </c>
      <c r="O247" s="8">
        <v>0</v>
      </c>
      <c r="P247" s="9"/>
      <c r="Q247" s="9"/>
    </row>
    <row r="248" spans="1:17" ht="12.7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7" t="s">
        <v>309</v>
      </c>
      <c r="G248" s="55" t="s">
        <v>314</v>
      </c>
      <c r="H248" s="8">
        <v>2600</v>
      </c>
      <c r="I248" s="8">
        <v>2908.12</v>
      </c>
      <c r="J248" s="9">
        <v>111.85</v>
      </c>
      <c r="K248" s="8">
        <v>2600</v>
      </c>
      <c r="L248" s="8">
        <v>1618</v>
      </c>
      <c r="M248" s="9">
        <v>62.23</v>
      </c>
      <c r="N248" s="8">
        <v>0</v>
      </c>
      <c r="O248" s="8">
        <v>1290.12</v>
      </c>
      <c r="P248" s="9">
        <v>0</v>
      </c>
      <c r="Q248" s="9">
        <v>44.36</v>
      </c>
    </row>
    <row r="249" spans="1:17" ht="24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7" t="s">
        <v>309</v>
      </c>
      <c r="G249" s="55" t="s">
        <v>315</v>
      </c>
      <c r="H249" s="8">
        <v>18483</v>
      </c>
      <c r="I249" s="8">
        <v>18483</v>
      </c>
      <c r="J249" s="9">
        <v>100</v>
      </c>
      <c r="K249" s="8">
        <v>29686</v>
      </c>
      <c r="L249" s="8">
        <v>20985.11</v>
      </c>
      <c r="M249" s="9">
        <v>70.69</v>
      </c>
      <c r="N249" s="8">
        <v>-11203</v>
      </c>
      <c r="O249" s="8">
        <v>-2502.11</v>
      </c>
      <c r="P249" s="9">
        <v>-60.61</v>
      </c>
      <c r="Q249" s="9">
        <v>-13.53</v>
      </c>
    </row>
    <row r="250" spans="1:17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7" t="s">
        <v>309</v>
      </c>
      <c r="G250" s="55" t="s">
        <v>316</v>
      </c>
      <c r="H250" s="8">
        <v>0</v>
      </c>
      <c r="I250" s="8">
        <v>0</v>
      </c>
      <c r="J250" s="9"/>
      <c r="K250" s="8">
        <v>0</v>
      </c>
      <c r="L250" s="8">
        <v>0</v>
      </c>
      <c r="M250" s="9"/>
      <c r="N250" s="8">
        <v>0</v>
      </c>
      <c r="O250" s="8">
        <v>0</v>
      </c>
      <c r="P250" s="9"/>
      <c r="Q250" s="9"/>
    </row>
    <row r="251" spans="1:17" ht="24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7" t="s">
        <v>309</v>
      </c>
      <c r="G251" s="55" t="s">
        <v>317</v>
      </c>
      <c r="H251" s="8">
        <v>550911</v>
      </c>
      <c r="I251" s="8">
        <v>387895.18</v>
      </c>
      <c r="J251" s="9">
        <v>70.4</v>
      </c>
      <c r="K251" s="8">
        <v>674059</v>
      </c>
      <c r="L251" s="8">
        <v>112585.5</v>
      </c>
      <c r="M251" s="9">
        <v>16.7</v>
      </c>
      <c r="N251" s="8">
        <v>-123148</v>
      </c>
      <c r="O251" s="8">
        <v>275309.68</v>
      </c>
      <c r="P251" s="9">
        <v>-22.35</v>
      </c>
      <c r="Q251" s="9">
        <v>70.97</v>
      </c>
    </row>
    <row r="252" spans="1:17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7" t="s">
        <v>309</v>
      </c>
      <c r="G252" s="55" t="s">
        <v>318</v>
      </c>
      <c r="H252" s="8">
        <v>57020</v>
      </c>
      <c r="I252" s="8">
        <v>57012.27</v>
      </c>
      <c r="J252" s="9">
        <v>99.98</v>
      </c>
      <c r="K252" s="8">
        <v>58895.03</v>
      </c>
      <c r="L252" s="8">
        <v>57049.95</v>
      </c>
      <c r="M252" s="9">
        <v>96.86</v>
      </c>
      <c r="N252" s="8">
        <v>-1875.03</v>
      </c>
      <c r="O252" s="8">
        <v>-37.68</v>
      </c>
      <c r="P252" s="9">
        <v>-3.28</v>
      </c>
      <c r="Q252" s="9">
        <v>-0.06</v>
      </c>
    </row>
    <row r="253" spans="1:17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7" t="s">
        <v>309</v>
      </c>
      <c r="G253" s="55" t="s">
        <v>319</v>
      </c>
      <c r="H253" s="8">
        <v>122300</v>
      </c>
      <c r="I253" s="8">
        <v>118177.5</v>
      </c>
      <c r="J253" s="9">
        <v>96.62</v>
      </c>
      <c r="K253" s="8">
        <v>122300</v>
      </c>
      <c r="L253" s="8">
        <v>101215.46</v>
      </c>
      <c r="M253" s="9">
        <v>82.75</v>
      </c>
      <c r="N253" s="8">
        <v>0</v>
      </c>
      <c r="O253" s="8">
        <v>16962.04</v>
      </c>
      <c r="P253" s="9">
        <v>0</v>
      </c>
      <c r="Q253" s="9">
        <v>14.35</v>
      </c>
    </row>
    <row r="254" spans="1:17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7" t="s">
        <v>309</v>
      </c>
      <c r="G254" s="55" t="s">
        <v>320</v>
      </c>
      <c r="H254" s="8">
        <v>6040619</v>
      </c>
      <c r="I254" s="8">
        <v>6328055.91</v>
      </c>
      <c r="J254" s="9">
        <v>104.75</v>
      </c>
      <c r="K254" s="8">
        <v>7881626</v>
      </c>
      <c r="L254" s="8">
        <v>7485568.13</v>
      </c>
      <c r="M254" s="9">
        <v>94.97</v>
      </c>
      <c r="N254" s="8">
        <v>-1841007</v>
      </c>
      <c r="O254" s="8">
        <v>-1157512.22</v>
      </c>
      <c r="P254" s="9">
        <v>-30.47</v>
      </c>
      <c r="Q254" s="9">
        <v>-18.29</v>
      </c>
    </row>
    <row r="255" spans="1:17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7" t="s">
        <v>309</v>
      </c>
      <c r="G255" s="55" t="s">
        <v>321</v>
      </c>
      <c r="H255" s="8">
        <v>0</v>
      </c>
      <c r="I255" s="8">
        <v>0</v>
      </c>
      <c r="J255" s="9"/>
      <c r="K255" s="8">
        <v>0</v>
      </c>
      <c r="L255" s="8">
        <v>0</v>
      </c>
      <c r="M255" s="9"/>
      <c r="N255" s="8">
        <v>0</v>
      </c>
      <c r="O255" s="8">
        <v>0</v>
      </c>
      <c r="P255" s="9"/>
      <c r="Q255" s="9"/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A255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2014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79" t="s">
        <v>0</v>
      </c>
      <c r="B4" s="79" t="s">
        <v>1</v>
      </c>
      <c r="C4" s="79" t="s">
        <v>2</v>
      </c>
      <c r="D4" s="79" t="s">
        <v>3</v>
      </c>
      <c r="E4" s="79" t="s">
        <v>56</v>
      </c>
      <c r="F4" s="79" t="s">
        <v>59</v>
      </c>
      <c r="G4" s="79"/>
      <c r="H4" s="80" t="s">
        <v>12</v>
      </c>
      <c r="I4" s="80"/>
      <c r="J4" s="80"/>
      <c r="K4" s="80"/>
      <c r="L4" s="80"/>
      <c r="M4" s="80"/>
      <c r="N4" s="80" t="s">
        <v>7</v>
      </c>
      <c r="O4" s="80"/>
      <c r="P4" s="80"/>
      <c r="Q4" s="80" t="s">
        <v>13</v>
      </c>
      <c r="R4" s="80"/>
      <c r="S4" s="80"/>
      <c r="T4" s="80"/>
      <c r="U4" s="80"/>
      <c r="V4" s="80"/>
      <c r="W4" s="80" t="s">
        <v>7</v>
      </c>
      <c r="X4" s="80"/>
      <c r="Y4" s="80"/>
      <c r="Z4" s="80" t="s">
        <v>14</v>
      </c>
      <c r="AA4" s="80"/>
    </row>
    <row r="5" spans="1:27" ht="12.75">
      <c r="A5" s="79"/>
      <c r="B5" s="79"/>
      <c r="C5" s="79"/>
      <c r="D5" s="79"/>
      <c r="E5" s="79"/>
      <c r="F5" s="79"/>
      <c r="G5" s="79"/>
      <c r="H5" s="81" t="s">
        <v>57</v>
      </c>
      <c r="I5" s="81" t="s">
        <v>15</v>
      </c>
      <c r="J5" s="81"/>
      <c r="K5" s="81" t="s">
        <v>16</v>
      </c>
      <c r="L5" s="81" t="s">
        <v>15</v>
      </c>
      <c r="M5" s="81"/>
      <c r="N5" s="82" t="s">
        <v>17</v>
      </c>
      <c r="O5" s="83"/>
      <c r="P5" s="83"/>
      <c r="Q5" s="81" t="s">
        <v>57</v>
      </c>
      <c r="R5" s="84" t="s">
        <v>15</v>
      </c>
      <c r="S5" s="84"/>
      <c r="T5" s="81" t="s">
        <v>16</v>
      </c>
      <c r="U5" s="84" t="s">
        <v>15</v>
      </c>
      <c r="V5" s="84"/>
      <c r="W5" s="82" t="s">
        <v>18</v>
      </c>
      <c r="X5" s="86"/>
      <c r="Y5" s="86"/>
      <c r="Z5" s="84" t="s">
        <v>4</v>
      </c>
      <c r="AA5" s="84" t="s">
        <v>5</v>
      </c>
    </row>
    <row r="6" spans="1:27" ht="64.5" customHeight="1">
      <c r="A6" s="79"/>
      <c r="B6" s="79"/>
      <c r="C6" s="79"/>
      <c r="D6" s="79"/>
      <c r="E6" s="79"/>
      <c r="F6" s="79"/>
      <c r="G6" s="79"/>
      <c r="H6" s="81"/>
      <c r="I6" s="14" t="s">
        <v>19</v>
      </c>
      <c r="J6" s="14" t="s">
        <v>20</v>
      </c>
      <c r="K6" s="81"/>
      <c r="L6" s="14" t="s">
        <v>19</v>
      </c>
      <c r="M6" s="14" t="s">
        <v>20</v>
      </c>
      <c r="N6" s="82"/>
      <c r="O6" s="56" t="s">
        <v>19</v>
      </c>
      <c r="P6" s="56" t="s">
        <v>20</v>
      </c>
      <c r="Q6" s="81"/>
      <c r="R6" s="14" t="s">
        <v>21</v>
      </c>
      <c r="S6" s="14" t="s">
        <v>22</v>
      </c>
      <c r="T6" s="81"/>
      <c r="U6" s="14" t="s">
        <v>21</v>
      </c>
      <c r="V6" s="14" t="s">
        <v>22</v>
      </c>
      <c r="W6" s="82"/>
      <c r="X6" s="56" t="s">
        <v>21</v>
      </c>
      <c r="Y6" s="56" t="s">
        <v>22</v>
      </c>
      <c r="Z6" s="84"/>
      <c r="AA6" s="84"/>
    </row>
    <row r="7" spans="1:27" ht="12.75">
      <c r="A7" s="79"/>
      <c r="B7" s="79"/>
      <c r="C7" s="79"/>
      <c r="D7" s="79"/>
      <c r="E7" s="79"/>
      <c r="F7" s="79"/>
      <c r="G7" s="79"/>
      <c r="H7" s="81" t="s">
        <v>10</v>
      </c>
      <c r="I7" s="81"/>
      <c r="J7" s="81"/>
      <c r="K7" s="81" t="s">
        <v>10</v>
      </c>
      <c r="L7" s="81"/>
      <c r="M7" s="81"/>
      <c r="N7" s="81" t="s">
        <v>11</v>
      </c>
      <c r="O7" s="81"/>
      <c r="P7" s="81"/>
      <c r="Q7" s="81" t="s">
        <v>10</v>
      </c>
      <c r="R7" s="81"/>
      <c r="S7" s="81"/>
      <c r="T7" s="81" t="s">
        <v>10</v>
      </c>
      <c r="U7" s="81"/>
      <c r="V7" s="81"/>
      <c r="W7" s="81" t="s">
        <v>11</v>
      </c>
      <c r="X7" s="81"/>
      <c r="Y7" s="81"/>
      <c r="Z7" s="84" t="s">
        <v>10</v>
      </c>
      <c r="AA7" s="84"/>
    </row>
    <row r="8" spans="1:27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85">
        <v>6</v>
      </c>
      <c r="G8" s="85"/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 t="s">
        <v>60</v>
      </c>
      <c r="AA8" s="39" t="s">
        <v>61</v>
      </c>
    </row>
    <row r="9" spans="1:2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99448844.49</v>
      </c>
      <c r="I9" s="8">
        <v>31443512.17</v>
      </c>
      <c r="J9" s="8">
        <v>68005332.32</v>
      </c>
      <c r="K9" s="8">
        <v>101588209.83</v>
      </c>
      <c r="L9" s="8">
        <v>34331426.99</v>
      </c>
      <c r="M9" s="8">
        <v>67256782.84</v>
      </c>
      <c r="N9" s="9">
        <v>102.15</v>
      </c>
      <c r="O9" s="9">
        <v>109.18</v>
      </c>
      <c r="P9" s="9">
        <v>98.89</v>
      </c>
      <c r="Q9" s="8">
        <v>104816257.49</v>
      </c>
      <c r="R9" s="8">
        <v>43692757.17</v>
      </c>
      <c r="S9" s="8">
        <v>61123500.32</v>
      </c>
      <c r="T9" s="8">
        <v>95126385.08</v>
      </c>
      <c r="U9" s="8">
        <v>36565332.42</v>
      </c>
      <c r="V9" s="8">
        <v>58561052.66</v>
      </c>
      <c r="W9" s="9">
        <v>90.75</v>
      </c>
      <c r="X9" s="9">
        <v>83.68</v>
      </c>
      <c r="Y9" s="9">
        <v>95.8</v>
      </c>
      <c r="Z9" s="8">
        <v>6881832</v>
      </c>
      <c r="AA9" s="8">
        <v>8695730.18</v>
      </c>
    </row>
    <row r="10" spans="1:2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52319727</v>
      </c>
      <c r="I10" s="8">
        <v>4815197</v>
      </c>
      <c r="J10" s="8">
        <v>47504530</v>
      </c>
      <c r="K10" s="8">
        <v>49711593.16</v>
      </c>
      <c r="L10" s="8">
        <v>4048177.05</v>
      </c>
      <c r="M10" s="8">
        <v>45663416.11</v>
      </c>
      <c r="N10" s="9">
        <v>95.01</v>
      </c>
      <c r="O10" s="9">
        <v>84.07</v>
      </c>
      <c r="P10" s="9">
        <v>96.12</v>
      </c>
      <c r="Q10" s="8">
        <v>54239326</v>
      </c>
      <c r="R10" s="8">
        <v>10206755</v>
      </c>
      <c r="S10" s="8">
        <v>44032571</v>
      </c>
      <c r="T10" s="8">
        <v>52162973.27</v>
      </c>
      <c r="U10" s="8">
        <v>9841281.62</v>
      </c>
      <c r="V10" s="8">
        <v>42321691.65</v>
      </c>
      <c r="W10" s="9">
        <v>96.17</v>
      </c>
      <c r="X10" s="9">
        <v>96.41</v>
      </c>
      <c r="Y10" s="9">
        <v>96.11</v>
      </c>
      <c r="Z10" s="8">
        <v>3471959</v>
      </c>
      <c r="AA10" s="8">
        <v>3341724.46</v>
      </c>
    </row>
    <row r="11" spans="1:2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66263633.77</v>
      </c>
      <c r="I11" s="8">
        <v>15482142</v>
      </c>
      <c r="J11" s="8">
        <v>50781491.77</v>
      </c>
      <c r="K11" s="8">
        <v>56686546.4</v>
      </c>
      <c r="L11" s="8">
        <v>5779895.28</v>
      </c>
      <c r="M11" s="8">
        <v>50906651.12</v>
      </c>
      <c r="N11" s="9">
        <v>85.54</v>
      </c>
      <c r="O11" s="9">
        <v>37.33</v>
      </c>
      <c r="P11" s="9">
        <v>100.24</v>
      </c>
      <c r="Q11" s="8">
        <v>68875028.42</v>
      </c>
      <c r="R11" s="8">
        <v>20378888</v>
      </c>
      <c r="S11" s="8">
        <v>48496140.42</v>
      </c>
      <c r="T11" s="8">
        <v>60417205.4</v>
      </c>
      <c r="U11" s="8">
        <v>13126200.5</v>
      </c>
      <c r="V11" s="8">
        <v>47291004.9</v>
      </c>
      <c r="W11" s="9">
        <v>87.72</v>
      </c>
      <c r="X11" s="9">
        <v>64.41</v>
      </c>
      <c r="Y11" s="9">
        <v>97.51</v>
      </c>
      <c r="Z11" s="8">
        <v>2285351.35</v>
      </c>
      <c r="AA11" s="8">
        <v>3615646.22</v>
      </c>
    </row>
    <row r="12" spans="1:2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60673454.43</v>
      </c>
      <c r="I12" s="8">
        <v>9135129.1</v>
      </c>
      <c r="J12" s="8">
        <v>51538325.33</v>
      </c>
      <c r="K12" s="8">
        <v>55921579.74</v>
      </c>
      <c r="L12" s="8">
        <v>5119160.4</v>
      </c>
      <c r="M12" s="8">
        <v>50802419.34</v>
      </c>
      <c r="N12" s="9">
        <v>92.16</v>
      </c>
      <c r="O12" s="9">
        <v>56.03</v>
      </c>
      <c r="P12" s="9">
        <v>98.57</v>
      </c>
      <c r="Q12" s="8">
        <v>64269020.93</v>
      </c>
      <c r="R12" s="8">
        <v>16635990.3</v>
      </c>
      <c r="S12" s="8">
        <v>47633030.63</v>
      </c>
      <c r="T12" s="8">
        <v>56741872.45</v>
      </c>
      <c r="U12" s="8">
        <v>12308781.05</v>
      </c>
      <c r="V12" s="8">
        <v>44433091.4</v>
      </c>
      <c r="W12" s="9">
        <v>88.28</v>
      </c>
      <c r="X12" s="9">
        <v>73.98</v>
      </c>
      <c r="Y12" s="9">
        <v>93.28</v>
      </c>
      <c r="Z12" s="8">
        <v>3905294.7</v>
      </c>
      <c r="AA12" s="8">
        <v>6369327.94</v>
      </c>
    </row>
    <row r="13" spans="1:2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105958741.05</v>
      </c>
      <c r="I13" s="8">
        <v>18561300</v>
      </c>
      <c r="J13" s="8">
        <v>87397441.05</v>
      </c>
      <c r="K13" s="8">
        <v>94770426.27</v>
      </c>
      <c r="L13" s="8">
        <v>9816868.8</v>
      </c>
      <c r="M13" s="8">
        <v>84953557.47</v>
      </c>
      <c r="N13" s="9">
        <v>89.44</v>
      </c>
      <c r="O13" s="9">
        <v>52.88</v>
      </c>
      <c r="P13" s="9">
        <v>97.2</v>
      </c>
      <c r="Q13" s="8">
        <v>114928484.05</v>
      </c>
      <c r="R13" s="8">
        <v>27143467</v>
      </c>
      <c r="S13" s="8">
        <v>87785017.05</v>
      </c>
      <c r="T13" s="8">
        <v>103622066.49</v>
      </c>
      <c r="U13" s="8">
        <v>20784939.64</v>
      </c>
      <c r="V13" s="8">
        <v>82837126.85</v>
      </c>
      <c r="W13" s="9">
        <v>90.16</v>
      </c>
      <c r="X13" s="9">
        <v>76.57</v>
      </c>
      <c r="Y13" s="9">
        <v>94.36</v>
      </c>
      <c r="Z13" s="8">
        <v>-387576</v>
      </c>
      <c r="AA13" s="8">
        <v>2116430.62</v>
      </c>
    </row>
    <row r="14" spans="1:2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67026507.41</v>
      </c>
      <c r="I14" s="8">
        <v>7142306</v>
      </c>
      <c r="J14" s="8">
        <v>59884201.41</v>
      </c>
      <c r="K14" s="8">
        <v>63936027.5</v>
      </c>
      <c r="L14" s="8">
        <v>2908108.98</v>
      </c>
      <c r="M14" s="8">
        <v>61027918.52</v>
      </c>
      <c r="N14" s="9">
        <v>95.38</v>
      </c>
      <c r="O14" s="9">
        <v>40.71</v>
      </c>
      <c r="P14" s="9">
        <v>101.9</v>
      </c>
      <c r="Q14" s="8">
        <v>74121749.41</v>
      </c>
      <c r="R14" s="8">
        <v>14315770</v>
      </c>
      <c r="S14" s="8">
        <v>59805979.41</v>
      </c>
      <c r="T14" s="8">
        <v>64360314.5</v>
      </c>
      <c r="U14" s="8">
        <v>6968486.11</v>
      </c>
      <c r="V14" s="8">
        <v>57391828.39</v>
      </c>
      <c r="W14" s="9">
        <v>86.83</v>
      </c>
      <c r="X14" s="9">
        <v>48.67</v>
      </c>
      <c r="Y14" s="9">
        <v>95.96</v>
      </c>
      <c r="Z14" s="8">
        <v>78222</v>
      </c>
      <c r="AA14" s="8">
        <v>3636090.13</v>
      </c>
    </row>
    <row r="15" spans="1:2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86315123.82</v>
      </c>
      <c r="I15" s="8">
        <v>7606169</v>
      </c>
      <c r="J15" s="8">
        <v>78708954.82</v>
      </c>
      <c r="K15" s="8">
        <v>84868773.61</v>
      </c>
      <c r="L15" s="8">
        <v>6075078.59</v>
      </c>
      <c r="M15" s="8">
        <v>78793695.02</v>
      </c>
      <c r="N15" s="9">
        <v>98.32</v>
      </c>
      <c r="O15" s="9">
        <v>79.87</v>
      </c>
      <c r="P15" s="9">
        <v>100.1</v>
      </c>
      <c r="Q15" s="8">
        <v>85717910.82</v>
      </c>
      <c r="R15" s="8">
        <v>9597521</v>
      </c>
      <c r="S15" s="8">
        <v>76120389.82</v>
      </c>
      <c r="T15" s="8">
        <v>84245498.01</v>
      </c>
      <c r="U15" s="8">
        <v>9179979.51</v>
      </c>
      <c r="V15" s="8">
        <v>75065518.5</v>
      </c>
      <c r="W15" s="9">
        <v>98.28</v>
      </c>
      <c r="X15" s="9">
        <v>95.64</v>
      </c>
      <c r="Y15" s="9">
        <v>98.61</v>
      </c>
      <c r="Z15" s="8">
        <v>2588565</v>
      </c>
      <c r="AA15" s="8">
        <v>3728176.52</v>
      </c>
    </row>
    <row r="16" spans="1:2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51956098.96</v>
      </c>
      <c r="I16" s="8">
        <v>2594805.2</v>
      </c>
      <c r="J16" s="8">
        <v>49361293.76</v>
      </c>
      <c r="K16" s="8">
        <v>50053023.91</v>
      </c>
      <c r="L16" s="8">
        <v>1618575.9</v>
      </c>
      <c r="M16" s="8">
        <v>48434448.01</v>
      </c>
      <c r="N16" s="9">
        <v>96.33</v>
      </c>
      <c r="O16" s="9">
        <v>62.37</v>
      </c>
      <c r="P16" s="9">
        <v>98.12</v>
      </c>
      <c r="Q16" s="8">
        <v>54356098.96</v>
      </c>
      <c r="R16" s="8">
        <v>5537947.58</v>
      </c>
      <c r="S16" s="8">
        <v>48818151.38</v>
      </c>
      <c r="T16" s="8">
        <v>52022636.63</v>
      </c>
      <c r="U16" s="8">
        <v>4688379.22</v>
      </c>
      <c r="V16" s="8">
        <v>47334257.41</v>
      </c>
      <c r="W16" s="9">
        <v>95.7</v>
      </c>
      <c r="X16" s="9">
        <v>84.65</v>
      </c>
      <c r="Y16" s="9">
        <v>96.96</v>
      </c>
      <c r="Z16" s="8">
        <v>543142.38</v>
      </c>
      <c r="AA16" s="8">
        <v>1100190.6</v>
      </c>
    </row>
    <row r="17" spans="1:2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190206491.07</v>
      </c>
      <c r="I17" s="8">
        <v>14715650</v>
      </c>
      <c r="J17" s="8">
        <v>175490841.07</v>
      </c>
      <c r="K17" s="8">
        <v>182302494.49</v>
      </c>
      <c r="L17" s="8">
        <v>7820150.23</v>
      </c>
      <c r="M17" s="8">
        <v>174482344.26</v>
      </c>
      <c r="N17" s="9">
        <v>95.84</v>
      </c>
      <c r="O17" s="9">
        <v>53.14</v>
      </c>
      <c r="P17" s="9">
        <v>99.42</v>
      </c>
      <c r="Q17" s="8">
        <v>192224432.07</v>
      </c>
      <c r="R17" s="8">
        <v>31218965</v>
      </c>
      <c r="S17" s="8">
        <v>161005467.07</v>
      </c>
      <c r="T17" s="8">
        <v>184013271.78</v>
      </c>
      <c r="U17" s="8">
        <v>28625860.82</v>
      </c>
      <c r="V17" s="8">
        <v>155387410.96</v>
      </c>
      <c r="W17" s="9">
        <v>95.72</v>
      </c>
      <c r="X17" s="9">
        <v>91.69</v>
      </c>
      <c r="Y17" s="9">
        <v>96.51</v>
      </c>
      <c r="Z17" s="8">
        <v>14485374</v>
      </c>
      <c r="AA17" s="8">
        <v>19094933.3</v>
      </c>
    </row>
    <row r="18" spans="1:2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46446965.21</v>
      </c>
      <c r="I18" s="8">
        <v>3853472.5</v>
      </c>
      <c r="J18" s="8">
        <v>42593492.71</v>
      </c>
      <c r="K18" s="8">
        <v>46725619.18</v>
      </c>
      <c r="L18" s="8">
        <v>3650425.3</v>
      </c>
      <c r="M18" s="8">
        <v>43075193.88</v>
      </c>
      <c r="N18" s="9">
        <v>100.59</v>
      </c>
      <c r="O18" s="9">
        <v>94.73</v>
      </c>
      <c r="P18" s="9">
        <v>101.13</v>
      </c>
      <c r="Q18" s="8">
        <v>47643744.21</v>
      </c>
      <c r="R18" s="8">
        <v>6033057.27</v>
      </c>
      <c r="S18" s="8">
        <v>41610686.94</v>
      </c>
      <c r="T18" s="8">
        <v>45238194.45</v>
      </c>
      <c r="U18" s="8">
        <v>5731025.02</v>
      </c>
      <c r="V18" s="8">
        <v>39507169.43</v>
      </c>
      <c r="W18" s="9">
        <v>94.95</v>
      </c>
      <c r="X18" s="9">
        <v>94.99</v>
      </c>
      <c r="Y18" s="9">
        <v>94.94</v>
      </c>
      <c r="Z18" s="8">
        <v>982805.77</v>
      </c>
      <c r="AA18" s="8">
        <v>3568024.45</v>
      </c>
    </row>
    <row r="19" spans="1:2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15045715.63</v>
      </c>
      <c r="I19" s="8">
        <v>927968.15</v>
      </c>
      <c r="J19" s="8">
        <v>14117747.48</v>
      </c>
      <c r="K19" s="8">
        <v>14739370.13</v>
      </c>
      <c r="L19" s="8">
        <v>861692.14</v>
      </c>
      <c r="M19" s="8">
        <v>13877677.99</v>
      </c>
      <c r="N19" s="9">
        <v>97.96</v>
      </c>
      <c r="O19" s="9">
        <v>92.85</v>
      </c>
      <c r="P19" s="9">
        <v>98.29</v>
      </c>
      <c r="Q19" s="8">
        <v>14613131.48</v>
      </c>
      <c r="R19" s="8">
        <v>972672.48</v>
      </c>
      <c r="S19" s="8">
        <v>13640459</v>
      </c>
      <c r="T19" s="8">
        <v>14256704.18</v>
      </c>
      <c r="U19" s="8">
        <v>906049.68</v>
      </c>
      <c r="V19" s="8">
        <v>13350654.5</v>
      </c>
      <c r="W19" s="9">
        <v>97.56</v>
      </c>
      <c r="X19" s="9">
        <v>93.15</v>
      </c>
      <c r="Y19" s="9">
        <v>97.87</v>
      </c>
      <c r="Z19" s="8">
        <v>477288.48</v>
      </c>
      <c r="AA19" s="8">
        <v>527023.49</v>
      </c>
    </row>
    <row r="20" spans="1:2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9023623</v>
      </c>
      <c r="I20" s="8">
        <v>939901</v>
      </c>
      <c r="J20" s="8">
        <v>8083722</v>
      </c>
      <c r="K20" s="8">
        <v>8621018.59</v>
      </c>
      <c r="L20" s="8">
        <v>835747.4</v>
      </c>
      <c r="M20" s="8">
        <v>7785271.19</v>
      </c>
      <c r="N20" s="9">
        <v>95.53</v>
      </c>
      <c r="O20" s="9">
        <v>88.91</v>
      </c>
      <c r="P20" s="9">
        <v>96.3</v>
      </c>
      <c r="Q20" s="8">
        <v>9735145</v>
      </c>
      <c r="R20" s="8">
        <v>1687196</v>
      </c>
      <c r="S20" s="8">
        <v>8047949</v>
      </c>
      <c r="T20" s="8">
        <v>8610613.8</v>
      </c>
      <c r="U20" s="8">
        <v>1111391.86</v>
      </c>
      <c r="V20" s="8">
        <v>7499221.94</v>
      </c>
      <c r="W20" s="9">
        <v>88.44</v>
      </c>
      <c r="X20" s="9">
        <v>65.87</v>
      </c>
      <c r="Y20" s="9">
        <v>93.18</v>
      </c>
      <c r="Z20" s="8">
        <v>35773</v>
      </c>
      <c r="AA20" s="8">
        <v>286049.25</v>
      </c>
    </row>
    <row r="21" spans="1:2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109609462.47</v>
      </c>
      <c r="I21" s="8">
        <v>10987619.27</v>
      </c>
      <c r="J21" s="8">
        <v>98621843.2</v>
      </c>
      <c r="K21" s="8">
        <v>107346248.4</v>
      </c>
      <c r="L21" s="8">
        <v>7023222.5</v>
      </c>
      <c r="M21" s="8">
        <v>100323025.9</v>
      </c>
      <c r="N21" s="9">
        <v>97.93</v>
      </c>
      <c r="O21" s="9">
        <v>63.91</v>
      </c>
      <c r="P21" s="9">
        <v>101.72</v>
      </c>
      <c r="Q21" s="8">
        <v>113109462.47</v>
      </c>
      <c r="R21" s="8">
        <v>18396161.91</v>
      </c>
      <c r="S21" s="8">
        <v>94713300.56</v>
      </c>
      <c r="T21" s="8">
        <v>105255687.82</v>
      </c>
      <c r="U21" s="8">
        <v>15292894.6</v>
      </c>
      <c r="V21" s="8">
        <v>89962793.22</v>
      </c>
      <c r="W21" s="9">
        <v>93.05</v>
      </c>
      <c r="X21" s="9">
        <v>83.13</v>
      </c>
      <c r="Y21" s="9">
        <v>94.98</v>
      </c>
      <c r="Z21" s="8">
        <v>3908542.64</v>
      </c>
      <c r="AA21" s="8">
        <v>10360232.68</v>
      </c>
    </row>
    <row r="22" spans="1:2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16581139.8</v>
      </c>
      <c r="I22" s="8">
        <v>1247409.51</v>
      </c>
      <c r="J22" s="8">
        <v>15333730.29</v>
      </c>
      <c r="K22" s="8">
        <v>16541486.39</v>
      </c>
      <c r="L22" s="8">
        <v>1222419.16</v>
      </c>
      <c r="M22" s="8">
        <v>15319067.23</v>
      </c>
      <c r="N22" s="9">
        <v>99.76</v>
      </c>
      <c r="O22" s="9">
        <v>97.99</v>
      </c>
      <c r="P22" s="9">
        <v>99.9</v>
      </c>
      <c r="Q22" s="8">
        <v>19895718.36</v>
      </c>
      <c r="R22" s="8">
        <v>5220962.64</v>
      </c>
      <c r="S22" s="8">
        <v>14674755.72</v>
      </c>
      <c r="T22" s="8">
        <v>19003417.23</v>
      </c>
      <c r="U22" s="8">
        <v>5100581.55</v>
      </c>
      <c r="V22" s="8">
        <v>13902835.68</v>
      </c>
      <c r="W22" s="9">
        <v>95.51</v>
      </c>
      <c r="X22" s="9">
        <v>97.69</v>
      </c>
      <c r="Y22" s="9">
        <v>94.73</v>
      </c>
      <c r="Z22" s="8">
        <v>658974.57</v>
      </c>
      <c r="AA22" s="8">
        <v>1416231.55</v>
      </c>
    </row>
    <row r="23" spans="1:2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56954576.04</v>
      </c>
      <c r="I23" s="8">
        <v>4403409</v>
      </c>
      <c r="J23" s="8">
        <v>52551167.04</v>
      </c>
      <c r="K23" s="8">
        <v>59608550.45</v>
      </c>
      <c r="L23" s="8">
        <v>4874038.51</v>
      </c>
      <c r="M23" s="8">
        <v>54734511.94</v>
      </c>
      <c r="N23" s="9">
        <v>104.65</v>
      </c>
      <c r="O23" s="9">
        <v>110.68</v>
      </c>
      <c r="P23" s="9">
        <v>104.15</v>
      </c>
      <c r="Q23" s="8">
        <v>59604886.04</v>
      </c>
      <c r="R23" s="8">
        <v>7303396</v>
      </c>
      <c r="S23" s="8">
        <v>52301490.04</v>
      </c>
      <c r="T23" s="8">
        <v>56073779.4</v>
      </c>
      <c r="U23" s="8">
        <v>6085981.8</v>
      </c>
      <c r="V23" s="8">
        <v>49987797.6</v>
      </c>
      <c r="W23" s="9">
        <v>94.07</v>
      </c>
      <c r="X23" s="9">
        <v>83.33</v>
      </c>
      <c r="Y23" s="9">
        <v>95.57</v>
      </c>
      <c r="Z23" s="8">
        <v>249677</v>
      </c>
      <c r="AA23" s="8">
        <v>4746714.34</v>
      </c>
    </row>
    <row r="24" spans="1:2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40507645.12</v>
      </c>
      <c r="I24" s="8">
        <v>1969905</v>
      </c>
      <c r="J24" s="8">
        <v>38537740.12</v>
      </c>
      <c r="K24" s="8">
        <v>38948045.33</v>
      </c>
      <c r="L24" s="8">
        <v>1561502.29</v>
      </c>
      <c r="M24" s="8">
        <v>37386543.04</v>
      </c>
      <c r="N24" s="9">
        <v>96.14</v>
      </c>
      <c r="O24" s="9">
        <v>79.26</v>
      </c>
      <c r="P24" s="9">
        <v>97.01</v>
      </c>
      <c r="Q24" s="8">
        <v>39258650.12</v>
      </c>
      <c r="R24" s="8">
        <v>2955480</v>
      </c>
      <c r="S24" s="8">
        <v>36303170.12</v>
      </c>
      <c r="T24" s="8">
        <v>36937705.53</v>
      </c>
      <c r="U24" s="8">
        <v>2103566</v>
      </c>
      <c r="V24" s="8">
        <v>34834139.53</v>
      </c>
      <c r="W24" s="9">
        <v>94.08</v>
      </c>
      <c r="X24" s="9">
        <v>71.17</v>
      </c>
      <c r="Y24" s="9">
        <v>95.95</v>
      </c>
      <c r="Z24" s="8">
        <v>2234570</v>
      </c>
      <c r="AA24" s="8">
        <v>2552403.51</v>
      </c>
    </row>
    <row r="25" spans="1:2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12430384.38</v>
      </c>
      <c r="I25" s="8">
        <v>881958</v>
      </c>
      <c r="J25" s="8">
        <v>11548426.38</v>
      </c>
      <c r="K25" s="8">
        <v>11997929.82</v>
      </c>
      <c r="L25" s="8">
        <v>528211.33</v>
      </c>
      <c r="M25" s="8">
        <v>11469718.49</v>
      </c>
      <c r="N25" s="9">
        <v>96.52</v>
      </c>
      <c r="O25" s="9">
        <v>59.89</v>
      </c>
      <c r="P25" s="9">
        <v>99.31</v>
      </c>
      <c r="Q25" s="8">
        <v>13255394.77</v>
      </c>
      <c r="R25" s="8">
        <v>1722276</v>
      </c>
      <c r="S25" s="8">
        <v>11533118.77</v>
      </c>
      <c r="T25" s="8">
        <v>11910005.03</v>
      </c>
      <c r="U25" s="8">
        <v>1476321.85</v>
      </c>
      <c r="V25" s="8">
        <v>10433683.18</v>
      </c>
      <c r="W25" s="9">
        <v>89.85</v>
      </c>
      <c r="X25" s="9">
        <v>85.71</v>
      </c>
      <c r="Y25" s="9">
        <v>90.46</v>
      </c>
      <c r="Z25" s="8">
        <v>15307.61</v>
      </c>
      <c r="AA25" s="8">
        <v>1036035.31</v>
      </c>
    </row>
    <row r="26" spans="1:2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19206652.79</v>
      </c>
      <c r="I26" s="8">
        <v>956032.51</v>
      </c>
      <c r="J26" s="8">
        <v>18250620.28</v>
      </c>
      <c r="K26" s="8">
        <v>18912014.41</v>
      </c>
      <c r="L26" s="8">
        <v>814423.03</v>
      </c>
      <c r="M26" s="8">
        <v>18097591.38</v>
      </c>
      <c r="N26" s="9">
        <v>98.46</v>
      </c>
      <c r="O26" s="9">
        <v>85.18</v>
      </c>
      <c r="P26" s="9">
        <v>99.16</v>
      </c>
      <c r="Q26" s="8">
        <v>19192276.79</v>
      </c>
      <c r="R26" s="8">
        <v>2738745.45</v>
      </c>
      <c r="S26" s="8">
        <v>16453531.34</v>
      </c>
      <c r="T26" s="8">
        <v>18642339.73</v>
      </c>
      <c r="U26" s="8">
        <v>2692500.1</v>
      </c>
      <c r="V26" s="8">
        <v>15949839.63</v>
      </c>
      <c r="W26" s="9">
        <v>97.13</v>
      </c>
      <c r="X26" s="9">
        <v>98.31</v>
      </c>
      <c r="Y26" s="9">
        <v>96.93</v>
      </c>
      <c r="Z26" s="8">
        <v>1797088.94</v>
      </c>
      <c r="AA26" s="8">
        <v>2147751.75</v>
      </c>
    </row>
    <row r="27" spans="1:2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14941630.42</v>
      </c>
      <c r="I27" s="8">
        <v>2142540</v>
      </c>
      <c r="J27" s="8">
        <v>12799090.42</v>
      </c>
      <c r="K27" s="8">
        <v>13444829.58</v>
      </c>
      <c r="L27" s="8">
        <v>1078695.92</v>
      </c>
      <c r="M27" s="8">
        <v>12366133.66</v>
      </c>
      <c r="N27" s="9">
        <v>89.98</v>
      </c>
      <c r="O27" s="9">
        <v>50.34</v>
      </c>
      <c r="P27" s="9">
        <v>96.61</v>
      </c>
      <c r="Q27" s="8">
        <v>18781926.42</v>
      </c>
      <c r="R27" s="8">
        <v>6578770</v>
      </c>
      <c r="S27" s="8">
        <v>12203156.42</v>
      </c>
      <c r="T27" s="8">
        <v>15599131.55</v>
      </c>
      <c r="U27" s="8">
        <v>4830494.52</v>
      </c>
      <c r="V27" s="8">
        <v>10768637.03</v>
      </c>
      <c r="W27" s="9">
        <v>83.05</v>
      </c>
      <c r="X27" s="9">
        <v>73.42</v>
      </c>
      <c r="Y27" s="9">
        <v>88.24</v>
      </c>
      <c r="Z27" s="8">
        <v>595934</v>
      </c>
      <c r="AA27" s="8">
        <v>1597496.63</v>
      </c>
    </row>
    <row r="28" spans="1:2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10544198.93</v>
      </c>
      <c r="I28" s="8">
        <v>0</v>
      </c>
      <c r="J28" s="8">
        <v>10544198.93</v>
      </c>
      <c r="K28" s="8">
        <v>10493721.6</v>
      </c>
      <c r="L28" s="8">
        <v>0</v>
      </c>
      <c r="M28" s="8">
        <v>10493721.6</v>
      </c>
      <c r="N28" s="9">
        <v>99.52</v>
      </c>
      <c r="O28" s="9"/>
      <c r="P28" s="9">
        <v>99.52</v>
      </c>
      <c r="Q28" s="8">
        <v>11114198.93</v>
      </c>
      <c r="R28" s="8">
        <v>1239544</v>
      </c>
      <c r="S28" s="8">
        <v>9874654.93</v>
      </c>
      <c r="T28" s="8">
        <v>10819465.49</v>
      </c>
      <c r="U28" s="8">
        <v>1191431.88</v>
      </c>
      <c r="V28" s="8">
        <v>9628033.61</v>
      </c>
      <c r="W28" s="9">
        <v>97.34</v>
      </c>
      <c r="X28" s="9">
        <v>96.11</v>
      </c>
      <c r="Y28" s="9">
        <v>97.5</v>
      </c>
      <c r="Z28" s="8">
        <v>669544</v>
      </c>
      <c r="AA28" s="8">
        <v>865687.99</v>
      </c>
    </row>
    <row r="29" spans="1:2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13034665.47</v>
      </c>
      <c r="I29" s="8">
        <v>1346459.2</v>
      </c>
      <c r="J29" s="8">
        <v>11688206.27</v>
      </c>
      <c r="K29" s="8">
        <v>13642407.32</v>
      </c>
      <c r="L29" s="8">
        <v>1239539.58</v>
      </c>
      <c r="M29" s="8">
        <v>12402867.74</v>
      </c>
      <c r="N29" s="9">
        <v>104.66</v>
      </c>
      <c r="O29" s="9">
        <v>92.05</v>
      </c>
      <c r="P29" s="9">
        <v>106.11</v>
      </c>
      <c r="Q29" s="8">
        <v>14978543.47</v>
      </c>
      <c r="R29" s="8">
        <v>3436108</v>
      </c>
      <c r="S29" s="8">
        <v>11542435.47</v>
      </c>
      <c r="T29" s="8">
        <v>14119347.39</v>
      </c>
      <c r="U29" s="8">
        <v>3274489.49</v>
      </c>
      <c r="V29" s="8">
        <v>10844857.9</v>
      </c>
      <c r="W29" s="9">
        <v>94.26</v>
      </c>
      <c r="X29" s="9">
        <v>95.29</v>
      </c>
      <c r="Y29" s="9">
        <v>93.95</v>
      </c>
      <c r="Z29" s="8">
        <v>145770.8</v>
      </c>
      <c r="AA29" s="8">
        <v>1558009.84</v>
      </c>
    </row>
    <row r="30" spans="1:2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12169442.45</v>
      </c>
      <c r="I30" s="8">
        <v>1982213</v>
      </c>
      <c r="J30" s="8">
        <v>10187229.45</v>
      </c>
      <c r="K30" s="8">
        <v>11590147.77</v>
      </c>
      <c r="L30" s="8">
        <v>1978363.41</v>
      </c>
      <c r="M30" s="8">
        <v>9611784.36</v>
      </c>
      <c r="N30" s="9">
        <v>95.23</v>
      </c>
      <c r="O30" s="9">
        <v>99.8</v>
      </c>
      <c r="P30" s="9">
        <v>94.35</v>
      </c>
      <c r="Q30" s="8">
        <v>13165715.09</v>
      </c>
      <c r="R30" s="8">
        <v>3991554.91</v>
      </c>
      <c r="S30" s="8">
        <v>9174160.18</v>
      </c>
      <c r="T30" s="8">
        <v>12608123.29</v>
      </c>
      <c r="U30" s="8">
        <v>3824692.93</v>
      </c>
      <c r="V30" s="8">
        <v>8783430.36</v>
      </c>
      <c r="W30" s="9">
        <v>95.76</v>
      </c>
      <c r="X30" s="9">
        <v>95.81</v>
      </c>
      <c r="Y30" s="9">
        <v>95.74</v>
      </c>
      <c r="Z30" s="8">
        <v>1013069.27</v>
      </c>
      <c r="AA30" s="8">
        <v>828354</v>
      </c>
    </row>
    <row r="31" spans="1:2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10547260.18</v>
      </c>
      <c r="I31" s="8">
        <v>1436699.69</v>
      </c>
      <c r="J31" s="8">
        <v>9110560.49</v>
      </c>
      <c r="K31" s="8">
        <v>12572624.22</v>
      </c>
      <c r="L31" s="8">
        <v>3616181.58</v>
      </c>
      <c r="M31" s="8">
        <v>8956442.64</v>
      </c>
      <c r="N31" s="9">
        <v>119.2</v>
      </c>
      <c r="O31" s="9">
        <v>251.7</v>
      </c>
      <c r="P31" s="9">
        <v>98.3</v>
      </c>
      <c r="Q31" s="8">
        <v>11232869.86</v>
      </c>
      <c r="R31" s="8">
        <v>2185419.15</v>
      </c>
      <c r="S31" s="8">
        <v>9047450.71</v>
      </c>
      <c r="T31" s="8">
        <v>10345891.49</v>
      </c>
      <c r="U31" s="8">
        <v>1783630.98</v>
      </c>
      <c r="V31" s="8">
        <v>8562260.51</v>
      </c>
      <c r="W31" s="9">
        <v>92.1</v>
      </c>
      <c r="X31" s="9">
        <v>81.61</v>
      </c>
      <c r="Y31" s="9">
        <v>94.63</v>
      </c>
      <c r="Z31" s="8">
        <v>63109.78</v>
      </c>
      <c r="AA31" s="8">
        <v>394182.13</v>
      </c>
    </row>
    <row r="32" spans="1:2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35298100.57</v>
      </c>
      <c r="I32" s="8">
        <v>778714</v>
      </c>
      <c r="J32" s="8">
        <v>34519386.57</v>
      </c>
      <c r="K32" s="8">
        <v>34619796.19</v>
      </c>
      <c r="L32" s="8">
        <v>260568.23</v>
      </c>
      <c r="M32" s="8">
        <v>34359227.96</v>
      </c>
      <c r="N32" s="9">
        <v>98.07</v>
      </c>
      <c r="O32" s="9">
        <v>33.46</v>
      </c>
      <c r="P32" s="9">
        <v>99.53</v>
      </c>
      <c r="Q32" s="8">
        <v>37350591.57</v>
      </c>
      <c r="R32" s="8">
        <v>3918211</v>
      </c>
      <c r="S32" s="8">
        <v>33432380.57</v>
      </c>
      <c r="T32" s="8">
        <v>34748840.17</v>
      </c>
      <c r="U32" s="8">
        <v>3743127.13</v>
      </c>
      <c r="V32" s="8">
        <v>31005713.04</v>
      </c>
      <c r="W32" s="9">
        <v>93.03</v>
      </c>
      <c r="X32" s="9">
        <v>95.53</v>
      </c>
      <c r="Y32" s="9">
        <v>92.74</v>
      </c>
      <c r="Z32" s="8">
        <v>1087006</v>
      </c>
      <c r="AA32" s="8">
        <v>3353514.92</v>
      </c>
    </row>
    <row r="33" spans="1:2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9707124.37</v>
      </c>
      <c r="I33" s="8">
        <v>455705.48</v>
      </c>
      <c r="J33" s="8">
        <v>9251418.89</v>
      </c>
      <c r="K33" s="8">
        <v>9521583.19</v>
      </c>
      <c r="L33" s="8">
        <v>451752.7</v>
      </c>
      <c r="M33" s="8">
        <v>9069830.49</v>
      </c>
      <c r="N33" s="9">
        <v>98.08</v>
      </c>
      <c r="O33" s="9">
        <v>99.13</v>
      </c>
      <c r="P33" s="9">
        <v>98.03</v>
      </c>
      <c r="Q33" s="8">
        <v>9625524.37</v>
      </c>
      <c r="R33" s="8">
        <v>1032440.28</v>
      </c>
      <c r="S33" s="8">
        <v>8593084.09</v>
      </c>
      <c r="T33" s="8">
        <v>9372353.2</v>
      </c>
      <c r="U33" s="8">
        <v>1027140.35</v>
      </c>
      <c r="V33" s="8">
        <v>8345212.85</v>
      </c>
      <c r="W33" s="9">
        <v>97.36</v>
      </c>
      <c r="X33" s="9">
        <v>99.48</v>
      </c>
      <c r="Y33" s="9">
        <v>97.11</v>
      </c>
      <c r="Z33" s="8">
        <v>658334.8</v>
      </c>
      <c r="AA33" s="8">
        <v>724617.64</v>
      </c>
    </row>
    <row r="34" spans="1:2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51891991.63</v>
      </c>
      <c r="I34" s="8">
        <v>13311610.14</v>
      </c>
      <c r="J34" s="8">
        <v>38580381.49</v>
      </c>
      <c r="K34" s="8">
        <v>45173813.58</v>
      </c>
      <c r="L34" s="8">
        <v>6629186.12</v>
      </c>
      <c r="M34" s="8">
        <v>38544627.46</v>
      </c>
      <c r="N34" s="9">
        <v>87.05</v>
      </c>
      <c r="O34" s="9">
        <v>49.8</v>
      </c>
      <c r="P34" s="9">
        <v>99.9</v>
      </c>
      <c r="Q34" s="8">
        <v>54585658.8</v>
      </c>
      <c r="R34" s="8">
        <v>20106303.73</v>
      </c>
      <c r="S34" s="8">
        <v>34479355.07</v>
      </c>
      <c r="T34" s="8">
        <v>48323814.01</v>
      </c>
      <c r="U34" s="8">
        <v>16024181.98</v>
      </c>
      <c r="V34" s="8">
        <v>32299632.03</v>
      </c>
      <c r="W34" s="9">
        <v>88.52</v>
      </c>
      <c r="X34" s="9">
        <v>79.69</v>
      </c>
      <c r="Y34" s="9">
        <v>93.67</v>
      </c>
      <c r="Z34" s="8">
        <v>4101026.42</v>
      </c>
      <c r="AA34" s="8">
        <v>6244995.43</v>
      </c>
    </row>
    <row r="35" spans="1:2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22524757.98</v>
      </c>
      <c r="I35" s="8">
        <v>10388694.9</v>
      </c>
      <c r="J35" s="8">
        <v>12136063.08</v>
      </c>
      <c r="K35" s="8">
        <v>16748409.44</v>
      </c>
      <c r="L35" s="8">
        <v>4886306.69</v>
      </c>
      <c r="M35" s="8">
        <v>11862102.75</v>
      </c>
      <c r="N35" s="9">
        <v>74.35</v>
      </c>
      <c r="O35" s="9">
        <v>47.03</v>
      </c>
      <c r="P35" s="9">
        <v>97.74</v>
      </c>
      <c r="Q35" s="8">
        <v>23463981.98</v>
      </c>
      <c r="R35" s="8">
        <v>12285236.9</v>
      </c>
      <c r="S35" s="8">
        <v>11178745.08</v>
      </c>
      <c r="T35" s="8">
        <v>16567908.41</v>
      </c>
      <c r="U35" s="8">
        <v>5723287.12</v>
      </c>
      <c r="V35" s="8">
        <v>10844621.29</v>
      </c>
      <c r="W35" s="9">
        <v>70.6</v>
      </c>
      <c r="X35" s="9">
        <v>46.58</v>
      </c>
      <c r="Y35" s="9">
        <v>97.01</v>
      </c>
      <c r="Z35" s="8">
        <v>957318</v>
      </c>
      <c r="AA35" s="8">
        <v>1017481.46</v>
      </c>
    </row>
    <row r="36" spans="1:2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21135424.23</v>
      </c>
      <c r="I36" s="8">
        <v>2962069</v>
      </c>
      <c r="J36" s="8">
        <v>18173355.23</v>
      </c>
      <c r="K36" s="8">
        <v>20311156.48</v>
      </c>
      <c r="L36" s="8">
        <v>2588187.17</v>
      </c>
      <c r="M36" s="8">
        <v>17722969.31</v>
      </c>
      <c r="N36" s="9">
        <v>96.1</v>
      </c>
      <c r="O36" s="9">
        <v>87.37</v>
      </c>
      <c r="P36" s="9">
        <v>97.52</v>
      </c>
      <c r="Q36" s="8">
        <v>21367584.23</v>
      </c>
      <c r="R36" s="8">
        <v>4511013</v>
      </c>
      <c r="S36" s="8">
        <v>16856571.23</v>
      </c>
      <c r="T36" s="8">
        <v>18822859.61</v>
      </c>
      <c r="U36" s="8">
        <v>2837313.22</v>
      </c>
      <c r="V36" s="8">
        <v>15985546.39</v>
      </c>
      <c r="W36" s="9">
        <v>88.09</v>
      </c>
      <c r="X36" s="9">
        <v>62.89</v>
      </c>
      <c r="Y36" s="9">
        <v>94.83</v>
      </c>
      <c r="Z36" s="8">
        <v>1316784</v>
      </c>
      <c r="AA36" s="8">
        <v>1737422.92</v>
      </c>
    </row>
    <row r="37" spans="1:2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10819145.56</v>
      </c>
      <c r="I37" s="8">
        <v>803269</v>
      </c>
      <c r="J37" s="8">
        <v>10015876.56</v>
      </c>
      <c r="K37" s="8">
        <v>10443645.98</v>
      </c>
      <c r="L37" s="8">
        <v>800559</v>
      </c>
      <c r="M37" s="8">
        <v>9643086.98</v>
      </c>
      <c r="N37" s="9">
        <v>96.52</v>
      </c>
      <c r="O37" s="9">
        <v>99.66</v>
      </c>
      <c r="P37" s="9">
        <v>96.27</v>
      </c>
      <c r="Q37" s="8">
        <v>10679145.56</v>
      </c>
      <c r="R37" s="8">
        <v>1315970</v>
      </c>
      <c r="S37" s="8">
        <v>9363175.56</v>
      </c>
      <c r="T37" s="8">
        <v>10392348.85</v>
      </c>
      <c r="U37" s="8">
        <v>1311849.51</v>
      </c>
      <c r="V37" s="8">
        <v>9080499.34</v>
      </c>
      <c r="W37" s="9">
        <v>97.31</v>
      </c>
      <c r="X37" s="9">
        <v>99.68</v>
      </c>
      <c r="Y37" s="9">
        <v>96.98</v>
      </c>
      <c r="Z37" s="8">
        <v>652701</v>
      </c>
      <c r="AA37" s="8">
        <v>562587.64</v>
      </c>
    </row>
    <row r="38" spans="1:2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40528866.96</v>
      </c>
      <c r="I38" s="8">
        <v>4350000</v>
      </c>
      <c r="J38" s="8">
        <v>36178866.96</v>
      </c>
      <c r="K38" s="8">
        <v>42415044.96</v>
      </c>
      <c r="L38" s="8">
        <v>5607499.6</v>
      </c>
      <c r="M38" s="8">
        <v>36807545.36</v>
      </c>
      <c r="N38" s="9">
        <v>104.65</v>
      </c>
      <c r="O38" s="9">
        <v>128.9</v>
      </c>
      <c r="P38" s="9">
        <v>101.73</v>
      </c>
      <c r="Q38" s="8">
        <v>43079959.96</v>
      </c>
      <c r="R38" s="8">
        <v>10125990</v>
      </c>
      <c r="S38" s="8">
        <v>32953969.96</v>
      </c>
      <c r="T38" s="8">
        <v>41054251.08</v>
      </c>
      <c r="U38" s="8">
        <v>9872794.73</v>
      </c>
      <c r="V38" s="8">
        <v>31181456.35</v>
      </c>
      <c r="W38" s="9">
        <v>95.29</v>
      </c>
      <c r="X38" s="9">
        <v>97.49</v>
      </c>
      <c r="Y38" s="9">
        <v>94.62</v>
      </c>
      <c r="Z38" s="8">
        <v>3224897</v>
      </c>
      <c r="AA38" s="8">
        <v>5626089.01</v>
      </c>
    </row>
    <row r="39" spans="1:2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20390394.79</v>
      </c>
      <c r="I39" s="8">
        <v>891464.47</v>
      </c>
      <c r="J39" s="8">
        <v>19498930.32</v>
      </c>
      <c r="K39" s="8">
        <v>20333899.26</v>
      </c>
      <c r="L39" s="8">
        <v>876687.3</v>
      </c>
      <c r="M39" s="8">
        <v>19457211.96</v>
      </c>
      <c r="N39" s="9">
        <v>99.72</v>
      </c>
      <c r="O39" s="9">
        <v>98.34</v>
      </c>
      <c r="P39" s="9">
        <v>99.78</v>
      </c>
      <c r="Q39" s="8">
        <v>22460334.32</v>
      </c>
      <c r="R39" s="8">
        <v>2489317</v>
      </c>
      <c r="S39" s="8">
        <v>19971017.32</v>
      </c>
      <c r="T39" s="8">
        <v>20771312.6</v>
      </c>
      <c r="U39" s="8">
        <v>2322551.39</v>
      </c>
      <c r="V39" s="8">
        <v>18448761.21</v>
      </c>
      <c r="W39" s="9">
        <v>92.47</v>
      </c>
      <c r="X39" s="9">
        <v>93.3</v>
      </c>
      <c r="Y39" s="9">
        <v>92.37</v>
      </c>
      <c r="Z39" s="8">
        <v>-472087</v>
      </c>
      <c r="AA39" s="8">
        <v>1008450.75</v>
      </c>
    </row>
    <row r="40" spans="1:2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9757653.08</v>
      </c>
      <c r="I40" s="8">
        <v>1126889.13</v>
      </c>
      <c r="J40" s="8">
        <v>8630763.95</v>
      </c>
      <c r="K40" s="8">
        <v>9127797.91</v>
      </c>
      <c r="L40" s="8">
        <v>1123213.32</v>
      </c>
      <c r="M40" s="8">
        <v>8004584.59</v>
      </c>
      <c r="N40" s="9">
        <v>93.54</v>
      </c>
      <c r="O40" s="9">
        <v>99.67</v>
      </c>
      <c r="P40" s="9">
        <v>92.74</v>
      </c>
      <c r="Q40" s="8">
        <v>10543816.08</v>
      </c>
      <c r="R40" s="8">
        <v>2320229.32</v>
      </c>
      <c r="S40" s="8">
        <v>8223586.76</v>
      </c>
      <c r="T40" s="8">
        <v>9903437.05</v>
      </c>
      <c r="U40" s="8">
        <v>2273086.1</v>
      </c>
      <c r="V40" s="8">
        <v>7630350.95</v>
      </c>
      <c r="W40" s="9">
        <v>93.92</v>
      </c>
      <c r="X40" s="9">
        <v>97.96</v>
      </c>
      <c r="Y40" s="9">
        <v>92.78</v>
      </c>
      <c r="Z40" s="8">
        <v>407177.19</v>
      </c>
      <c r="AA40" s="8">
        <v>374233.64</v>
      </c>
    </row>
    <row r="41" spans="1:2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28118005.25</v>
      </c>
      <c r="I41" s="8">
        <v>238751</v>
      </c>
      <c r="J41" s="8">
        <v>27879254.25</v>
      </c>
      <c r="K41" s="8">
        <v>29662212.14</v>
      </c>
      <c r="L41" s="8">
        <v>265536</v>
      </c>
      <c r="M41" s="8">
        <v>29396676.14</v>
      </c>
      <c r="N41" s="9">
        <v>105.49</v>
      </c>
      <c r="O41" s="9">
        <v>111.21</v>
      </c>
      <c r="P41" s="9">
        <v>105.44</v>
      </c>
      <c r="Q41" s="8">
        <v>34420946.91</v>
      </c>
      <c r="R41" s="8">
        <v>8281626</v>
      </c>
      <c r="S41" s="8">
        <v>26139320.91</v>
      </c>
      <c r="T41" s="8">
        <v>29618423.43</v>
      </c>
      <c r="U41" s="8">
        <v>5533959.8</v>
      </c>
      <c r="V41" s="8">
        <v>24084463.63</v>
      </c>
      <c r="W41" s="9">
        <v>86.04</v>
      </c>
      <c r="X41" s="9">
        <v>66.82</v>
      </c>
      <c r="Y41" s="9">
        <v>92.13</v>
      </c>
      <c r="Z41" s="8">
        <v>1739933.34</v>
      </c>
      <c r="AA41" s="8">
        <v>5312212.51</v>
      </c>
    </row>
    <row r="42" spans="1:2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14470000</v>
      </c>
      <c r="I42" s="8">
        <v>1196042</v>
      </c>
      <c r="J42" s="8">
        <v>13273958</v>
      </c>
      <c r="K42" s="8">
        <v>14474871.89</v>
      </c>
      <c r="L42" s="8">
        <v>1200130.2</v>
      </c>
      <c r="M42" s="8">
        <v>13274741.69</v>
      </c>
      <c r="N42" s="9">
        <v>100.03</v>
      </c>
      <c r="O42" s="9">
        <v>100.34</v>
      </c>
      <c r="P42" s="9">
        <v>100</v>
      </c>
      <c r="Q42" s="8">
        <v>14316200</v>
      </c>
      <c r="R42" s="8">
        <v>1505295</v>
      </c>
      <c r="S42" s="8">
        <v>12810905</v>
      </c>
      <c r="T42" s="8">
        <v>14036104.05</v>
      </c>
      <c r="U42" s="8">
        <v>1492650.95</v>
      </c>
      <c r="V42" s="8">
        <v>12543453.1</v>
      </c>
      <c r="W42" s="9">
        <v>98.04</v>
      </c>
      <c r="X42" s="9">
        <v>99.16</v>
      </c>
      <c r="Y42" s="9">
        <v>97.91</v>
      </c>
      <c r="Z42" s="8">
        <v>463053</v>
      </c>
      <c r="AA42" s="8">
        <v>731288.59</v>
      </c>
    </row>
    <row r="43" spans="1:2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16450249.73</v>
      </c>
      <c r="I43" s="8">
        <v>2074261.62</v>
      </c>
      <c r="J43" s="8">
        <v>14375988.11</v>
      </c>
      <c r="K43" s="8">
        <v>15446674.05</v>
      </c>
      <c r="L43" s="8">
        <v>1934287.63</v>
      </c>
      <c r="M43" s="8">
        <v>13512386.42</v>
      </c>
      <c r="N43" s="9">
        <v>93.89</v>
      </c>
      <c r="O43" s="9">
        <v>93.25</v>
      </c>
      <c r="P43" s="9">
        <v>93.99</v>
      </c>
      <c r="Q43" s="8">
        <v>17532452.49</v>
      </c>
      <c r="R43" s="8">
        <v>3158294.79</v>
      </c>
      <c r="S43" s="8">
        <v>14374157.7</v>
      </c>
      <c r="T43" s="8">
        <v>15988951.75</v>
      </c>
      <c r="U43" s="8">
        <v>2072739.7</v>
      </c>
      <c r="V43" s="8">
        <v>13916212.05</v>
      </c>
      <c r="W43" s="9">
        <v>91.19</v>
      </c>
      <c r="X43" s="9">
        <v>65.62</v>
      </c>
      <c r="Y43" s="9">
        <v>96.81</v>
      </c>
      <c r="Z43" s="8">
        <v>1830.41</v>
      </c>
      <c r="AA43" s="8">
        <v>-403825.63</v>
      </c>
    </row>
    <row r="44" spans="1:2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20272302.54</v>
      </c>
      <c r="I44" s="8">
        <v>3791992</v>
      </c>
      <c r="J44" s="8">
        <v>16480310.54</v>
      </c>
      <c r="K44" s="8">
        <v>18422732.64</v>
      </c>
      <c r="L44" s="8">
        <v>2892069.4</v>
      </c>
      <c r="M44" s="8">
        <v>15530663.24</v>
      </c>
      <c r="N44" s="9">
        <v>90.87</v>
      </c>
      <c r="O44" s="9">
        <v>76.26</v>
      </c>
      <c r="P44" s="9">
        <v>94.23</v>
      </c>
      <c r="Q44" s="8">
        <v>20768046.55</v>
      </c>
      <c r="R44" s="8">
        <v>5655617</v>
      </c>
      <c r="S44" s="8">
        <v>15112429.55</v>
      </c>
      <c r="T44" s="8">
        <v>18618581.53</v>
      </c>
      <c r="U44" s="8">
        <v>4832462.57</v>
      </c>
      <c r="V44" s="8">
        <v>13786118.96</v>
      </c>
      <c r="W44" s="9">
        <v>89.65</v>
      </c>
      <c r="X44" s="9">
        <v>85.44</v>
      </c>
      <c r="Y44" s="9">
        <v>91.22</v>
      </c>
      <c r="Z44" s="8">
        <v>1367880.99</v>
      </c>
      <c r="AA44" s="8">
        <v>1744544.28</v>
      </c>
    </row>
    <row r="45" spans="1:2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23469011.28</v>
      </c>
      <c r="I45" s="8">
        <v>2270846.48</v>
      </c>
      <c r="J45" s="8">
        <v>21198164.8</v>
      </c>
      <c r="K45" s="8">
        <v>21862608.67</v>
      </c>
      <c r="L45" s="8">
        <v>1341607.28</v>
      </c>
      <c r="M45" s="8">
        <v>20521001.39</v>
      </c>
      <c r="N45" s="9">
        <v>93.15</v>
      </c>
      <c r="O45" s="9">
        <v>59.07</v>
      </c>
      <c r="P45" s="9">
        <v>96.8</v>
      </c>
      <c r="Q45" s="8">
        <v>23449011.28</v>
      </c>
      <c r="R45" s="8">
        <v>2932558.05</v>
      </c>
      <c r="S45" s="8">
        <v>20516453.23</v>
      </c>
      <c r="T45" s="8">
        <v>21175126.04</v>
      </c>
      <c r="U45" s="8">
        <v>2819399.19</v>
      </c>
      <c r="V45" s="8">
        <v>18355726.85</v>
      </c>
      <c r="W45" s="9">
        <v>90.3</v>
      </c>
      <c r="X45" s="9">
        <v>96.14</v>
      </c>
      <c r="Y45" s="9">
        <v>89.46</v>
      </c>
      <c r="Z45" s="8">
        <v>681711.57</v>
      </c>
      <c r="AA45" s="8">
        <v>2165274.54</v>
      </c>
    </row>
    <row r="46" spans="1:2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20283588.53</v>
      </c>
      <c r="I46" s="8">
        <v>2727991.54</v>
      </c>
      <c r="J46" s="8">
        <v>17555596.99</v>
      </c>
      <c r="K46" s="8">
        <v>17661269.09</v>
      </c>
      <c r="L46" s="8">
        <v>826175.75</v>
      </c>
      <c r="M46" s="8">
        <v>16835093.34</v>
      </c>
      <c r="N46" s="9">
        <v>87.07</v>
      </c>
      <c r="O46" s="9">
        <v>30.28</v>
      </c>
      <c r="P46" s="9">
        <v>95.89</v>
      </c>
      <c r="Q46" s="8">
        <v>19723588.53</v>
      </c>
      <c r="R46" s="8">
        <v>3026891.43</v>
      </c>
      <c r="S46" s="8">
        <v>16696697.1</v>
      </c>
      <c r="T46" s="8">
        <v>17191980.99</v>
      </c>
      <c r="U46" s="8">
        <v>919893.64</v>
      </c>
      <c r="V46" s="8">
        <v>16272087.35</v>
      </c>
      <c r="W46" s="9">
        <v>87.16</v>
      </c>
      <c r="X46" s="9">
        <v>30.39</v>
      </c>
      <c r="Y46" s="9">
        <v>97.45</v>
      </c>
      <c r="Z46" s="8">
        <v>858899.89</v>
      </c>
      <c r="AA46" s="8">
        <v>563005.99</v>
      </c>
    </row>
    <row r="47" spans="1:2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9153540.54</v>
      </c>
      <c r="I47" s="8">
        <v>1479817.75</v>
      </c>
      <c r="J47" s="8">
        <v>7673722.79</v>
      </c>
      <c r="K47" s="8">
        <v>8685375.04</v>
      </c>
      <c r="L47" s="8">
        <v>1392091.83</v>
      </c>
      <c r="M47" s="8">
        <v>7293283.21</v>
      </c>
      <c r="N47" s="9">
        <v>94.88</v>
      </c>
      <c r="O47" s="9">
        <v>94.07</v>
      </c>
      <c r="P47" s="9">
        <v>95.04</v>
      </c>
      <c r="Q47" s="8">
        <v>7948020.14</v>
      </c>
      <c r="R47" s="8">
        <v>544949.32</v>
      </c>
      <c r="S47" s="8">
        <v>7403070.82</v>
      </c>
      <c r="T47" s="8">
        <v>7510596.11</v>
      </c>
      <c r="U47" s="8">
        <v>477162.2</v>
      </c>
      <c r="V47" s="8">
        <v>7033433.91</v>
      </c>
      <c r="W47" s="9">
        <v>94.49</v>
      </c>
      <c r="X47" s="9">
        <v>87.56</v>
      </c>
      <c r="Y47" s="9">
        <v>95</v>
      </c>
      <c r="Z47" s="8">
        <v>270651.97</v>
      </c>
      <c r="AA47" s="8">
        <v>259849.3</v>
      </c>
    </row>
    <row r="48" spans="1:2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13391292.37</v>
      </c>
      <c r="I48" s="8">
        <v>641300</v>
      </c>
      <c r="J48" s="8">
        <v>12749992.37</v>
      </c>
      <c r="K48" s="8">
        <v>13199822.36</v>
      </c>
      <c r="L48" s="8">
        <v>475430.54</v>
      </c>
      <c r="M48" s="8">
        <v>12724391.82</v>
      </c>
      <c r="N48" s="9">
        <v>98.57</v>
      </c>
      <c r="O48" s="9">
        <v>74.13</v>
      </c>
      <c r="P48" s="9">
        <v>99.79</v>
      </c>
      <c r="Q48" s="8">
        <v>13207572.37</v>
      </c>
      <c r="R48" s="8">
        <v>1845044</v>
      </c>
      <c r="S48" s="8">
        <v>11362528.37</v>
      </c>
      <c r="T48" s="8">
        <v>12436531.01</v>
      </c>
      <c r="U48" s="8">
        <v>1701673.65</v>
      </c>
      <c r="V48" s="8">
        <v>10734857.36</v>
      </c>
      <c r="W48" s="9">
        <v>94.16</v>
      </c>
      <c r="X48" s="9">
        <v>92.22</v>
      </c>
      <c r="Y48" s="9">
        <v>94.47</v>
      </c>
      <c r="Z48" s="8">
        <v>1387464</v>
      </c>
      <c r="AA48" s="8">
        <v>1989534.46</v>
      </c>
    </row>
    <row r="49" spans="1:2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18641756.35</v>
      </c>
      <c r="I49" s="8">
        <v>1847247.81</v>
      </c>
      <c r="J49" s="8">
        <v>16794508.54</v>
      </c>
      <c r="K49" s="8">
        <v>18897507.68</v>
      </c>
      <c r="L49" s="8">
        <v>2289866.78</v>
      </c>
      <c r="M49" s="8">
        <v>16607640.9</v>
      </c>
      <c r="N49" s="9">
        <v>101.37</v>
      </c>
      <c r="O49" s="9">
        <v>123.96</v>
      </c>
      <c r="P49" s="9">
        <v>98.88</v>
      </c>
      <c r="Q49" s="8">
        <v>21375590.39</v>
      </c>
      <c r="R49" s="8">
        <v>5267326.37</v>
      </c>
      <c r="S49" s="8">
        <v>16108264.02</v>
      </c>
      <c r="T49" s="8">
        <v>19940608.7</v>
      </c>
      <c r="U49" s="8">
        <v>4136619.1</v>
      </c>
      <c r="V49" s="8">
        <v>15803989.6</v>
      </c>
      <c r="W49" s="9">
        <v>93.28</v>
      </c>
      <c r="X49" s="9">
        <v>78.53</v>
      </c>
      <c r="Y49" s="9">
        <v>98.11</v>
      </c>
      <c r="Z49" s="8">
        <v>686244.52</v>
      </c>
      <c r="AA49" s="8">
        <v>803651.3</v>
      </c>
    </row>
    <row r="50" spans="1:2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14046045.62</v>
      </c>
      <c r="I50" s="8">
        <v>969737.67</v>
      </c>
      <c r="J50" s="8">
        <v>13076307.95</v>
      </c>
      <c r="K50" s="8">
        <v>13713615.35</v>
      </c>
      <c r="L50" s="8">
        <v>550639.61</v>
      </c>
      <c r="M50" s="8">
        <v>13162975.74</v>
      </c>
      <c r="N50" s="9">
        <v>97.63</v>
      </c>
      <c r="O50" s="9">
        <v>56.78</v>
      </c>
      <c r="P50" s="9">
        <v>100.66</v>
      </c>
      <c r="Q50" s="8">
        <v>15929867.27</v>
      </c>
      <c r="R50" s="8">
        <v>2750336.67</v>
      </c>
      <c r="S50" s="8">
        <v>13179530.6</v>
      </c>
      <c r="T50" s="8">
        <v>14383663.99</v>
      </c>
      <c r="U50" s="8">
        <v>1987694.24</v>
      </c>
      <c r="V50" s="8">
        <v>12395969.75</v>
      </c>
      <c r="W50" s="9">
        <v>90.29</v>
      </c>
      <c r="X50" s="9">
        <v>72.27</v>
      </c>
      <c r="Y50" s="9">
        <v>94.05</v>
      </c>
      <c r="Z50" s="8">
        <v>-103222.65</v>
      </c>
      <c r="AA50" s="8">
        <v>767005.99</v>
      </c>
    </row>
    <row r="51" spans="1:2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27369570.63</v>
      </c>
      <c r="I51" s="8">
        <v>9525128</v>
      </c>
      <c r="J51" s="8">
        <v>17844442.63</v>
      </c>
      <c r="K51" s="8">
        <v>27473897.07</v>
      </c>
      <c r="L51" s="8">
        <v>9835278.84</v>
      </c>
      <c r="M51" s="8">
        <v>17638618.23</v>
      </c>
      <c r="N51" s="9">
        <v>100.38</v>
      </c>
      <c r="O51" s="9">
        <v>103.25</v>
      </c>
      <c r="P51" s="9">
        <v>98.84</v>
      </c>
      <c r="Q51" s="8">
        <v>29925213.63</v>
      </c>
      <c r="R51" s="8">
        <v>13136095</v>
      </c>
      <c r="S51" s="8">
        <v>16789118.63</v>
      </c>
      <c r="T51" s="8">
        <v>28897814.32</v>
      </c>
      <c r="U51" s="8">
        <v>12970828.2</v>
      </c>
      <c r="V51" s="8">
        <v>15926986.12</v>
      </c>
      <c r="W51" s="9">
        <v>96.56</v>
      </c>
      <c r="X51" s="9">
        <v>98.74</v>
      </c>
      <c r="Y51" s="9">
        <v>94.86</v>
      </c>
      <c r="Z51" s="8">
        <v>1055324</v>
      </c>
      <c r="AA51" s="8">
        <v>1711632.11</v>
      </c>
    </row>
    <row r="52" spans="1:2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26576192.88</v>
      </c>
      <c r="I52" s="8">
        <v>2277084.98</v>
      </c>
      <c r="J52" s="8">
        <v>24299107.9</v>
      </c>
      <c r="K52" s="8">
        <v>29439888.95</v>
      </c>
      <c r="L52" s="8">
        <v>4909596.34</v>
      </c>
      <c r="M52" s="8">
        <v>24530292.61</v>
      </c>
      <c r="N52" s="9">
        <v>110.77</v>
      </c>
      <c r="O52" s="9">
        <v>215.6</v>
      </c>
      <c r="P52" s="9">
        <v>100.95</v>
      </c>
      <c r="Q52" s="8">
        <v>27857641.88</v>
      </c>
      <c r="R52" s="8">
        <v>6835790.11</v>
      </c>
      <c r="S52" s="8">
        <v>21021851.77</v>
      </c>
      <c r="T52" s="8">
        <v>26051187.11</v>
      </c>
      <c r="U52" s="8">
        <v>5788338.39</v>
      </c>
      <c r="V52" s="8">
        <v>20262848.72</v>
      </c>
      <c r="W52" s="9">
        <v>93.51</v>
      </c>
      <c r="X52" s="9">
        <v>84.67</v>
      </c>
      <c r="Y52" s="9">
        <v>96.38</v>
      </c>
      <c r="Z52" s="8">
        <v>3277256.13</v>
      </c>
      <c r="AA52" s="8">
        <v>4267443.89</v>
      </c>
    </row>
    <row r="53" spans="1:2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30732116.58</v>
      </c>
      <c r="I53" s="8">
        <v>5017844</v>
      </c>
      <c r="J53" s="8">
        <v>25714272.58</v>
      </c>
      <c r="K53" s="8">
        <v>29773055.92</v>
      </c>
      <c r="L53" s="8">
        <v>4309417.55</v>
      </c>
      <c r="M53" s="8">
        <v>25463638.37</v>
      </c>
      <c r="N53" s="9">
        <v>96.87</v>
      </c>
      <c r="O53" s="9">
        <v>85.88</v>
      </c>
      <c r="P53" s="9">
        <v>99.02</v>
      </c>
      <c r="Q53" s="8">
        <v>31549566.58</v>
      </c>
      <c r="R53" s="8">
        <v>8069858</v>
      </c>
      <c r="S53" s="8">
        <v>23479708.58</v>
      </c>
      <c r="T53" s="8">
        <v>29789806.01</v>
      </c>
      <c r="U53" s="8">
        <v>7030981.23</v>
      </c>
      <c r="V53" s="8">
        <v>22758824.78</v>
      </c>
      <c r="W53" s="9">
        <v>94.42</v>
      </c>
      <c r="X53" s="9">
        <v>87.12</v>
      </c>
      <c r="Y53" s="9">
        <v>96.92</v>
      </c>
      <c r="Z53" s="8">
        <v>2234564</v>
      </c>
      <c r="AA53" s="8">
        <v>2704813.59</v>
      </c>
    </row>
    <row r="54" spans="1:2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21133528.71</v>
      </c>
      <c r="I54" s="8">
        <v>3130811</v>
      </c>
      <c r="J54" s="8">
        <v>18002717.71</v>
      </c>
      <c r="K54" s="8">
        <v>19351349.73</v>
      </c>
      <c r="L54" s="8">
        <v>1755896.75</v>
      </c>
      <c r="M54" s="8">
        <v>17595452.98</v>
      </c>
      <c r="N54" s="9">
        <v>91.56</v>
      </c>
      <c r="O54" s="9">
        <v>56.08</v>
      </c>
      <c r="P54" s="9">
        <v>97.73</v>
      </c>
      <c r="Q54" s="8">
        <v>23413726.71</v>
      </c>
      <c r="R54" s="8">
        <v>7113050</v>
      </c>
      <c r="S54" s="8">
        <v>16300676.71</v>
      </c>
      <c r="T54" s="8">
        <v>21469690.62</v>
      </c>
      <c r="U54" s="8">
        <v>6702889.75</v>
      </c>
      <c r="V54" s="8">
        <v>14766800.87</v>
      </c>
      <c r="W54" s="9">
        <v>91.69</v>
      </c>
      <c r="X54" s="9">
        <v>94.23</v>
      </c>
      <c r="Y54" s="9">
        <v>90.59</v>
      </c>
      <c r="Z54" s="8">
        <v>1702041</v>
      </c>
      <c r="AA54" s="8">
        <v>2828652.11</v>
      </c>
    </row>
    <row r="55" spans="1:2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11731233.63</v>
      </c>
      <c r="I55" s="8">
        <v>843692</v>
      </c>
      <c r="J55" s="8">
        <v>10887541.63</v>
      </c>
      <c r="K55" s="8">
        <v>11654736.28</v>
      </c>
      <c r="L55" s="8">
        <v>804953.73</v>
      </c>
      <c r="M55" s="8">
        <v>10849782.55</v>
      </c>
      <c r="N55" s="9">
        <v>99.34</v>
      </c>
      <c r="O55" s="9">
        <v>95.4</v>
      </c>
      <c r="P55" s="9">
        <v>99.65</v>
      </c>
      <c r="Q55" s="8">
        <v>12419084.63</v>
      </c>
      <c r="R55" s="8">
        <v>1885344</v>
      </c>
      <c r="S55" s="8">
        <v>10533740.63</v>
      </c>
      <c r="T55" s="8">
        <v>11514551.03</v>
      </c>
      <c r="U55" s="8">
        <v>1704627.29</v>
      </c>
      <c r="V55" s="8">
        <v>9809923.74</v>
      </c>
      <c r="W55" s="9">
        <v>92.71</v>
      </c>
      <c r="X55" s="9">
        <v>90.41</v>
      </c>
      <c r="Y55" s="9">
        <v>93.12</v>
      </c>
      <c r="Z55" s="8">
        <v>353801</v>
      </c>
      <c r="AA55" s="8">
        <v>1039858.81</v>
      </c>
    </row>
    <row r="56" spans="1:2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14490074.14</v>
      </c>
      <c r="I56" s="8">
        <v>5294491.33</v>
      </c>
      <c r="J56" s="8">
        <v>9195582.81</v>
      </c>
      <c r="K56" s="8">
        <v>14269458.66</v>
      </c>
      <c r="L56" s="8">
        <v>5287266.49</v>
      </c>
      <c r="M56" s="8">
        <v>8982192.17</v>
      </c>
      <c r="N56" s="9">
        <v>98.47</v>
      </c>
      <c r="O56" s="9">
        <v>99.86</v>
      </c>
      <c r="P56" s="9">
        <v>97.67</v>
      </c>
      <c r="Q56" s="8">
        <v>15310074.14</v>
      </c>
      <c r="R56" s="8">
        <v>6368338.26</v>
      </c>
      <c r="S56" s="8">
        <v>8941735.88</v>
      </c>
      <c r="T56" s="8">
        <v>14609259.38</v>
      </c>
      <c r="U56" s="8">
        <v>6337239.64</v>
      </c>
      <c r="V56" s="8">
        <v>8272019.74</v>
      </c>
      <c r="W56" s="9">
        <v>95.42</v>
      </c>
      <c r="X56" s="9">
        <v>99.51</v>
      </c>
      <c r="Y56" s="9">
        <v>92.51</v>
      </c>
      <c r="Z56" s="8">
        <v>253846.93</v>
      </c>
      <c r="AA56" s="8">
        <v>710172.43</v>
      </c>
    </row>
    <row r="57" spans="1:2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21285422.94</v>
      </c>
      <c r="I57" s="8">
        <v>743546.56</v>
      </c>
      <c r="J57" s="8">
        <v>20541876.38</v>
      </c>
      <c r="K57" s="8">
        <v>20345083.65</v>
      </c>
      <c r="L57" s="8">
        <v>79454.37</v>
      </c>
      <c r="M57" s="8">
        <v>20265629.28</v>
      </c>
      <c r="N57" s="9">
        <v>95.58</v>
      </c>
      <c r="O57" s="9">
        <v>10.68</v>
      </c>
      <c r="P57" s="9">
        <v>98.65</v>
      </c>
      <c r="Q57" s="8">
        <v>20985422.94</v>
      </c>
      <c r="R57" s="8">
        <v>893649.18</v>
      </c>
      <c r="S57" s="8">
        <v>20091773.76</v>
      </c>
      <c r="T57" s="8">
        <v>19954842.32</v>
      </c>
      <c r="U57" s="8">
        <v>692516.16</v>
      </c>
      <c r="V57" s="8">
        <v>19262326.16</v>
      </c>
      <c r="W57" s="9">
        <v>95.08</v>
      </c>
      <c r="X57" s="9">
        <v>77.49</v>
      </c>
      <c r="Y57" s="9">
        <v>95.87</v>
      </c>
      <c r="Z57" s="8">
        <v>450102.62</v>
      </c>
      <c r="AA57" s="8">
        <v>1003303.12</v>
      </c>
    </row>
    <row r="58" spans="1:2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11817352.29</v>
      </c>
      <c r="I58" s="8">
        <v>290899.5</v>
      </c>
      <c r="J58" s="8">
        <v>11526452.79</v>
      </c>
      <c r="K58" s="8">
        <v>11703076.78</v>
      </c>
      <c r="L58" s="8">
        <v>201994.04</v>
      </c>
      <c r="M58" s="8">
        <v>11501082.74</v>
      </c>
      <c r="N58" s="9">
        <v>99.03</v>
      </c>
      <c r="O58" s="9">
        <v>69.43</v>
      </c>
      <c r="P58" s="9">
        <v>99.77</v>
      </c>
      <c r="Q58" s="8">
        <v>12437592.29</v>
      </c>
      <c r="R58" s="8">
        <v>974140</v>
      </c>
      <c r="S58" s="8">
        <v>11463452.29</v>
      </c>
      <c r="T58" s="8">
        <v>11831446.58</v>
      </c>
      <c r="U58" s="8">
        <v>941335.68</v>
      </c>
      <c r="V58" s="8">
        <v>10890110.9</v>
      </c>
      <c r="W58" s="9">
        <v>95.12</v>
      </c>
      <c r="X58" s="9">
        <v>96.63</v>
      </c>
      <c r="Y58" s="9">
        <v>94.99</v>
      </c>
      <c r="Z58" s="8">
        <v>63000.5</v>
      </c>
      <c r="AA58" s="8">
        <v>610971.84</v>
      </c>
    </row>
    <row r="59" spans="1:2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13185872.23</v>
      </c>
      <c r="I59" s="8">
        <v>3845588.74</v>
      </c>
      <c r="J59" s="8">
        <v>9340283.49</v>
      </c>
      <c r="K59" s="8">
        <v>9835496.67</v>
      </c>
      <c r="L59" s="8">
        <v>1164823.26</v>
      </c>
      <c r="M59" s="8">
        <v>8670673.41</v>
      </c>
      <c r="N59" s="9">
        <v>74.59</v>
      </c>
      <c r="O59" s="9">
        <v>30.28</v>
      </c>
      <c r="P59" s="9">
        <v>92.83</v>
      </c>
      <c r="Q59" s="8">
        <v>15563126.76</v>
      </c>
      <c r="R59" s="8">
        <v>6890295.13</v>
      </c>
      <c r="S59" s="8">
        <v>8672831.63</v>
      </c>
      <c r="T59" s="8">
        <v>9778049.68</v>
      </c>
      <c r="U59" s="8">
        <v>1793450.08</v>
      </c>
      <c r="V59" s="8">
        <v>7984599.6</v>
      </c>
      <c r="W59" s="9">
        <v>62.82</v>
      </c>
      <c r="X59" s="9">
        <v>26.02</v>
      </c>
      <c r="Y59" s="9">
        <v>92.06</v>
      </c>
      <c r="Z59" s="8">
        <v>667451.86</v>
      </c>
      <c r="AA59" s="8">
        <v>686073.81</v>
      </c>
    </row>
    <row r="60" spans="1:2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12342066.16</v>
      </c>
      <c r="I60" s="8">
        <v>474256.49</v>
      </c>
      <c r="J60" s="8">
        <v>11867809.67</v>
      </c>
      <c r="K60" s="8">
        <v>12521782.32</v>
      </c>
      <c r="L60" s="8">
        <v>480837.38</v>
      </c>
      <c r="M60" s="8">
        <v>12040944.94</v>
      </c>
      <c r="N60" s="9">
        <v>101.45</v>
      </c>
      <c r="O60" s="9">
        <v>101.38</v>
      </c>
      <c r="P60" s="9">
        <v>101.45</v>
      </c>
      <c r="Q60" s="8">
        <v>12146301.44</v>
      </c>
      <c r="R60" s="8">
        <v>1343579.46</v>
      </c>
      <c r="S60" s="8">
        <v>10802721.98</v>
      </c>
      <c r="T60" s="8">
        <v>11580343.17</v>
      </c>
      <c r="U60" s="8">
        <v>1210227.37</v>
      </c>
      <c r="V60" s="8">
        <v>10370115.8</v>
      </c>
      <c r="W60" s="9">
        <v>95.34</v>
      </c>
      <c r="X60" s="9">
        <v>90.07</v>
      </c>
      <c r="Y60" s="9">
        <v>95.99</v>
      </c>
      <c r="Z60" s="8">
        <v>1065087.69</v>
      </c>
      <c r="AA60" s="8">
        <v>1670829.14</v>
      </c>
    </row>
    <row r="61" spans="1:2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18975825.68</v>
      </c>
      <c r="I61" s="8">
        <v>4023535</v>
      </c>
      <c r="J61" s="8">
        <v>14952290.68</v>
      </c>
      <c r="K61" s="8">
        <v>16608505.19</v>
      </c>
      <c r="L61" s="8">
        <v>2141532.34</v>
      </c>
      <c r="M61" s="8">
        <v>14466972.85</v>
      </c>
      <c r="N61" s="9">
        <v>87.52</v>
      </c>
      <c r="O61" s="9">
        <v>53.22</v>
      </c>
      <c r="P61" s="9">
        <v>96.75</v>
      </c>
      <c r="Q61" s="8">
        <v>18336122.68</v>
      </c>
      <c r="R61" s="8">
        <v>3504950.26</v>
      </c>
      <c r="S61" s="8">
        <v>14831172.42</v>
      </c>
      <c r="T61" s="8">
        <v>16170603.77</v>
      </c>
      <c r="U61" s="8">
        <v>1974459.58</v>
      </c>
      <c r="V61" s="8">
        <v>14196144.19</v>
      </c>
      <c r="W61" s="9">
        <v>88.18</v>
      </c>
      <c r="X61" s="9">
        <v>56.33</v>
      </c>
      <c r="Y61" s="9">
        <v>95.71</v>
      </c>
      <c r="Z61" s="8">
        <v>121118.26</v>
      </c>
      <c r="AA61" s="8">
        <v>270828.66</v>
      </c>
    </row>
    <row r="62" spans="1:2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31066443.2</v>
      </c>
      <c r="I62" s="8">
        <v>2575659</v>
      </c>
      <c r="J62" s="8">
        <v>28490784.2</v>
      </c>
      <c r="K62" s="8">
        <v>30264279.9</v>
      </c>
      <c r="L62" s="8">
        <v>2161998</v>
      </c>
      <c r="M62" s="8">
        <v>28102281.9</v>
      </c>
      <c r="N62" s="9">
        <v>97.41</v>
      </c>
      <c r="O62" s="9">
        <v>83.93</v>
      </c>
      <c r="P62" s="9">
        <v>98.63</v>
      </c>
      <c r="Q62" s="8">
        <v>34995113.2</v>
      </c>
      <c r="R62" s="8">
        <v>6117446</v>
      </c>
      <c r="S62" s="8">
        <v>28877667.2</v>
      </c>
      <c r="T62" s="8">
        <v>33579375.99</v>
      </c>
      <c r="U62" s="8">
        <v>5483902.87</v>
      </c>
      <c r="V62" s="8">
        <v>28095473.12</v>
      </c>
      <c r="W62" s="9">
        <v>95.95</v>
      </c>
      <c r="X62" s="9">
        <v>89.64</v>
      </c>
      <c r="Y62" s="9">
        <v>97.29</v>
      </c>
      <c r="Z62" s="8">
        <v>-386883</v>
      </c>
      <c r="AA62" s="8">
        <v>6808.78</v>
      </c>
    </row>
    <row r="63" spans="1:2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27273789.97</v>
      </c>
      <c r="I63" s="8">
        <v>5058837</v>
      </c>
      <c r="J63" s="8">
        <v>22214952.97</v>
      </c>
      <c r="K63" s="8">
        <v>25978607.2</v>
      </c>
      <c r="L63" s="8">
        <v>4118447.15</v>
      </c>
      <c r="M63" s="8">
        <v>21860160.05</v>
      </c>
      <c r="N63" s="9">
        <v>95.25</v>
      </c>
      <c r="O63" s="9">
        <v>81.41</v>
      </c>
      <c r="P63" s="9">
        <v>98.4</v>
      </c>
      <c r="Q63" s="8">
        <v>29406943.97</v>
      </c>
      <c r="R63" s="8">
        <v>7623421.85</v>
      </c>
      <c r="S63" s="8">
        <v>21783522.12</v>
      </c>
      <c r="T63" s="8">
        <v>28409183.06</v>
      </c>
      <c r="U63" s="8">
        <v>7432024.09</v>
      </c>
      <c r="V63" s="8">
        <v>20977158.97</v>
      </c>
      <c r="W63" s="9">
        <v>96.6</v>
      </c>
      <c r="X63" s="9">
        <v>97.48</v>
      </c>
      <c r="Y63" s="9">
        <v>96.29</v>
      </c>
      <c r="Z63" s="8">
        <v>431430.85</v>
      </c>
      <c r="AA63" s="8">
        <v>883001.08</v>
      </c>
    </row>
    <row r="64" spans="1:2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25056468.83</v>
      </c>
      <c r="I64" s="8">
        <v>4184668.27</v>
      </c>
      <c r="J64" s="8">
        <v>20871800.56</v>
      </c>
      <c r="K64" s="8">
        <v>21855188.8</v>
      </c>
      <c r="L64" s="8">
        <v>962712.6</v>
      </c>
      <c r="M64" s="8">
        <v>20892476.2</v>
      </c>
      <c r="N64" s="9">
        <v>87.22</v>
      </c>
      <c r="O64" s="9">
        <v>23</v>
      </c>
      <c r="P64" s="9">
        <v>100.09</v>
      </c>
      <c r="Q64" s="8">
        <v>27705742.91</v>
      </c>
      <c r="R64" s="8">
        <v>8097717.29</v>
      </c>
      <c r="S64" s="8">
        <v>19608025.62</v>
      </c>
      <c r="T64" s="8">
        <v>23488976.14</v>
      </c>
      <c r="U64" s="8">
        <v>4859124.22</v>
      </c>
      <c r="V64" s="8">
        <v>18629851.92</v>
      </c>
      <c r="W64" s="9">
        <v>84.78</v>
      </c>
      <c r="X64" s="9">
        <v>60</v>
      </c>
      <c r="Y64" s="9">
        <v>95.01</v>
      </c>
      <c r="Z64" s="8">
        <v>1263774.94</v>
      </c>
      <c r="AA64" s="8">
        <v>2262624.28</v>
      </c>
    </row>
    <row r="65" spans="1:2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19213141.55</v>
      </c>
      <c r="I65" s="8">
        <v>6744021</v>
      </c>
      <c r="J65" s="8">
        <v>12469120.55</v>
      </c>
      <c r="K65" s="8">
        <v>18457931.04</v>
      </c>
      <c r="L65" s="8">
        <v>6304031.06</v>
      </c>
      <c r="M65" s="8">
        <v>12153899.98</v>
      </c>
      <c r="N65" s="9">
        <v>96.06</v>
      </c>
      <c r="O65" s="9">
        <v>93.47</v>
      </c>
      <c r="P65" s="9">
        <v>97.47</v>
      </c>
      <c r="Q65" s="8">
        <v>20709981.55</v>
      </c>
      <c r="R65" s="8">
        <v>8373316</v>
      </c>
      <c r="S65" s="8">
        <v>12336665.55</v>
      </c>
      <c r="T65" s="8">
        <v>19789226.52</v>
      </c>
      <c r="U65" s="8">
        <v>7862320.36</v>
      </c>
      <c r="V65" s="8">
        <v>11926906.16</v>
      </c>
      <c r="W65" s="9">
        <v>95.55</v>
      </c>
      <c r="X65" s="9">
        <v>93.89</v>
      </c>
      <c r="Y65" s="9">
        <v>96.67</v>
      </c>
      <c r="Z65" s="8">
        <v>132455</v>
      </c>
      <c r="AA65" s="8">
        <v>226993.82</v>
      </c>
    </row>
    <row r="66" spans="1:2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15091455.86</v>
      </c>
      <c r="I66" s="8">
        <v>3675748</v>
      </c>
      <c r="J66" s="8">
        <v>11415707.86</v>
      </c>
      <c r="K66" s="8">
        <v>14540349.83</v>
      </c>
      <c r="L66" s="8">
        <v>2672673.34</v>
      </c>
      <c r="M66" s="8">
        <v>11867676.49</v>
      </c>
      <c r="N66" s="9">
        <v>96.34</v>
      </c>
      <c r="O66" s="9">
        <v>72.71</v>
      </c>
      <c r="P66" s="9">
        <v>103.95</v>
      </c>
      <c r="Q66" s="8">
        <v>19270466.86</v>
      </c>
      <c r="R66" s="8">
        <v>8020000</v>
      </c>
      <c r="S66" s="8">
        <v>11250466.86</v>
      </c>
      <c r="T66" s="8">
        <v>14789026.27</v>
      </c>
      <c r="U66" s="8">
        <v>4122878.88</v>
      </c>
      <c r="V66" s="8">
        <v>10666147.39</v>
      </c>
      <c r="W66" s="9">
        <v>76.74</v>
      </c>
      <c r="X66" s="9">
        <v>51.4</v>
      </c>
      <c r="Y66" s="9">
        <v>94.8</v>
      </c>
      <c r="Z66" s="8">
        <v>165241</v>
      </c>
      <c r="AA66" s="8">
        <v>1201529.1</v>
      </c>
    </row>
    <row r="67" spans="1:2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26099314.05</v>
      </c>
      <c r="I67" s="8">
        <v>9405882.55</v>
      </c>
      <c r="J67" s="8">
        <v>16693431.5</v>
      </c>
      <c r="K67" s="8">
        <v>22722772.83</v>
      </c>
      <c r="L67" s="8">
        <v>6158871.22</v>
      </c>
      <c r="M67" s="8">
        <v>16563901.61</v>
      </c>
      <c r="N67" s="9">
        <v>87.06</v>
      </c>
      <c r="O67" s="9">
        <v>65.47</v>
      </c>
      <c r="P67" s="9">
        <v>99.22</v>
      </c>
      <c r="Q67" s="8">
        <v>33927921.78</v>
      </c>
      <c r="R67" s="8">
        <v>19358827.56</v>
      </c>
      <c r="S67" s="8">
        <v>14569094.22</v>
      </c>
      <c r="T67" s="8">
        <v>25600517.08</v>
      </c>
      <c r="U67" s="8">
        <v>12332979.69</v>
      </c>
      <c r="V67" s="8">
        <v>13267537.39</v>
      </c>
      <c r="W67" s="9">
        <v>75.45</v>
      </c>
      <c r="X67" s="9">
        <v>63.7</v>
      </c>
      <c r="Y67" s="9">
        <v>91.06</v>
      </c>
      <c r="Z67" s="8">
        <v>2124337.28</v>
      </c>
      <c r="AA67" s="8">
        <v>3296364.22</v>
      </c>
    </row>
    <row r="68" spans="1:2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10424319.55</v>
      </c>
      <c r="I68" s="8">
        <v>574986.11</v>
      </c>
      <c r="J68" s="8">
        <v>9849333.44</v>
      </c>
      <c r="K68" s="8">
        <v>10183147.27</v>
      </c>
      <c r="L68" s="8">
        <v>578147.5</v>
      </c>
      <c r="M68" s="8">
        <v>9604999.77</v>
      </c>
      <c r="N68" s="9">
        <v>97.68</v>
      </c>
      <c r="O68" s="9">
        <v>100.54</v>
      </c>
      <c r="P68" s="9">
        <v>97.51</v>
      </c>
      <c r="Q68" s="8">
        <v>10502634.31</v>
      </c>
      <c r="R68" s="8">
        <v>571534</v>
      </c>
      <c r="S68" s="8">
        <v>9931100.31</v>
      </c>
      <c r="T68" s="8">
        <v>10049293.15</v>
      </c>
      <c r="U68" s="8">
        <v>564145.7</v>
      </c>
      <c r="V68" s="8">
        <v>9485147.45</v>
      </c>
      <c r="W68" s="9">
        <v>95.68</v>
      </c>
      <c r="X68" s="9">
        <v>98.7</v>
      </c>
      <c r="Y68" s="9">
        <v>95.5</v>
      </c>
      <c r="Z68" s="8">
        <v>-81766.87</v>
      </c>
      <c r="AA68" s="8">
        <v>119852.32</v>
      </c>
    </row>
    <row r="69" spans="1:2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41144919.2</v>
      </c>
      <c r="I69" s="8">
        <v>3131860.43</v>
      </c>
      <c r="J69" s="8">
        <v>38013058.77</v>
      </c>
      <c r="K69" s="8">
        <v>39371277.58</v>
      </c>
      <c r="L69" s="8">
        <v>2341842.22</v>
      </c>
      <c r="M69" s="8">
        <v>37029435.36</v>
      </c>
      <c r="N69" s="9">
        <v>95.68</v>
      </c>
      <c r="O69" s="9">
        <v>74.77</v>
      </c>
      <c r="P69" s="9">
        <v>97.41</v>
      </c>
      <c r="Q69" s="8">
        <v>48201309.2</v>
      </c>
      <c r="R69" s="8">
        <v>15186556.93</v>
      </c>
      <c r="S69" s="8">
        <v>33014752.27</v>
      </c>
      <c r="T69" s="8">
        <v>39145831.16</v>
      </c>
      <c r="U69" s="8">
        <v>9266194.64</v>
      </c>
      <c r="V69" s="8">
        <v>29879636.52</v>
      </c>
      <c r="W69" s="9">
        <v>81.21</v>
      </c>
      <c r="X69" s="9">
        <v>61.01</v>
      </c>
      <c r="Y69" s="9">
        <v>90.5</v>
      </c>
      <c r="Z69" s="8">
        <v>4998306.5</v>
      </c>
      <c r="AA69" s="8">
        <v>7149798.84</v>
      </c>
    </row>
    <row r="70" spans="1:2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10151463.6</v>
      </c>
      <c r="I70" s="8">
        <v>1344812.2</v>
      </c>
      <c r="J70" s="8">
        <v>8806651.4</v>
      </c>
      <c r="K70" s="8">
        <v>10064484.11</v>
      </c>
      <c r="L70" s="8">
        <v>1479711.3</v>
      </c>
      <c r="M70" s="8">
        <v>8584772.81</v>
      </c>
      <c r="N70" s="9">
        <v>99.14</v>
      </c>
      <c r="O70" s="9">
        <v>110.03</v>
      </c>
      <c r="P70" s="9">
        <v>97.48</v>
      </c>
      <c r="Q70" s="8">
        <v>11228136.6</v>
      </c>
      <c r="R70" s="8">
        <v>2790524.87</v>
      </c>
      <c r="S70" s="8">
        <v>8437611.73</v>
      </c>
      <c r="T70" s="8">
        <v>10436690.18</v>
      </c>
      <c r="U70" s="8">
        <v>2595487.9</v>
      </c>
      <c r="V70" s="8">
        <v>7841202.28</v>
      </c>
      <c r="W70" s="9">
        <v>92.95</v>
      </c>
      <c r="X70" s="9">
        <v>93.01</v>
      </c>
      <c r="Y70" s="9">
        <v>92.93</v>
      </c>
      <c r="Z70" s="8">
        <v>369039.67</v>
      </c>
      <c r="AA70" s="8">
        <v>743570.53</v>
      </c>
    </row>
    <row r="71" spans="1:2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23678615.19</v>
      </c>
      <c r="I71" s="8">
        <v>3258847</v>
      </c>
      <c r="J71" s="8">
        <v>20419768.19</v>
      </c>
      <c r="K71" s="8">
        <v>22631014.45</v>
      </c>
      <c r="L71" s="8">
        <v>2515782.42</v>
      </c>
      <c r="M71" s="8">
        <v>20115232.03</v>
      </c>
      <c r="N71" s="9">
        <v>95.57</v>
      </c>
      <c r="O71" s="9">
        <v>77.19</v>
      </c>
      <c r="P71" s="9">
        <v>98.5</v>
      </c>
      <c r="Q71" s="8">
        <v>25555815.19</v>
      </c>
      <c r="R71" s="8">
        <v>6293023</v>
      </c>
      <c r="S71" s="8">
        <v>19262792.19</v>
      </c>
      <c r="T71" s="8">
        <v>23703856.11</v>
      </c>
      <c r="U71" s="8">
        <v>5356628.72</v>
      </c>
      <c r="V71" s="8">
        <v>18347227.39</v>
      </c>
      <c r="W71" s="9">
        <v>92.75</v>
      </c>
      <c r="X71" s="9">
        <v>85.12</v>
      </c>
      <c r="Y71" s="9">
        <v>95.24</v>
      </c>
      <c r="Z71" s="8">
        <v>1156976</v>
      </c>
      <c r="AA71" s="8">
        <v>1768004.64</v>
      </c>
    </row>
    <row r="72" spans="1:2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13673390.56</v>
      </c>
      <c r="I72" s="8">
        <v>846723.14</v>
      </c>
      <c r="J72" s="8">
        <v>12826667.42</v>
      </c>
      <c r="K72" s="8">
        <v>13258877.16</v>
      </c>
      <c r="L72" s="8">
        <v>775465.59</v>
      </c>
      <c r="M72" s="8">
        <v>12483411.57</v>
      </c>
      <c r="N72" s="9">
        <v>96.96</v>
      </c>
      <c r="O72" s="9">
        <v>91.58</v>
      </c>
      <c r="P72" s="9">
        <v>97.32</v>
      </c>
      <c r="Q72" s="8">
        <v>14252274.65</v>
      </c>
      <c r="R72" s="8">
        <v>2554006.27</v>
      </c>
      <c r="S72" s="8">
        <v>11698268.38</v>
      </c>
      <c r="T72" s="8">
        <v>13829844.18</v>
      </c>
      <c r="U72" s="8">
        <v>2483681.32</v>
      </c>
      <c r="V72" s="8">
        <v>11346162.86</v>
      </c>
      <c r="W72" s="9">
        <v>97.03</v>
      </c>
      <c r="X72" s="9">
        <v>97.24</v>
      </c>
      <c r="Y72" s="9">
        <v>96.99</v>
      </c>
      <c r="Z72" s="8">
        <v>1128399.04</v>
      </c>
      <c r="AA72" s="8">
        <v>1137248.71</v>
      </c>
    </row>
    <row r="73" spans="1:2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19819764.69</v>
      </c>
      <c r="I73" s="8">
        <v>594485</v>
      </c>
      <c r="J73" s="8">
        <v>19225279.69</v>
      </c>
      <c r="K73" s="8">
        <v>19525289.15</v>
      </c>
      <c r="L73" s="8">
        <v>512737.67</v>
      </c>
      <c r="M73" s="8">
        <v>19012551.48</v>
      </c>
      <c r="N73" s="9">
        <v>98.51</v>
      </c>
      <c r="O73" s="9">
        <v>86.24</v>
      </c>
      <c r="P73" s="9">
        <v>98.89</v>
      </c>
      <c r="Q73" s="8">
        <v>19464530.69</v>
      </c>
      <c r="R73" s="8">
        <v>1177437</v>
      </c>
      <c r="S73" s="8">
        <v>18287093.69</v>
      </c>
      <c r="T73" s="8">
        <v>18546619.46</v>
      </c>
      <c r="U73" s="8">
        <v>1009983.06</v>
      </c>
      <c r="V73" s="8">
        <v>17536636.4</v>
      </c>
      <c r="W73" s="9">
        <v>95.28</v>
      </c>
      <c r="X73" s="9">
        <v>85.77</v>
      </c>
      <c r="Y73" s="9">
        <v>95.89</v>
      </c>
      <c r="Z73" s="8">
        <v>938186</v>
      </c>
      <c r="AA73" s="8">
        <v>1475915.08</v>
      </c>
    </row>
    <row r="74" spans="1:2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19542526.53</v>
      </c>
      <c r="I74" s="8">
        <v>3433185</v>
      </c>
      <c r="J74" s="8">
        <v>16109341.53</v>
      </c>
      <c r="K74" s="8">
        <v>18023954.26</v>
      </c>
      <c r="L74" s="8">
        <v>2179665</v>
      </c>
      <c r="M74" s="8">
        <v>15844289.26</v>
      </c>
      <c r="N74" s="9">
        <v>92.22</v>
      </c>
      <c r="O74" s="9">
        <v>63.48</v>
      </c>
      <c r="P74" s="9">
        <v>98.35</v>
      </c>
      <c r="Q74" s="8">
        <v>18901781.53</v>
      </c>
      <c r="R74" s="8">
        <v>3036488.68</v>
      </c>
      <c r="S74" s="8">
        <v>15865292.85</v>
      </c>
      <c r="T74" s="8">
        <v>17352411.21</v>
      </c>
      <c r="U74" s="8">
        <v>1970039</v>
      </c>
      <c r="V74" s="8">
        <v>15382372.21</v>
      </c>
      <c r="W74" s="9">
        <v>91.8</v>
      </c>
      <c r="X74" s="9">
        <v>64.87</v>
      </c>
      <c r="Y74" s="9">
        <v>96.95</v>
      </c>
      <c r="Z74" s="8">
        <v>244048.68</v>
      </c>
      <c r="AA74" s="8">
        <v>461917.05</v>
      </c>
    </row>
    <row r="75" spans="1:2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24612617</v>
      </c>
      <c r="I75" s="8">
        <v>1820989</v>
      </c>
      <c r="J75" s="8">
        <v>22791628</v>
      </c>
      <c r="K75" s="8">
        <v>24682457.67</v>
      </c>
      <c r="L75" s="8">
        <v>1976142.95</v>
      </c>
      <c r="M75" s="8">
        <v>22706314.72</v>
      </c>
      <c r="N75" s="9">
        <v>100.28</v>
      </c>
      <c r="O75" s="9">
        <v>108.52</v>
      </c>
      <c r="P75" s="9">
        <v>99.62</v>
      </c>
      <c r="Q75" s="8">
        <v>27066196</v>
      </c>
      <c r="R75" s="8">
        <v>5109896</v>
      </c>
      <c r="S75" s="8">
        <v>21956300</v>
      </c>
      <c r="T75" s="8">
        <v>25252638.7</v>
      </c>
      <c r="U75" s="8">
        <v>4250539.04</v>
      </c>
      <c r="V75" s="8">
        <v>21002099.66</v>
      </c>
      <c r="W75" s="9">
        <v>93.29</v>
      </c>
      <c r="X75" s="9">
        <v>83.18</v>
      </c>
      <c r="Y75" s="9">
        <v>95.65</v>
      </c>
      <c r="Z75" s="8">
        <v>835328</v>
      </c>
      <c r="AA75" s="8">
        <v>1704215.06</v>
      </c>
    </row>
    <row r="76" spans="1:2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23262487.97</v>
      </c>
      <c r="I76" s="8">
        <v>828294.85</v>
      </c>
      <c r="J76" s="8">
        <v>22434193.12</v>
      </c>
      <c r="K76" s="8">
        <v>22628373.03</v>
      </c>
      <c r="L76" s="8">
        <v>340422.11</v>
      </c>
      <c r="M76" s="8">
        <v>22287950.92</v>
      </c>
      <c r="N76" s="9">
        <v>97.27</v>
      </c>
      <c r="O76" s="9">
        <v>41.09</v>
      </c>
      <c r="P76" s="9">
        <v>99.34</v>
      </c>
      <c r="Q76" s="8">
        <v>24424822.97</v>
      </c>
      <c r="R76" s="8">
        <v>3542552</v>
      </c>
      <c r="S76" s="8">
        <v>20882270.97</v>
      </c>
      <c r="T76" s="8">
        <v>22962948.65</v>
      </c>
      <c r="U76" s="8">
        <v>3176825.86</v>
      </c>
      <c r="V76" s="8">
        <v>19786122.79</v>
      </c>
      <c r="W76" s="9">
        <v>94.01</v>
      </c>
      <c r="X76" s="9">
        <v>89.67</v>
      </c>
      <c r="Y76" s="9">
        <v>94.75</v>
      </c>
      <c r="Z76" s="8">
        <v>1551922.15</v>
      </c>
      <c r="AA76" s="8">
        <v>2501828.13</v>
      </c>
    </row>
    <row r="77" spans="1:2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12985954.47</v>
      </c>
      <c r="I77" s="8">
        <v>1659680.44</v>
      </c>
      <c r="J77" s="8">
        <v>11326274.03</v>
      </c>
      <c r="K77" s="8">
        <v>11856479.8</v>
      </c>
      <c r="L77" s="8">
        <v>1143239.44</v>
      </c>
      <c r="M77" s="8">
        <v>10713240.36</v>
      </c>
      <c r="N77" s="9">
        <v>91.3</v>
      </c>
      <c r="O77" s="9">
        <v>68.88</v>
      </c>
      <c r="P77" s="9">
        <v>94.58</v>
      </c>
      <c r="Q77" s="8">
        <v>13817960.47</v>
      </c>
      <c r="R77" s="8">
        <v>3432381.74</v>
      </c>
      <c r="S77" s="8">
        <v>10385578.73</v>
      </c>
      <c r="T77" s="8">
        <v>11653009.01</v>
      </c>
      <c r="U77" s="8">
        <v>1648100.8</v>
      </c>
      <c r="V77" s="8">
        <v>10004908.21</v>
      </c>
      <c r="W77" s="9">
        <v>84.33</v>
      </c>
      <c r="X77" s="9">
        <v>48.01</v>
      </c>
      <c r="Y77" s="9">
        <v>96.33</v>
      </c>
      <c r="Z77" s="8">
        <v>940695.3</v>
      </c>
      <c r="AA77" s="8">
        <v>708332.15</v>
      </c>
    </row>
    <row r="78" spans="1:2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14953910.23</v>
      </c>
      <c r="I78" s="8">
        <v>1470028.13</v>
      </c>
      <c r="J78" s="8">
        <v>13483882.1</v>
      </c>
      <c r="K78" s="8">
        <v>14702793.19</v>
      </c>
      <c r="L78" s="8">
        <v>1214317.99</v>
      </c>
      <c r="M78" s="8">
        <v>13488475.2</v>
      </c>
      <c r="N78" s="9">
        <v>98.32</v>
      </c>
      <c r="O78" s="9">
        <v>82.6</v>
      </c>
      <c r="P78" s="9">
        <v>100.03</v>
      </c>
      <c r="Q78" s="8">
        <v>15370838.23</v>
      </c>
      <c r="R78" s="8">
        <v>2699158.9</v>
      </c>
      <c r="S78" s="8">
        <v>12671679.33</v>
      </c>
      <c r="T78" s="8">
        <v>14495867.08</v>
      </c>
      <c r="U78" s="8">
        <v>2080094.8</v>
      </c>
      <c r="V78" s="8">
        <v>12415772.28</v>
      </c>
      <c r="W78" s="9">
        <v>94.3</v>
      </c>
      <c r="X78" s="9">
        <v>77.06</v>
      </c>
      <c r="Y78" s="9">
        <v>97.98</v>
      </c>
      <c r="Z78" s="8">
        <v>812202.77</v>
      </c>
      <c r="AA78" s="8">
        <v>1072702.92</v>
      </c>
    </row>
    <row r="79" spans="1:2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18263880.29</v>
      </c>
      <c r="I79" s="8">
        <v>3002931.44</v>
      </c>
      <c r="J79" s="8">
        <v>15260948.85</v>
      </c>
      <c r="K79" s="8">
        <v>16162203.37</v>
      </c>
      <c r="L79" s="8">
        <v>2225896.46</v>
      </c>
      <c r="M79" s="8">
        <v>13936306.91</v>
      </c>
      <c r="N79" s="9">
        <v>88.49</v>
      </c>
      <c r="O79" s="9">
        <v>74.12</v>
      </c>
      <c r="P79" s="9">
        <v>91.32</v>
      </c>
      <c r="Q79" s="8">
        <v>18620997.99</v>
      </c>
      <c r="R79" s="8">
        <v>3963745.27</v>
      </c>
      <c r="S79" s="8">
        <v>14657252.72</v>
      </c>
      <c r="T79" s="8">
        <v>16606531</v>
      </c>
      <c r="U79" s="8">
        <v>3585682.99</v>
      </c>
      <c r="V79" s="8">
        <v>13020848.01</v>
      </c>
      <c r="W79" s="9">
        <v>89.18</v>
      </c>
      <c r="X79" s="9">
        <v>90.46</v>
      </c>
      <c r="Y79" s="9">
        <v>88.83</v>
      </c>
      <c r="Z79" s="8">
        <v>603696.13</v>
      </c>
      <c r="AA79" s="8">
        <v>915458.9</v>
      </c>
    </row>
    <row r="80" spans="1:2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32853338.18</v>
      </c>
      <c r="I80" s="8">
        <v>2421817.13</v>
      </c>
      <c r="J80" s="8">
        <v>30431521.05</v>
      </c>
      <c r="K80" s="8">
        <v>31756668.27</v>
      </c>
      <c r="L80" s="8">
        <v>1021368.16</v>
      </c>
      <c r="M80" s="8">
        <v>30735300.11</v>
      </c>
      <c r="N80" s="9">
        <v>96.66</v>
      </c>
      <c r="O80" s="9">
        <v>42.17</v>
      </c>
      <c r="P80" s="9">
        <v>100.99</v>
      </c>
      <c r="Q80" s="8">
        <v>35467594.18</v>
      </c>
      <c r="R80" s="8">
        <v>8075142.77</v>
      </c>
      <c r="S80" s="8">
        <v>27392451.41</v>
      </c>
      <c r="T80" s="8">
        <v>31353643.05</v>
      </c>
      <c r="U80" s="8">
        <v>5586060.75</v>
      </c>
      <c r="V80" s="8">
        <v>25767582.3</v>
      </c>
      <c r="W80" s="9">
        <v>88.4</v>
      </c>
      <c r="X80" s="9">
        <v>69.17</v>
      </c>
      <c r="Y80" s="9">
        <v>94.06</v>
      </c>
      <c r="Z80" s="8">
        <v>3039069.64</v>
      </c>
      <c r="AA80" s="8">
        <v>4967717.81</v>
      </c>
    </row>
    <row r="81" spans="1:2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20381568.51</v>
      </c>
      <c r="I81" s="8">
        <v>7569263.5</v>
      </c>
      <c r="J81" s="8">
        <v>12812305.01</v>
      </c>
      <c r="K81" s="8">
        <v>15752079.33</v>
      </c>
      <c r="L81" s="8">
        <v>3322377.64</v>
      </c>
      <c r="M81" s="8">
        <v>12429701.69</v>
      </c>
      <c r="N81" s="9">
        <v>77.28</v>
      </c>
      <c r="O81" s="9">
        <v>43.89</v>
      </c>
      <c r="P81" s="9">
        <v>97.01</v>
      </c>
      <c r="Q81" s="8">
        <v>20947593.51</v>
      </c>
      <c r="R81" s="8">
        <v>8548407.83</v>
      </c>
      <c r="S81" s="8">
        <v>12399185.68</v>
      </c>
      <c r="T81" s="8">
        <v>15633404.75</v>
      </c>
      <c r="U81" s="8">
        <v>3860304.69</v>
      </c>
      <c r="V81" s="8">
        <v>11773100.06</v>
      </c>
      <c r="W81" s="9">
        <v>74.63</v>
      </c>
      <c r="X81" s="9">
        <v>45.15</v>
      </c>
      <c r="Y81" s="9">
        <v>94.95</v>
      </c>
      <c r="Z81" s="8">
        <v>413119.33</v>
      </c>
      <c r="AA81" s="8">
        <v>656601.63</v>
      </c>
    </row>
    <row r="82" spans="1:2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27398938.12</v>
      </c>
      <c r="I82" s="8">
        <v>1414588</v>
      </c>
      <c r="J82" s="8">
        <v>25984350.12</v>
      </c>
      <c r="K82" s="8">
        <v>27256949.69</v>
      </c>
      <c r="L82" s="8">
        <v>1313658.19</v>
      </c>
      <c r="M82" s="8">
        <v>25943291.5</v>
      </c>
      <c r="N82" s="9">
        <v>99.48</v>
      </c>
      <c r="O82" s="9">
        <v>92.86</v>
      </c>
      <c r="P82" s="9">
        <v>99.84</v>
      </c>
      <c r="Q82" s="8">
        <v>28506916.12</v>
      </c>
      <c r="R82" s="8">
        <v>4545166</v>
      </c>
      <c r="S82" s="8">
        <v>23961750.12</v>
      </c>
      <c r="T82" s="8">
        <v>27636034.63</v>
      </c>
      <c r="U82" s="8">
        <v>4475591.82</v>
      </c>
      <c r="V82" s="8">
        <v>23160442.81</v>
      </c>
      <c r="W82" s="9">
        <v>96.94</v>
      </c>
      <c r="X82" s="9">
        <v>98.46</v>
      </c>
      <c r="Y82" s="9">
        <v>96.65</v>
      </c>
      <c r="Z82" s="8">
        <v>2022600</v>
      </c>
      <c r="AA82" s="8">
        <v>2782848.69</v>
      </c>
    </row>
    <row r="83" spans="1:2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28036820</v>
      </c>
      <c r="I83" s="8">
        <v>2418316</v>
      </c>
      <c r="J83" s="8">
        <v>25618504</v>
      </c>
      <c r="K83" s="8">
        <v>26798705.76</v>
      </c>
      <c r="L83" s="8">
        <v>1622766.41</v>
      </c>
      <c r="M83" s="8">
        <v>25175939.35</v>
      </c>
      <c r="N83" s="9">
        <v>95.58</v>
      </c>
      <c r="O83" s="9">
        <v>67.1</v>
      </c>
      <c r="P83" s="9">
        <v>98.27</v>
      </c>
      <c r="Q83" s="8">
        <v>28532960</v>
      </c>
      <c r="R83" s="8">
        <v>5521401</v>
      </c>
      <c r="S83" s="8">
        <v>23011559</v>
      </c>
      <c r="T83" s="8">
        <v>26789928.78</v>
      </c>
      <c r="U83" s="8">
        <v>4865890.66</v>
      </c>
      <c r="V83" s="8">
        <v>21924038.12</v>
      </c>
      <c r="W83" s="9">
        <v>93.89</v>
      </c>
      <c r="X83" s="9">
        <v>88.12</v>
      </c>
      <c r="Y83" s="9">
        <v>95.27</v>
      </c>
      <c r="Z83" s="8">
        <v>2606945</v>
      </c>
      <c r="AA83" s="8">
        <v>3251901.23</v>
      </c>
    </row>
    <row r="84" spans="1:2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13328035.91</v>
      </c>
      <c r="I84" s="8">
        <v>2826262</v>
      </c>
      <c r="J84" s="8">
        <v>10501773.91</v>
      </c>
      <c r="K84" s="8">
        <v>12906868.82</v>
      </c>
      <c r="L84" s="8">
        <v>2563262.6</v>
      </c>
      <c r="M84" s="8">
        <v>10343606.22</v>
      </c>
      <c r="N84" s="9">
        <v>96.83</v>
      </c>
      <c r="O84" s="9">
        <v>90.69</v>
      </c>
      <c r="P84" s="9">
        <v>98.49</v>
      </c>
      <c r="Q84" s="8">
        <v>12917317.54</v>
      </c>
      <c r="R84" s="8">
        <v>2807325.14</v>
      </c>
      <c r="S84" s="8">
        <v>10109992.4</v>
      </c>
      <c r="T84" s="8">
        <v>12353445.92</v>
      </c>
      <c r="U84" s="8">
        <v>2648970.3</v>
      </c>
      <c r="V84" s="8">
        <v>9704475.62</v>
      </c>
      <c r="W84" s="9">
        <v>95.63</v>
      </c>
      <c r="X84" s="9">
        <v>94.35</v>
      </c>
      <c r="Y84" s="9">
        <v>95.98</v>
      </c>
      <c r="Z84" s="8">
        <v>391781.51</v>
      </c>
      <c r="AA84" s="8">
        <v>639130.6</v>
      </c>
    </row>
    <row r="85" spans="1:2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19811296.68</v>
      </c>
      <c r="I85" s="8">
        <v>2734722</v>
      </c>
      <c r="J85" s="8">
        <v>17076574.68</v>
      </c>
      <c r="K85" s="8">
        <v>21869969.49</v>
      </c>
      <c r="L85" s="8">
        <v>4500581.22</v>
      </c>
      <c r="M85" s="8">
        <v>17369388.27</v>
      </c>
      <c r="N85" s="9">
        <v>110.39</v>
      </c>
      <c r="O85" s="9">
        <v>164.57</v>
      </c>
      <c r="P85" s="9">
        <v>101.71</v>
      </c>
      <c r="Q85" s="8">
        <v>21947796.68</v>
      </c>
      <c r="R85" s="8">
        <v>4804587.23</v>
      </c>
      <c r="S85" s="8">
        <v>17143209.45</v>
      </c>
      <c r="T85" s="8">
        <v>21228775.44</v>
      </c>
      <c r="U85" s="8">
        <v>4675056.78</v>
      </c>
      <c r="V85" s="8">
        <v>16553718.66</v>
      </c>
      <c r="W85" s="9">
        <v>96.72</v>
      </c>
      <c r="X85" s="9">
        <v>97.3</v>
      </c>
      <c r="Y85" s="9">
        <v>96.56</v>
      </c>
      <c r="Z85" s="8">
        <v>-66634.77</v>
      </c>
      <c r="AA85" s="8">
        <v>815669.61</v>
      </c>
    </row>
    <row r="86" spans="1:2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9800926.01</v>
      </c>
      <c r="I86" s="8">
        <v>883324.81</v>
      </c>
      <c r="J86" s="8">
        <v>8917601.2</v>
      </c>
      <c r="K86" s="8">
        <v>9465582.83</v>
      </c>
      <c r="L86" s="8">
        <v>658389.41</v>
      </c>
      <c r="M86" s="8">
        <v>8807193.42</v>
      </c>
      <c r="N86" s="9">
        <v>96.57</v>
      </c>
      <c r="O86" s="9">
        <v>74.53</v>
      </c>
      <c r="P86" s="9">
        <v>98.76</v>
      </c>
      <c r="Q86" s="8">
        <v>10453576.01</v>
      </c>
      <c r="R86" s="8">
        <v>2004719.15</v>
      </c>
      <c r="S86" s="8">
        <v>8448856.86</v>
      </c>
      <c r="T86" s="8">
        <v>9367674.39</v>
      </c>
      <c r="U86" s="8">
        <v>1414894.32</v>
      </c>
      <c r="V86" s="8">
        <v>7952780.07</v>
      </c>
      <c r="W86" s="9">
        <v>89.61</v>
      </c>
      <c r="X86" s="9">
        <v>70.57</v>
      </c>
      <c r="Y86" s="9">
        <v>94.12</v>
      </c>
      <c r="Z86" s="8">
        <v>468744.34</v>
      </c>
      <c r="AA86" s="8">
        <v>854413.35</v>
      </c>
    </row>
    <row r="87" spans="1:2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12927650.02</v>
      </c>
      <c r="I87" s="8">
        <v>1144469.51</v>
      </c>
      <c r="J87" s="8">
        <v>11783180.51</v>
      </c>
      <c r="K87" s="8">
        <v>13000301.04</v>
      </c>
      <c r="L87" s="8">
        <v>999803.14</v>
      </c>
      <c r="M87" s="8">
        <v>12000497.9</v>
      </c>
      <c r="N87" s="9">
        <v>100.56</v>
      </c>
      <c r="O87" s="9">
        <v>87.35</v>
      </c>
      <c r="P87" s="9">
        <v>101.84</v>
      </c>
      <c r="Q87" s="8">
        <v>13651537.43</v>
      </c>
      <c r="R87" s="8">
        <v>2218363.07</v>
      </c>
      <c r="S87" s="8">
        <v>11433174.36</v>
      </c>
      <c r="T87" s="8">
        <v>13084161.51</v>
      </c>
      <c r="U87" s="8">
        <v>2196891.15</v>
      </c>
      <c r="V87" s="8">
        <v>10887270.36</v>
      </c>
      <c r="W87" s="9">
        <v>95.84</v>
      </c>
      <c r="X87" s="9">
        <v>99.03</v>
      </c>
      <c r="Y87" s="9">
        <v>95.22</v>
      </c>
      <c r="Z87" s="8">
        <v>350006.15</v>
      </c>
      <c r="AA87" s="8">
        <v>1113227.54</v>
      </c>
    </row>
    <row r="88" spans="1:2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33227697.81</v>
      </c>
      <c r="I88" s="8">
        <v>632243.2</v>
      </c>
      <c r="J88" s="8">
        <v>32595454.61</v>
      </c>
      <c r="K88" s="8">
        <v>32448955.94</v>
      </c>
      <c r="L88" s="8">
        <v>413335.89</v>
      </c>
      <c r="M88" s="8">
        <v>32035620.05</v>
      </c>
      <c r="N88" s="9">
        <v>97.65</v>
      </c>
      <c r="O88" s="9">
        <v>65.37</v>
      </c>
      <c r="P88" s="9">
        <v>98.28</v>
      </c>
      <c r="Q88" s="8">
        <v>35062038.21</v>
      </c>
      <c r="R88" s="8">
        <v>3864598.33</v>
      </c>
      <c r="S88" s="8">
        <v>31197439.88</v>
      </c>
      <c r="T88" s="8">
        <v>32912191.21</v>
      </c>
      <c r="U88" s="8">
        <v>3637977.57</v>
      </c>
      <c r="V88" s="8">
        <v>29274213.64</v>
      </c>
      <c r="W88" s="9">
        <v>93.86</v>
      </c>
      <c r="X88" s="9">
        <v>94.13</v>
      </c>
      <c r="Y88" s="9">
        <v>93.83</v>
      </c>
      <c r="Z88" s="8">
        <v>1398014.73</v>
      </c>
      <c r="AA88" s="8">
        <v>2761406.41</v>
      </c>
    </row>
    <row r="89" spans="1:2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26805842.25</v>
      </c>
      <c r="I89" s="8">
        <v>7784189.55</v>
      </c>
      <c r="J89" s="8">
        <v>19021652.7</v>
      </c>
      <c r="K89" s="8">
        <v>25710460.27</v>
      </c>
      <c r="L89" s="8">
        <v>6596571.66</v>
      </c>
      <c r="M89" s="8">
        <v>19113888.61</v>
      </c>
      <c r="N89" s="9">
        <v>95.91</v>
      </c>
      <c r="O89" s="9">
        <v>84.74</v>
      </c>
      <c r="P89" s="9">
        <v>100.48</v>
      </c>
      <c r="Q89" s="8">
        <v>30862216.94</v>
      </c>
      <c r="R89" s="8">
        <v>13858831</v>
      </c>
      <c r="S89" s="8">
        <v>17003385.94</v>
      </c>
      <c r="T89" s="8">
        <v>28000655.09</v>
      </c>
      <c r="U89" s="8">
        <v>12316531.69</v>
      </c>
      <c r="V89" s="8">
        <v>15684123.4</v>
      </c>
      <c r="W89" s="9">
        <v>90.72</v>
      </c>
      <c r="X89" s="9">
        <v>88.87</v>
      </c>
      <c r="Y89" s="9">
        <v>92.24</v>
      </c>
      <c r="Z89" s="8">
        <v>2018266.76</v>
      </c>
      <c r="AA89" s="8">
        <v>3429765.21</v>
      </c>
    </row>
    <row r="90" spans="1:2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24866590.42</v>
      </c>
      <c r="I90" s="8">
        <v>3225803.84</v>
      </c>
      <c r="J90" s="8">
        <v>21640786.58</v>
      </c>
      <c r="K90" s="8">
        <v>23451332.32</v>
      </c>
      <c r="L90" s="8">
        <v>1987442.79</v>
      </c>
      <c r="M90" s="8">
        <v>21463889.53</v>
      </c>
      <c r="N90" s="9">
        <v>94.3</v>
      </c>
      <c r="O90" s="9">
        <v>61.61</v>
      </c>
      <c r="P90" s="9">
        <v>99.18</v>
      </c>
      <c r="Q90" s="8">
        <v>25629866.69</v>
      </c>
      <c r="R90" s="8">
        <v>5093587.63</v>
      </c>
      <c r="S90" s="8">
        <v>20536279.06</v>
      </c>
      <c r="T90" s="8">
        <v>24514289.06</v>
      </c>
      <c r="U90" s="8">
        <v>4980194.53</v>
      </c>
      <c r="V90" s="8">
        <v>19534094.53</v>
      </c>
      <c r="W90" s="9">
        <v>95.64</v>
      </c>
      <c r="X90" s="9">
        <v>97.77</v>
      </c>
      <c r="Y90" s="9">
        <v>95.11</v>
      </c>
      <c r="Z90" s="8">
        <v>1104507.52</v>
      </c>
      <c r="AA90" s="8">
        <v>1929795</v>
      </c>
    </row>
    <row r="91" spans="1:2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14123758.03</v>
      </c>
      <c r="I91" s="8">
        <v>1208107</v>
      </c>
      <c r="J91" s="8">
        <v>12915651.03</v>
      </c>
      <c r="K91" s="8">
        <v>13804064.01</v>
      </c>
      <c r="L91" s="8">
        <v>1160698.92</v>
      </c>
      <c r="M91" s="8">
        <v>12643365.09</v>
      </c>
      <c r="N91" s="9">
        <v>97.73</v>
      </c>
      <c r="O91" s="9">
        <v>96.07</v>
      </c>
      <c r="P91" s="9">
        <v>97.89</v>
      </c>
      <c r="Q91" s="8">
        <v>15067158.03</v>
      </c>
      <c r="R91" s="8">
        <v>2821415.43</v>
      </c>
      <c r="S91" s="8">
        <v>12245742.6</v>
      </c>
      <c r="T91" s="8">
        <v>14557451.88</v>
      </c>
      <c r="U91" s="8">
        <v>2780943.7</v>
      </c>
      <c r="V91" s="8">
        <v>11776508.18</v>
      </c>
      <c r="W91" s="9">
        <v>96.61</v>
      </c>
      <c r="X91" s="9">
        <v>98.56</v>
      </c>
      <c r="Y91" s="9">
        <v>96.16</v>
      </c>
      <c r="Z91" s="8">
        <v>669908.43</v>
      </c>
      <c r="AA91" s="8">
        <v>866856.91</v>
      </c>
    </row>
    <row r="92" spans="1:2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15332846.44</v>
      </c>
      <c r="I92" s="8">
        <v>3946947.6</v>
      </c>
      <c r="J92" s="8">
        <v>11385898.84</v>
      </c>
      <c r="K92" s="8">
        <v>11424842.39</v>
      </c>
      <c r="L92" s="8">
        <v>934259.18</v>
      </c>
      <c r="M92" s="8">
        <v>10490583.21</v>
      </c>
      <c r="N92" s="9">
        <v>74.51</v>
      </c>
      <c r="O92" s="9">
        <v>23.67</v>
      </c>
      <c r="P92" s="9">
        <v>92.13</v>
      </c>
      <c r="Q92" s="8">
        <v>17355085.97</v>
      </c>
      <c r="R92" s="8">
        <v>6088105.25</v>
      </c>
      <c r="S92" s="8">
        <v>11266980.72</v>
      </c>
      <c r="T92" s="8">
        <v>13081627.13</v>
      </c>
      <c r="U92" s="8">
        <v>2672067.81</v>
      </c>
      <c r="V92" s="8">
        <v>10409559.32</v>
      </c>
      <c r="W92" s="9">
        <v>75.37</v>
      </c>
      <c r="X92" s="9">
        <v>43.88</v>
      </c>
      <c r="Y92" s="9">
        <v>92.38</v>
      </c>
      <c r="Z92" s="8">
        <v>118918.12</v>
      </c>
      <c r="AA92" s="8">
        <v>81023.89</v>
      </c>
    </row>
    <row r="93" spans="1:2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37573171.49</v>
      </c>
      <c r="I93" s="8">
        <v>6573353.36</v>
      </c>
      <c r="J93" s="8">
        <v>30999818.13</v>
      </c>
      <c r="K93" s="8">
        <v>33564279.08</v>
      </c>
      <c r="L93" s="8">
        <v>2514777.84</v>
      </c>
      <c r="M93" s="8">
        <v>31049501.24</v>
      </c>
      <c r="N93" s="9">
        <v>89.33</v>
      </c>
      <c r="O93" s="9">
        <v>38.25</v>
      </c>
      <c r="P93" s="9">
        <v>100.16</v>
      </c>
      <c r="Q93" s="8">
        <v>41763906.54</v>
      </c>
      <c r="R93" s="8">
        <v>11510987.23</v>
      </c>
      <c r="S93" s="8">
        <v>30252919.31</v>
      </c>
      <c r="T93" s="8">
        <v>34414648.37</v>
      </c>
      <c r="U93" s="8">
        <v>5931794.64</v>
      </c>
      <c r="V93" s="8">
        <v>28482853.73</v>
      </c>
      <c r="W93" s="9">
        <v>82.4</v>
      </c>
      <c r="X93" s="9">
        <v>51.53</v>
      </c>
      <c r="Y93" s="9">
        <v>94.14</v>
      </c>
      <c r="Z93" s="8">
        <v>746898.82</v>
      </c>
      <c r="AA93" s="8">
        <v>2566647.51</v>
      </c>
    </row>
    <row r="94" spans="1:2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24936322</v>
      </c>
      <c r="I94" s="8">
        <v>4171559</v>
      </c>
      <c r="J94" s="8">
        <v>20764763</v>
      </c>
      <c r="K94" s="8">
        <v>20921520.24</v>
      </c>
      <c r="L94" s="8">
        <v>1777235.92</v>
      </c>
      <c r="M94" s="8">
        <v>19144284.32</v>
      </c>
      <c r="N94" s="9">
        <v>83.89</v>
      </c>
      <c r="O94" s="9">
        <v>42.6</v>
      </c>
      <c r="P94" s="9">
        <v>92.19</v>
      </c>
      <c r="Q94" s="8">
        <v>28620822</v>
      </c>
      <c r="R94" s="8">
        <v>7856059</v>
      </c>
      <c r="S94" s="8">
        <v>20764763</v>
      </c>
      <c r="T94" s="8">
        <v>24979231.57</v>
      </c>
      <c r="U94" s="8">
        <v>5267960.6</v>
      </c>
      <c r="V94" s="8">
        <v>19711270.97</v>
      </c>
      <c r="W94" s="9">
        <v>87.27</v>
      </c>
      <c r="X94" s="9">
        <v>67.05</v>
      </c>
      <c r="Y94" s="9">
        <v>94.92</v>
      </c>
      <c r="Z94" s="8">
        <v>0</v>
      </c>
      <c r="AA94" s="8">
        <v>-566986.65</v>
      </c>
    </row>
    <row r="95" spans="1:2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21293747.67</v>
      </c>
      <c r="I95" s="8">
        <v>1974157.01</v>
      </c>
      <c r="J95" s="8">
        <v>19319590.66</v>
      </c>
      <c r="K95" s="8">
        <v>19756576.11</v>
      </c>
      <c r="L95" s="8">
        <v>1434619.96</v>
      </c>
      <c r="M95" s="8">
        <v>18321956.15</v>
      </c>
      <c r="N95" s="9">
        <v>92.78</v>
      </c>
      <c r="O95" s="9">
        <v>72.67</v>
      </c>
      <c r="P95" s="9">
        <v>94.83</v>
      </c>
      <c r="Q95" s="8">
        <v>22773138.96</v>
      </c>
      <c r="R95" s="8">
        <v>4886131.33</v>
      </c>
      <c r="S95" s="8">
        <v>17887007.63</v>
      </c>
      <c r="T95" s="8">
        <v>18805406.29</v>
      </c>
      <c r="U95" s="8">
        <v>1945209.76</v>
      </c>
      <c r="V95" s="8">
        <v>16860196.53</v>
      </c>
      <c r="W95" s="9">
        <v>82.57</v>
      </c>
      <c r="X95" s="9">
        <v>39.81</v>
      </c>
      <c r="Y95" s="9">
        <v>94.25</v>
      </c>
      <c r="Z95" s="8">
        <v>1432583.03</v>
      </c>
      <c r="AA95" s="8">
        <v>1461759.62</v>
      </c>
    </row>
    <row r="96" spans="1:2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17517195.17</v>
      </c>
      <c r="I96" s="8">
        <v>38305.6</v>
      </c>
      <c r="J96" s="8">
        <v>17478889.57</v>
      </c>
      <c r="K96" s="8">
        <v>17385834.85</v>
      </c>
      <c r="L96" s="8">
        <v>38305.6</v>
      </c>
      <c r="M96" s="8">
        <v>17347529.25</v>
      </c>
      <c r="N96" s="9">
        <v>99.25</v>
      </c>
      <c r="O96" s="9">
        <v>100</v>
      </c>
      <c r="P96" s="9">
        <v>99.24</v>
      </c>
      <c r="Q96" s="8">
        <v>21306945.54</v>
      </c>
      <c r="R96" s="8">
        <v>4561224.56</v>
      </c>
      <c r="S96" s="8">
        <v>16745720.98</v>
      </c>
      <c r="T96" s="8">
        <v>21023041.48</v>
      </c>
      <c r="U96" s="8">
        <v>4529535.82</v>
      </c>
      <c r="V96" s="8">
        <v>16493505.66</v>
      </c>
      <c r="W96" s="9">
        <v>98.66</v>
      </c>
      <c r="X96" s="9">
        <v>99.3</v>
      </c>
      <c r="Y96" s="9">
        <v>98.49</v>
      </c>
      <c r="Z96" s="8">
        <v>733168.59</v>
      </c>
      <c r="AA96" s="8">
        <v>854023.59</v>
      </c>
    </row>
    <row r="97" spans="1:2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15806637.82</v>
      </c>
      <c r="I97" s="8">
        <v>1000528</v>
      </c>
      <c r="J97" s="8">
        <v>14806109.82</v>
      </c>
      <c r="K97" s="8">
        <v>15717297.48</v>
      </c>
      <c r="L97" s="8">
        <v>1000329.98</v>
      </c>
      <c r="M97" s="8">
        <v>14716967.5</v>
      </c>
      <c r="N97" s="9">
        <v>99.43</v>
      </c>
      <c r="O97" s="9">
        <v>99.98</v>
      </c>
      <c r="P97" s="9">
        <v>99.39</v>
      </c>
      <c r="Q97" s="8">
        <v>15894195.49</v>
      </c>
      <c r="R97" s="8">
        <v>1954904</v>
      </c>
      <c r="S97" s="8">
        <v>13939291.49</v>
      </c>
      <c r="T97" s="8">
        <v>15410581.85</v>
      </c>
      <c r="U97" s="8">
        <v>1867584.79</v>
      </c>
      <c r="V97" s="8">
        <v>13542997.06</v>
      </c>
      <c r="W97" s="9">
        <v>96.95</v>
      </c>
      <c r="X97" s="9">
        <v>95.53</v>
      </c>
      <c r="Y97" s="9">
        <v>97.15</v>
      </c>
      <c r="Z97" s="8">
        <v>866818.33</v>
      </c>
      <c r="AA97" s="8">
        <v>1173970.44</v>
      </c>
    </row>
    <row r="98" spans="1:2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16266727.72</v>
      </c>
      <c r="I98" s="8">
        <v>1711592</v>
      </c>
      <c r="J98" s="8">
        <v>14555135.72</v>
      </c>
      <c r="K98" s="8">
        <v>15275621.52</v>
      </c>
      <c r="L98" s="8">
        <v>850872.7</v>
      </c>
      <c r="M98" s="8">
        <v>14424748.82</v>
      </c>
      <c r="N98" s="9">
        <v>93.9</v>
      </c>
      <c r="O98" s="9">
        <v>49.71</v>
      </c>
      <c r="P98" s="9">
        <v>99.1</v>
      </c>
      <c r="Q98" s="8">
        <v>18439002.72</v>
      </c>
      <c r="R98" s="8">
        <v>4112381</v>
      </c>
      <c r="S98" s="8">
        <v>14326621.72</v>
      </c>
      <c r="T98" s="8">
        <v>17430310.7</v>
      </c>
      <c r="U98" s="8">
        <v>3269741.78</v>
      </c>
      <c r="V98" s="8">
        <v>14160568.92</v>
      </c>
      <c r="W98" s="9">
        <v>94.52</v>
      </c>
      <c r="X98" s="9">
        <v>79.5</v>
      </c>
      <c r="Y98" s="9">
        <v>98.84</v>
      </c>
      <c r="Z98" s="8">
        <v>228514</v>
      </c>
      <c r="AA98" s="8">
        <v>264179.9</v>
      </c>
    </row>
    <row r="99" spans="1:2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18750871.55</v>
      </c>
      <c r="I99" s="8">
        <v>7502537.24</v>
      </c>
      <c r="J99" s="8">
        <v>11248334.31</v>
      </c>
      <c r="K99" s="8">
        <v>12241583.64</v>
      </c>
      <c r="L99" s="8">
        <v>1255015.57</v>
      </c>
      <c r="M99" s="8">
        <v>10986568.07</v>
      </c>
      <c r="N99" s="9">
        <v>65.28</v>
      </c>
      <c r="O99" s="9">
        <v>16.72</v>
      </c>
      <c r="P99" s="9">
        <v>97.67</v>
      </c>
      <c r="Q99" s="8">
        <v>19037788.55</v>
      </c>
      <c r="R99" s="8">
        <v>8012530.24</v>
      </c>
      <c r="S99" s="8">
        <v>11025258.31</v>
      </c>
      <c r="T99" s="8">
        <v>11917447.39</v>
      </c>
      <c r="U99" s="8">
        <v>1701552.85</v>
      </c>
      <c r="V99" s="8">
        <v>10215894.54</v>
      </c>
      <c r="W99" s="9">
        <v>62.59</v>
      </c>
      <c r="X99" s="9">
        <v>21.23</v>
      </c>
      <c r="Y99" s="9">
        <v>92.65</v>
      </c>
      <c r="Z99" s="8">
        <v>223076</v>
      </c>
      <c r="AA99" s="8">
        <v>770673.53</v>
      </c>
    </row>
    <row r="100" spans="1:2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12097064.11</v>
      </c>
      <c r="I100" s="8">
        <v>425351.26</v>
      </c>
      <c r="J100" s="8">
        <v>11671712.85</v>
      </c>
      <c r="K100" s="8">
        <v>12059380.07</v>
      </c>
      <c r="L100" s="8">
        <v>423228.88</v>
      </c>
      <c r="M100" s="8">
        <v>11636151.19</v>
      </c>
      <c r="N100" s="9">
        <v>99.68</v>
      </c>
      <c r="O100" s="9">
        <v>99.5</v>
      </c>
      <c r="P100" s="9">
        <v>99.69</v>
      </c>
      <c r="Q100" s="8">
        <v>12630954.55</v>
      </c>
      <c r="R100" s="8">
        <v>1913284.09</v>
      </c>
      <c r="S100" s="8">
        <v>10717670.46</v>
      </c>
      <c r="T100" s="8">
        <v>11860784.4</v>
      </c>
      <c r="U100" s="8">
        <v>1862250.34</v>
      </c>
      <c r="V100" s="8">
        <v>9998534.06</v>
      </c>
      <c r="W100" s="9">
        <v>93.9</v>
      </c>
      <c r="X100" s="9">
        <v>97.33</v>
      </c>
      <c r="Y100" s="9">
        <v>93.29</v>
      </c>
      <c r="Z100" s="8">
        <v>954042.39</v>
      </c>
      <c r="AA100" s="8">
        <v>1637617.13</v>
      </c>
    </row>
    <row r="101" spans="1:2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48472963.83</v>
      </c>
      <c r="I101" s="8">
        <v>1514946.45</v>
      </c>
      <c r="J101" s="8">
        <v>46958017.38</v>
      </c>
      <c r="K101" s="8">
        <v>48313061.41</v>
      </c>
      <c r="L101" s="8">
        <v>1445740.81</v>
      </c>
      <c r="M101" s="8">
        <v>46867320.6</v>
      </c>
      <c r="N101" s="9">
        <v>99.67</v>
      </c>
      <c r="O101" s="9">
        <v>95.43</v>
      </c>
      <c r="P101" s="9">
        <v>99.8</v>
      </c>
      <c r="Q101" s="8">
        <v>48308821.83</v>
      </c>
      <c r="R101" s="8">
        <v>4306649.21</v>
      </c>
      <c r="S101" s="8">
        <v>44002172.62</v>
      </c>
      <c r="T101" s="8">
        <v>45906175.32</v>
      </c>
      <c r="U101" s="8">
        <v>4231722.55</v>
      </c>
      <c r="V101" s="8">
        <v>41674452.77</v>
      </c>
      <c r="W101" s="9">
        <v>95.02</v>
      </c>
      <c r="X101" s="9">
        <v>98.26</v>
      </c>
      <c r="Y101" s="9">
        <v>94.7</v>
      </c>
      <c r="Z101" s="8">
        <v>2955844.76</v>
      </c>
      <c r="AA101" s="8">
        <v>5192867.83</v>
      </c>
    </row>
    <row r="102" spans="1:2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9520059.81</v>
      </c>
      <c r="I102" s="8">
        <v>542405.06</v>
      </c>
      <c r="J102" s="8">
        <v>8977654.75</v>
      </c>
      <c r="K102" s="8">
        <v>9299002.41</v>
      </c>
      <c r="L102" s="8">
        <v>432122.08</v>
      </c>
      <c r="M102" s="8">
        <v>8866880.33</v>
      </c>
      <c r="N102" s="9">
        <v>97.67</v>
      </c>
      <c r="O102" s="9">
        <v>79.66</v>
      </c>
      <c r="P102" s="9">
        <v>98.76</v>
      </c>
      <c r="Q102" s="8">
        <v>9085271.81</v>
      </c>
      <c r="R102" s="8">
        <v>571621</v>
      </c>
      <c r="S102" s="8">
        <v>8513650.81</v>
      </c>
      <c r="T102" s="8">
        <v>8853573.32</v>
      </c>
      <c r="U102" s="8">
        <v>568366.07</v>
      </c>
      <c r="V102" s="8">
        <v>8285207.25</v>
      </c>
      <c r="W102" s="9">
        <v>97.44</v>
      </c>
      <c r="X102" s="9">
        <v>99.43</v>
      </c>
      <c r="Y102" s="9">
        <v>97.31</v>
      </c>
      <c r="Z102" s="8">
        <v>464003.94</v>
      </c>
      <c r="AA102" s="8">
        <v>581673.08</v>
      </c>
    </row>
    <row r="103" spans="1:2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45083594.85</v>
      </c>
      <c r="I103" s="8">
        <v>10552873.15</v>
      </c>
      <c r="J103" s="8">
        <v>34530721.7</v>
      </c>
      <c r="K103" s="8">
        <v>34919586.88</v>
      </c>
      <c r="L103" s="8">
        <v>5839838.2</v>
      </c>
      <c r="M103" s="8">
        <v>29079748.68</v>
      </c>
      <c r="N103" s="9">
        <v>77.45</v>
      </c>
      <c r="O103" s="9">
        <v>55.33</v>
      </c>
      <c r="P103" s="9">
        <v>84.21</v>
      </c>
      <c r="Q103" s="8">
        <v>50885824.2</v>
      </c>
      <c r="R103" s="8">
        <v>15432753.76</v>
      </c>
      <c r="S103" s="8">
        <v>35453070.44</v>
      </c>
      <c r="T103" s="8">
        <v>37377643.18</v>
      </c>
      <c r="U103" s="8">
        <v>9040863.13</v>
      </c>
      <c r="V103" s="8">
        <v>28336780.05</v>
      </c>
      <c r="W103" s="9">
        <v>73.45</v>
      </c>
      <c r="X103" s="9">
        <v>58.58</v>
      </c>
      <c r="Y103" s="9">
        <v>79.92</v>
      </c>
      <c r="Z103" s="8">
        <v>-922348.74</v>
      </c>
      <c r="AA103" s="8">
        <v>742968.63</v>
      </c>
    </row>
    <row r="104" spans="1:2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16814436.34</v>
      </c>
      <c r="I104" s="8">
        <v>157643.26</v>
      </c>
      <c r="J104" s="8">
        <v>16656793.08</v>
      </c>
      <c r="K104" s="8">
        <v>16727225.86</v>
      </c>
      <c r="L104" s="8">
        <v>156793.26</v>
      </c>
      <c r="M104" s="8">
        <v>16570432.6</v>
      </c>
      <c r="N104" s="9">
        <v>99.48</v>
      </c>
      <c r="O104" s="9">
        <v>99.46</v>
      </c>
      <c r="P104" s="9">
        <v>99.48</v>
      </c>
      <c r="Q104" s="8">
        <v>18506922.6</v>
      </c>
      <c r="R104" s="8">
        <v>2132315.98</v>
      </c>
      <c r="S104" s="8">
        <v>16374606.62</v>
      </c>
      <c r="T104" s="8">
        <v>17904282.76</v>
      </c>
      <c r="U104" s="8">
        <v>2042880.79</v>
      </c>
      <c r="V104" s="8">
        <v>15861401.97</v>
      </c>
      <c r="W104" s="9">
        <v>96.74</v>
      </c>
      <c r="X104" s="9">
        <v>95.8</v>
      </c>
      <c r="Y104" s="9">
        <v>96.86</v>
      </c>
      <c r="Z104" s="8">
        <v>282186.46</v>
      </c>
      <c r="AA104" s="8">
        <v>709030.63</v>
      </c>
    </row>
    <row r="105" spans="1:2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18669408.61</v>
      </c>
      <c r="I105" s="8">
        <v>942830.89</v>
      </c>
      <c r="J105" s="8">
        <v>17726577.72</v>
      </c>
      <c r="K105" s="8">
        <v>18318430.11</v>
      </c>
      <c r="L105" s="8">
        <v>754436.41</v>
      </c>
      <c r="M105" s="8">
        <v>17563993.7</v>
      </c>
      <c r="N105" s="9">
        <v>98.12</v>
      </c>
      <c r="O105" s="9">
        <v>80.01</v>
      </c>
      <c r="P105" s="9">
        <v>99.08</v>
      </c>
      <c r="Q105" s="8">
        <v>19061861.84</v>
      </c>
      <c r="R105" s="8">
        <v>1640916.73</v>
      </c>
      <c r="S105" s="8">
        <v>17420945.11</v>
      </c>
      <c r="T105" s="8">
        <v>18198672.91</v>
      </c>
      <c r="U105" s="8">
        <v>1608245.12</v>
      </c>
      <c r="V105" s="8">
        <v>16590427.79</v>
      </c>
      <c r="W105" s="9">
        <v>95.47</v>
      </c>
      <c r="X105" s="9">
        <v>98</v>
      </c>
      <c r="Y105" s="9">
        <v>95.23</v>
      </c>
      <c r="Z105" s="8">
        <v>305632.61</v>
      </c>
      <c r="AA105" s="8">
        <v>973565.91</v>
      </c>
    </row>
    <row r="106" spans="1:2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32946623.04</v>
      </c>
      <c r="I106" s="8">
        <v>2546676.74</v>
      </c>
      <c r="J106" s="8">
        <v>30399946.3</v>
      </c>
      <c r="K106" s="8">
        <v>31819140.02</v>
      </c>
      <c r="L106" s="8">
        <v>2066392.34</v>
      </c>
      <c r="M106" s="8">
        <v>29752747.68</v>
      </c>
      <c r="N106" s="9">
        <v>96.57</v>
      </c>
      <c r="O106" s="9">
        <v>81.14</v>
      </c>
      <c r="P106" s="9">
        <v>97.87</v>
      </c>
      <c r="Q106" s="8">
        <v>37510012.64</v>
      </c>
      <c r="R106" s="8">
        <v>4493989.81</v>
      </c>
      <c r="S106" s="8">
        <v>33016022.83</v>
      </c>
      <c r="T106" s="8">
        <v>35951941.14</v>
      </c>
      <c r="U106" s="8">
        <v>4137359.86</v>
      </c>
      <c r="V106" s="8">
        <v>31814581.28</v>
      </c>
      <c r="W106" s="9">
        <v>95.84</v>
      </c>
      <c r="X106" s="9">
        <v>92.06</v>
      </c>
      <c r="Y106" s="9">
        <v>96.36</v>
      </c>
      <c r="Z106" s="8">
        <v>-2616076.53</v>
      </c>
      <c r="AA106" s="8">
        <v>-2061833.6</v>
      </c>
    </row>
    <row r="107" spans="1:2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15954788.12</v>
      </c>
      <c r="I107" s="8">
        <v>2548947.74</v>
      </c>
      <c r="J107" s="8">
        <v>13405840.38</v>
      </c>
      <c r="K107" s="8">
        <v>15394364.26</v>
      </c>
      <c r="L107" s="8">
        <v>2351123.74</v>
      </c>
      <c r="M107" s="8">
        <v>13043240.52</v>
      </c>
      <c r="N107" s="9">
        <v>96.48</v>
      </c>
      <c r="O107" s="9">
        <v>92.23</v>
      </c>
      <c r="P107" s="9">
        <v>97.29</v>
      </c>
      <c r="Q107" s="8">
        <v>17598770.29</v>
      </c>
      <c r="R107" s="8">
        <v>4674376.64</v>
      </c>
      <c r="S107" s="8">
        <v>12924393.65</v>
      </c>
      <c r="T107" s="8">
        <v>16058793.01</v>
      </c>
      <c r="U107" s="8">
        <v>4028375.19</v>
      </c>
      <c r="V107" s="8">
        <v>12030417.82</v>
      </c>
      <c r="W107" s="9">
        <v>91.24</v>
      </c>
      <c r="X107" s="9">
        <v>86.17</v>
      </c>
      <c r="Y107" s="9">
        <v>93.08</v>
      </c>
      <c r="Z107" s="8">
        <v>481446.73</v>
      </c>
      <c r="AA107" s="8">
        <v>1012822.7</v>
      </c>
    </row>
    <row r="108" spans="1:2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28990604.2</v>
      </c>
      <c r="I108" s="8">
        <v>2104258</v>
      </c>
      <c r="J108" s="8">
        <v>26886346.2</v>
      </c>
      <c r="K108" s="8">
        <v>27786424.52</v>
      </c>
      <c r="L108" s="8">
        <v>1608199.36</v>
      </c>
      <c r="M108" s="8">
        <v>26178225.16</v>
      </c>
      <c r="N108" s="9">
        <v>95.84</v>
      </c>
      <c r="O108" s="9">
        <v>76.42</v>
      </c>
      <c r="P108" s="9">
        <v>97.36</v>
      </c>
      <c r="Q108" s="8">
        <v>27240604.2</v>
      </c>
      <c r="R108" s="8">
        <v>2897456</v>
      </c>
      <c r="S108" s="8">
        <v>24343148.2</v>
      </c>
      <c r="T108" s="8">
        <v>25808153.35</v>
      </c>
      <c r="U108" s="8">
        <v>2794166.46</v>
      </c>
      <c r="V108" s="8">
        <v>23013986.89</v>
      </c>
      <c r="W108" s="9">
        <v>94.74</v>
      </c>
      <c r="X108" s="9">
        <v>96.43</v>
      </c>
      <c r="Y108" s="9">
        <v>94.53</v>
      </c>
      <c r="Z108" s="8">
        <v>2543198</v>
      </c>
      <c r="AA108" s="8">
        <v>3164238.27</v>
      </c>
    </row>
    <row r="109" spans="1:2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34685609</v>
      </c>
      <c r="I109" s="8">
        <v>13427526.3</v>
      </c>
      <c r="J109" s="8">
        <v>21258082.7</v>
      </c>
      <c r="K109" s="8">
        <v>32523548.23</v>
      </c>
      <c r="L109" s="8">
        <v>12626890.34</v>
      </c>
      <c r="M109" s="8">
        <v>19896657.89</v>
      </c>
      <c r="N109" s="9">
        <v>93.76</v>
      </c>
      <c r="O109" s="9">
        <v>94.03</v>
      </c>
      <c r="P109" s="9">
        <v>93.59</v>
      </c>
      <c r="Q109" s="8">
        <v>42700664</v>
      </c>
      <c r="R109" s="8">
        <v>22221990.9</v>
      </c>
      <c r="S109" s="8">
        <v>20478673.1</v>
      </c>
      <c r="T109" s="8">
        <v>40687875.19</v>
      </c>
      <c r="U109" s="8">
        <v>21680066.4</v>
      </c>
      <c r="V109" s="8">
        <v>19007808.79</v>
      </c>
      <c r="W109" s="9">
        <v>95.28</v>
      </c>
      <c r="X109" s="9">
        <v>97.56</v>
      </c>
      <c r="Y109" s="9">
        <v>92.81</v>
      </c>
      <c r="Z109" s="8">
        <v>779409.6</v>
      </c>
      <c r="AA109" s="8">
        <v>888849.1</v>
      </c>
    </row>
    <row r="110" spans="1:27" ht="12.75">
      <c r="A110" s="35">
        <v>6</v>
      </c>
      <c r="B110" s="35">
        <v>9</v>
      </c>
      <c r="C110" s="35">
        <v>10</v>
      </c>
      <c r="D110" s="36">
        <v>2</v>
      </c>
      <c r="E110" s="37"/>
      <c r="F110" s="7" t="s">
        <v>86</v>
      </c>
      <c r="G110" s="55" t="s">
        <v>180</v>
      </c>
      <c r="H110" s="8">
        <v>30608703.33</v>
      </c>
      <c r="I110" s="8">
        <v>193408.16</v>
      </c>
      <c r="J110" s="8">
        <v>30415295.17</v>
      </c>
      <c r="K110" s="8">
        <v>30330397.45</v>
      </c>
      <c r="L110" s="8">
        <v>100816.5</v>
      </c>
      <c r="M110" s="8">
        <v>30229580.95</v>
      </c>
      <c r="N110" s="9">
        <v>99.09</v>
      </c>
      <c r="O110" s="9">
        <v>52.12</v>
      </c>
      <c r="P110" s="9">
        <v>99.38</v>
      </c>
      <c r="Q110" s="8">
        <v>31292620.49</v>
      </c>
      <c r="R110" s="8">
        <v>3086823.96</v>
      </c>
      <c r="S110" s="8">
        <v>28205796.53</v>
      </c>
      <c r="T110" s="8">
        <v>30807698.86</v>
      </c>
      <c r="U110" s="8">
        <v>3048324.65</v>
      </c>
      <c r="V110" s="8">
        <v>27759374.21</v>
      </c>
      <c r="W110" s="9">
        <v>98.45</v>
      </c>
      <c r="X110" s="9">
        <v>98.75</v>
      </c>
      <c r="Y110" s="9">
        <v>98.41</v>
      </c>
      <c r="Z110" s="8">
        <v>2209498.64</v>
      </c>
      <c r="AA110" s="8">
        <v>2470206.74</v>
      </c>
    </row>
    <row r="111" spans="1:27" ht="12.75">
      <c r="A111" s="35">
        <v>6</v>
      </c>
      <c r="B111" s="35">
        <v>8</v>
      </c>
      <c r="C111" s="35">
        <v>9</v>
      </c>
      <c r="D111" s="36">
        <v>2</v>
      </c>
      <c r="E111" s="37"/>
      <c r="F111" s="7" t="s">
        <v>86</v>
      </c>
      <c r="G111" s="55" t="s">
        <v>181</v>
      </c>
      <c r="H111" s="8">
        <v>19039318.5</v>
      </c>
      <c r="I111" s="8">
        <v>1731823</v>
      </c>
      <c r="J111" s="8">
        <v>17307495.5</v>
      </c>
      <c r="K111" s="8">
        <v>18754091.69</v>
      </c>
      <c r="L111" s="8">
        <v>1507152.9</v>
      </c>
      <c r="M111" s="8">
        <v>17246938.79</v>
      </c>
      <c r="N111" s="9">
        <v>98.5</v>
      </c>
      <c r="O111" s="9">
        <v>87.02</v>
      </c>
      <c r="P111" s="9">
        <v>99.65</v>
      </c>
      <c r="Q111" s="8">
        <v>19547216.5</v>
      </c>
      <c r="R111" s="8">
        <v>2343303</v>
      </c>
      <c r="S111" s="8">
        <v>17203913.5</v>
      </c>
      <c r="T111" s="8">
        <v>18759625.43</v>
      </c>
      <c r="U111" s="8">
        <v>2286528.21</v>
      </c>
      <c r="V111" s="8">
        <v>16473097.22</v>
      </c>
      <c r="W111" s="9">
        <v>95.97</v>
      </c>
      <c r="X111" s="9">
        <v>97.57</v>
      </c>
      <c r="Y111" s="9">
        <v>95.75</v>
      </c>
      <c r="Z111" s="8">
        <v>103582</v>
      </c>
      <c r="AA111" s="8">
        <v>773841.57</v>
      </c>
    </row>
    <row r="112" spans="1:27" ht="12.75">
      <c r="A112" s="35">
        <v>6</v>
      </c>
      <c r="B112" s="35">
        <v>20</v>
      </c>
      <c r="C112" s="35">
        <v>7</v>
      </c>
      <c r="D112" s="36">
        <v>2</v>
      </c>
      <c r="E112" s="37"/>
      <c r="F112" s="7" t="s">
        <v>86</v>
      </c>
      <c r="G112" s="55" t="s">
        <v>182</v>
      </c>
      <c r="H112" s="8">
        <v>18114235.4</v>
      </c>
      <c r="I112" s="8">
        <v>1894086.69</v>
      </c>
      <c r="J112" s="8">
        <v>16220148.71</v>
      </c>
      <c r="K112" s="8">
        <v>17818730.68</v>
      </c>
      <c r="L112" s="8">
        <v>1897279.29</v>
      </c>
      <c r="M112" s="8">
        <v>15921451.39</v>
      </c>
      <c r="N112" s="9">
        <v>98.36</v>
      </c>
      <c r="O112" s="9">
        <v>100.16</v>
      </c>
      <c r="P112" s="9">
        <v>98.15</v>
      </c>
      <c r="Q112" s="8">
        <v>19642235.4</v>
      </c>
      <c r="R112" s="8">
        <v>3584196.28</v>
      </c>
      <c r="S112" s="8">
        <v>16058039.12</v>
      </c>
      <c r="T112" s="8">
        <v>19318435.61</v>
      </c>
      <c r="U112" s="8">
        <v>3534492.18</v>
      </c>
      <c r="V112" s="8">
        <v>15783943.43</v>
      </c>
      <c r="W112" s="9">
        <v>98.35</v>
      </c>
      <c r="X112" s="9">
        <v>98.61</v>
      </c>
      <c r="Y112" s="9">
        <v>98.29</v>
      </c>
      <c r="Z112" s="8">
        <v>162109.59</v>
      </c>
      <c r="AA112" s="8">
        <v>137507.96</v>
      </c>
    </row>
    <row r="113" spans="1:27" ht="12.75">
      <c r="A113" s="35">
        <v>6</v>
      </c>
      <c r="B113" s="35">
        <v>9</v>
      </c>
      <c r="C113" s="35">
        <v>11</v>
      </c>
      <c r="D113" s="36">
        <v>2</v>
      </c>
      <c r="E113" s="37"/>
      <c r="F113" s="7" t="s">
        <v>86</v>
      </c>
      <c r="G113" s="55" t="s">
        <v>183</v>
      </c>
      <c r="H113" s="8">
        <v>58085743.18</v>
      </c>
      <c r="I113" s="8">
        <v>7893120.35</v>
      </c>
      <c r="J113" s="8">
        <v>50192622.83</v>
      </c>
      <c r="K113" s="8">
        <v>53431370.9</v>
      </c>
      <c r="L113" s="8">
        <v>6723333.83</v>
      </c>
      <c r="M113" s="8">
        <v>46708037.07</v>
      </c>
      <c r="N113" s="9">
        <v>91.98</v>
      </c>
      <c r="O113" s="9">
        <v>85.17</v>
      </c>
      <c r="P113" s="9">
        <v>93.05</v>
      </c>
      <c r="Q113" s="8">
        <v>63355185.05</v>
      </c>
      <c r="R113" s="8">
        <v>17112376.55</v>
      </c>
      <c r="S113" s="8">
        <v>46242808.5</v>
      </c>
      <c r="T113" s="8">
        <v>58595284.44</v>
      </c>
      <c r="U113" s="8">
        <v>14946257.37</v>
      </c>
      <c r="V113" s="8">
        <v>43649027.07</v>
      </c>
      <c r="W113" s="9">
        <v>92.48</v>
      </c>
      <c r="X113" s="9">
        <v>87.34</v>
      </c>
      <c r="Y113" s="9">
        <v>94.39</v>
      </c>
      <c r="Z113" s="8">
        <v>3949814.33</v>
      </c>
      <c r="AA113" s="8">
        <v>3059010</v>
      </c>
    </row>
    <row r="114" spans="1:27" ht="12.75">
      <c r="A114" s="35">
        <v>6</v>
      </c>
      <c r="B114" s="35">
        <v>16</v>
      </c>
      <c r="C114" s="35">
        <v>3</v>
      </c>
      <c r="D114" s="36">
        <v>2</v>
      </c>
      <c r="E114" s="37"/>
      <c r="F114" s="7" t="s">
        <v>86</v>
      </c>
      <c r="G114" s="55" t="s">
        <v>184</v>
      </c>
      <c r="H114" s="8">
        <v>13929594.24</v>
      </c>
      <c r="I114" s="8">
        <v>642143.08</v>
      </c>
      <c r="J114" s="8">
        <v>13287451.16</v>
      </c>
      <c r="K114" s="8">
        <v>13364261.89</v>
      </c>
      <c r="L114" s="8">
        <v>208501.11</v>
      </c>
      <c r="M114" s="8">
        <v>13155760.78</v>
      </c>
      <c r="N114" s="9">
        <v>95.94</v>
      </c>
      <c r="O114" s="9">
        <v>32.46</v>
      </c>
      <c r="P114" s="9">
        <v>99</v>
      </c>
      <c r="Q114" s="8">
        <v>14399594.24</v>
      </c>
      <c r="R114" s="8">
        <v>2079924.28</v>
      </c>
      <c r="S114" s="8">
        <v>12319669.96</v>
      </c>
      <c r="T114" s="8">
        <v>13100616.9</v>
      </c>
      <c r="U114" s="8">
        <v>1707193.67</v>
      </c>
      <c r="V114" s="8">
        <v>11393423.23</v>
      </c>
      <c r="W114" s="9">
        <v>90.97</v>
      </c>
      <c r="X114" s="9">
        <v>82.07</v>
      </c>
      <c r="Y114" s="9">
        <v>92.48</v>
      </c>
      <c r="Z114" s="8">
        <v>967781.2</v>
      </c>
      <c r="AA114" s="8">
        <v>1762337.55</v>
      </c>
    </row>
    <row r="115" spans="1:27" ht="12.75">
      <c r="A115" s="35">
        <v>6</v>
      </c>
      <c r="B115" s="35">
        <v>2</v>
      </c>
      <c r="C115" s="35">
        <v>10</v>
      </c>
      <c r="D115" s="36">
        <v>2</v>
      </c>
      <c r="E115" s="37"/>
      <c r="F115" s="7" t="s">
        <v>86</v>
      </c>
      <c r="G115" s="55" t="s">
        <v>185</v>
      </c>
      <c r="H115" s="8">
        <v>15919452.76</v>
      </c>
      <c r="I115" s="8">
        <v>2708351</v>
      </c>
      <c r="J115" s="8">
        <v>13211101.76</v>
      </c>
      <c r="K115" s="8">
        <v>15523962.9</v>
      </c>
      <c r="L115" s="8">
        <v>2398251.64</v>
      </c>
      <c r="M115" s="8">
        <v>13125711.26</v>
      </c>
      <c r="N115" s="9">
        <v>97.51</v>
      </c>
      <c r="O115" s="9">
        <v>88.55</v>
      </c>
      <c r="P115" s="9">
        <v>99.35</v>
      </c>
      <c r="Q115" s="8">
        <v>17639552.76</v>
      </c>
      <c r="R115" s="8">
        <v>4854516.19</v>
      </c>
      <c r="S115" s="8">
        <v>12785036.57</v>
      </c>
      <c r="T115" s="8">
        <v>17054621.28</v>
      </c>
      <c r="U115" s="8">
        <v>4852212.27</v>
      </c>
      <c r="V115" s="8">
        <v>12202409.01</v>
      </c>
      <c r="W115" s="9">
        <v>96.68</v>
      </c>
      <c r="X115" s="9">
        <v>99.95</v>
      </c>
      <c r="Y115" s="9">
        <v>95.44</v>
      </c>
      <c r="Z115" s="8">
        <v>426065.19</v>
      </c>
      <c r="AA115" s="8">
        <v>923302.25</v>
      </c>
    </row>
    <row r="116" spans="1:27" ht="12.75">
      <c r="A116" s="35">
        <v>6</v>
      </c>
      <c r="B116" s="35">
        <v>8</v>
      </c>
      <c r="C116" s="35">
        <v>11</v>
      </c>
      <c r="D116" s="36">
        <v>2</v>
      </c>
      <c r="E116" s="37"/>
      <c r="F116" s="7" t="s">
        <v>86</v>
      </c>
      <c r="G116" s="55" t="s">
        <v>186</v>
      </c>
      <c r="H116" s="8">
        <v>13070231.57</v>
      </c>
      <c r="I116" s="8">
        <v>844556.28</v>
      </c>
      <c r="J116" s="8">
        <v>12225675.29</v>
      </c>
      <c r="K116" s="8">
        <v>12537245.85</v>
      </c>
      <c r="L116" s="8">
        <v>480995.18</v>
      </c>
      <c r="M116" s="8">
        <v>12056250.67</v>
      </c>
      <c r="N116" s="9">
        <v>95.92</v>
      </c>
      <c r="O116" s="9">
        <v>56.95</v>
      </c>
      <c r="P116" s="9">
        <v>98.61</v>
      </c>
      <c r="Q116" s="8">
        <v>13610406.8</v>
      </c>
      <c r="R116" s="8">
        <v>1782673.83</v>
      </c>
      <c r="S116" s="8">
        <v>11827732.97</v>
      </c>
      <c r="T116" s="8">
        <v>12685710.65</v>
      </c>
      <c r="U116" s="8">
        <v>1443722.83</v>
      </c>
      <c r="V116" s="8">
        <v>11241987.82</v>
      </c>
      <c r="W116" s="9">
        <v>93.2</v>
      </c>
      <c r="X116" s="9">
        <v>80.98</v>
      </c>
      <c r="Y116" s="9">
        <v>95.04</v>
      </c>
      <c r="Z116" s="8">
        <v>397942.32</v>
      </c>
      <c r="AA116" s="8">
        <v>814262.85</v>
      </c>
    </row>
    <row r="117" spans="1:27" ht="12.75">
      <c r="A117" s="35">
        <v>6</v>
      </c>
      <c r="B117" s="35">
        <v>1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25313089.58</v>
      </c>
      <c r="I117" s="8">
        <v>152800</v>
      </c>
      <c r="J117" s="8">
        <v>25160289.58</v>
      </c>
      <c r="K117" s="8">
        <v>31403194.9</v>
      </c>
      <c r="L117" s="8">
        <v>144447.27</v>
      </c>
      <c r="M117" s="8">
        <v>31258747.63</v>
      </c>
      <c r="N117" s="9">
        <v>124.05</v>
      </c>
      <c r="O117" s="9">
        <v>94.53</v>
      </c>
      <c r="P117" s="9">
        <v>124.23</v>
      </c>
      <c r="Q117" s="8">
        <v>24270809.58</v>
      </c>
      <c r="R117" s="8">
        <v>1466951.24</v>
      </c>
      <c r="S117" s="8">
        <v>22803858.34</v>
      </c>
      <c r="T117" s="8">
        <v>23301707.55</v>
      </c>
      <c r="U117" s="8">
        <v>1404832.47</v>
      </c>
      <c r="V117" s="8">
        <v>21896875.08</v>
      </c>
      <c r="W117" s="9">
        <v>96</v>
      </c>
      <c r="X117" s="9">
        <v>95.76</v>
      </c>
      <c r="Y117" s="9">
        <v>96.02</v>
      </c>
      <c r="Z117" s="8">
        <v>2356431.24</v>
      </c>
      <c r="AA117" s="8">
        <v>9361872.55</v>
      </c>
    </row>
    <row r="118" spans="1:27" ht="12.75">
      <c r="A118" s="35">
        <v>6</v>
      </c>
      <c r="B118" s="35">
        <v>13</v>
      </c>
      <c r="C118" s="35">
        <v>5</v>
      </c>
      <c r="D118" s="36">
        <v>2</v>
      </c>
      <c r="E118" s="37"/>
      <c r="F118" s="7" t="s">
        <v>86</v>
      </c>
      <c r="G118" s="55" t="s">
        <v>188</v>
      </c>
      <c r="H118" s="8">
        <v>7749794.95</v>
      </c>
      <c r="I118" s="8">
        <v>1959790</v>
      </c>
      <c r="J118" s="8">
        <v>5790004.95</v>
      </c>
      <c r="K118" s="8">
        <v>6680075.95</v>
      </c>
      <c r="L118" s="8">
        <v>1269031.54</v>
      </c>
      <c r="M118" s="8">
        <v>5411044.41</v>
      </c>
      <c r="N118" s="9">
        <v>86.19</v>
      </c>
      <c r="O118" s="9">
        <v>64.75</v>
      </c>
      <c r="P118" s="9">
        <v>93.45</v>
      </c>
      <c r="Q118" s="8">
        <v>7803237.95</v>
      </c>
      <c r="R118" s="8">
        <v>2085127</v>
      </c>
      <c r="S118" s="8">
        <v>5718110.95</v>
      </c>
      <c r="T118" s="8">
        <v>6430116.43</v>
      </c>
      <c r="U118" s="8">
        <v>1045226.09</v>
      </c>
      <c r="V118" s="8">
        <v>5384890.34</v>
      </c>
      <c r="W118" s="9">
        <v>82.4</v>
      </c>
      <c r="X118" s="9">
        <v>50.12</v>
      </c>
      <c r="Y118" s="9">
        <v>94.17</v>
      </c>
      <c r="Z118" s="8">
        <v>71894</v>
      </c>
      <c r="AA118" s="8">
        <v>26154.07</v>
      </c>
    </row>
    <row r="119" spans="1:27" ht="12.75">
      <c r="A119" s="35">
        <v>6</v>
      </c>
      <c r="B119" s="35">
        <v>2</v>
      </c>
      <c r="C119" s="35">
        <v>11</v>
      </c>
      <c r="D119" s="36">
        <v>2</v>
      </c>
      <c r="E119" s="37"/>
      <c r="F119" s="7" t="s">
        <v>86</v>
      </c>
      <c r="G119" s="55" t="s">
        <v>189</v>
      </c>
      <c r="H119" s="8">
        <v>17180100.14</v>
      </c>
      <c r="I119" s="8">
        <v>678126.48</v>
      </c>
      <c r="J119" s="8">
        <v>16501973.66</v>
      </c>
      <c r="K119" s="8">
        <v>17003267.54</v>
      </c>
      <c r="L119" s="8">
        <v>689243.54</v>
      </c>
      <c r="M119" s="8">
        <v>16314024</v>
      </c>
      <c r="N119" s="9">
        <v>98.97</v>
      </c>
      <c r="O119" s="9">
        <v>101.63</v>
      </c>
      <c r="P119" s="9">
        <v>98.86</v>
      </c>
      <c r="Q119" s="8">
        <v>17361888.25</v>
      </c>
      <c r="R119" s="8">
        <v>1717243.95</v>
      </c>
      <c r="S119" s="8">
        <v>15644644.3</v>
      </c>
      <c r="T119" s="8">
        <v>16465605.12</v>
      </c>
      <c r="U119" s="8">
        <v>1684314.27</v>
      </c>
      <c r="V119" s="8">
        <v>14781290.85</v>
      </c>
      <c r="W119" s="9">
        <v>94.83</v>
      </c>
      <c r="X119" s="9">
        <v>98.08</v>
      </c>
      <c r="Y119" s="9">
        <v>94.48</v>
      </c>
      <c r="Z119" s="8">
        <v>857329.36</v>
      </c>
      <c r="AA119" s="8">
        <v>1532733.15</v>
      </c>
    </row>
    <row r="120" spans="1:27" ht="12.75">
      <c r="A120" s="35">
        <v>6</v>
      </c>
      <c r="B120" s="35">
        <v>5</v>
      </c>
      <c r="C120" s="35">
        <v>7</v>
      </c>
      <c r="D120" s="36">
        <v>2</v>
      </c>
      <c r="E120" s="37"/>
      <c r="F120" s="7" t="s">
        <v>86</v>
      </c>
      <c r="G120" s="55" t="s">
        <v>190</v>
      </c>
      <c r="H120" s="8">
        <v>17971179.7</v>
      </c>
      <c r="I120" s="8">
        <v>4429371.62</v>
      </c>
      <c r="J120" s="8">
        <v>13541808.08</v>
      </c>
      <c r="K120" s="8">
        <v>13505994.95</v>
      </c>
      <c r="L120" s="8">
        <v>249612.42</v>
      </c>
      <c r="M120" s="8">
        <v>13256382.53</v>
      </c>
      <c r="N120" s="9">
        <v>75.15</v>
      </c>
      <c r="O120" s="9">
        <v>5.63</v>
      </c>
      <c r="P120" s="9">
        <v>97.89</v>
      </c>
      <c r="Q120" s="8">
        <v>19481354.8</v>
      </c>
      <c r="R120" s="8">
        <v>7045798.62</v>
      </c>
      <c r="S120" s="8">
        <v>12435556.18</v>
      </c>
      <c r="T120" s="8">
        <v>14571098.07</v>
      </c>
      <c r="U120" s="8">
        <v>2710249.98</v>
      </c>
      <c r="V120" s="8">
        <v>11860848.09</v>
      </c>
      <c r="W120" s="9">
        <v>74.79</v>
      </c>
      <c r="X120" s="9">
        <v>38.46</v>
      </c>
      <c r="Y120" s="9">
        <v>95.37</v>
      </c>
      <c r="Z120" s="8">
        <v>1106251.9</v>
      </c>
      <c r="AA120" s="8">
        <v>1395534.44</v>
      </c>
    </row>
    <row r="121" spans="1:27" ht="12.75">
      <c r="A121" s="35">
        <v>6</v>
      </c>
      <c r="B121" s="35">
        <v>10</v>
      </c>
      <c r="C121" s="35">
        <v>5</v>
      </c>
      <c r="D121" s="36">
        <v>2</v>
      </c>
      <c r="E121" s="37"/>
      <c r="F121" s="7" t="s">
        <v>86</v>
      </c>
      <c r="G121" s="55" t="s">
        <v>191</v>
      </c>
      <c r="H121" s="8">
        <v>32565820.37</v>
      </c>
      <c r="I121" s="8">
        <v>2214455.71</v>
      </c>
      <c r="J121" s="8">
        <v>30351364.66</v>
      </c>
      <c r="K121" s="8">
        <v>30598653.12</v>
      </c>
      <c r="L121" s="8">
        <v>3877673.97</v>
      </c>
      <c r="M121" s="8">
        <v>26720979.15</v>
      </c>
      <c r="N121" s="9">
        <v>93.95</v>
      </c>
      <c r="O121" s="9">
        <v>175.1</v>
      </c>
      <c r="P121" s="9">
        <v>88.03</v>
      </c>
      <c r="Q121" s="8">
        <v>34704526.37</v>
      </c>
      <c r="R121" s="8">
        <v>4984743</v>
      </c>
      <c r="S121" s="8">
        <v>29719783.37</v>
      </c>
      <c r="T121" s="8">
        <v>28993794.79</v>
      </c>
      <c r="U121" s="8">
        <v>1714752.74</v>
      </c>
      <c r="V121" s="8">
        <v>27279042.05</v>
      </c>
      <c r="W121" s="9">
        <v>83.54</v>
      </c>
      <c r="X121" s="9">
        <v>34.4</v>
      </c>
      <c r="Y121" s="9">
        <v>91.78</v>
      </c>
      <c r="Z121" s="8">
        <v>631581.29</v>
      </c>
      <c r="AA121" s="8">
        <v>-558062.9</v>
      </c>
    </row>
    <row r="122" spans="1:27" ht="12.75">
      <c r="A122" s="35">
        <v>6</v>
      </c>
      <c r="B122" s="35">
        <v>14</v>
      </c>
      <c r="C122" s="35">
        <v>9</v>
      </c>
      <c r="D122" s="36">
        <v>2</v>
      </c>
      <c r="E122" s="37"/>
      <c r="F122" s="7" t="s">
        <v>86</v>
      </c>
      <c r="G122" s="55" t="s">
        <v>95</v>
      </c>
      <c r="H122" s="8">
        <v>31129446.52</v>
      </c>
      <c r="I122" s="8">
        <v>723811</v>
      </c>
      <c r="J122" s="8">
        <v>30405635.52</v>
      </c>
      <c r="K122" s="8">
        <v>31774149.31</v>
      </c>
      <c r="L122" s="8">
        <v>747531.84</v>
      </c>
      <c r="M122" s="8">
        <v>31026617.47</v>
      </c>
      <c r="N122" s="9">
        <v>102.07</v>
      </c>
      <c r="O122" s="9">
        <v>103.27</v>
      </c>
      <c r="P122" s="9">
        <v>102.04</v>
      </c>
      <c r="Q122" s="8">
        <v>36228535.52</v>
      </c>
      <c r="R122" s="8">
        <v>7783887</v>
      </c>
      <c r="S122" s="8">
        <v>28444648.52</v>
      </c>
      <c r="T122" s="8">
        <v>31701721.55</v>
      </c>
      <c r="U122" s="8">
        <v>5917873.16</v>
      </c>
      <c r="V122" s="8">
        <v>25783848.39</v>
      </c>
      <c r="W122" s="9">
        <v>87.5</v>
      </c>
      <c r="X122" s="9">
        <v>76.02</v>
      </c>
      <c r="Y122" s="9">
        <v>90.64</v>
      </c>
      <c r="Z122" s="8">
        <v>1960987</v>
      </c>
      <c r="AA122" s="8">
        <v>5242769.08</v>
      </c>
    </row>
    <row r="123" spans="1:27" ht="12.75">
      <c r="A123" s="35">
        <v>6</v>
      </c>
      <c r="B123" s="35">
        <v>18</v>
      </c>
      <c r="C123" s="35">
        <v>7</v>
      </c>
      <c r="D123" s="36">
        <v>2</v>
      </c>
      <c r="E123" s="37"/>
      <c r="F123" s="7" t="s">
        <v>86</v>
      </c>
      <c r="G123" s="55" t="s">
        <v>192</v>
      </c>
      <c r="H123" s="8">
        <v>15144012.08</v>
      </c>
      <c r="I123" s="8">
        <v>122794</v>
      </c>
      <c r="J123" s="8">
        <v>15021218.08</v>
      </c>
      <c r="K123" s="8">
        <v>13860370.36</v>
      </c>
      <c r="L123" s="8">
        <v>85625</v>
      </c>
      <c r="M123" s="8">
        <v>13774745.36</v>
      </c>
      <c r="N123" s="9">
        <v>91.52</v>
      </c>
      <c r="O123" s="9">
        <v>69.73</v>
      </c>
      <c r="P123" s="9">
        <v>91.7</v>
      </c>
      <c r="Q123" s="8">
        <v>14507432.08</v>
      </c>
      <c r="R123" s="8">
        <v>45000</v>
      </c>
      <c r="S123" s="8">
        <v>14462432.08</v>
      </c>
      <c r="T123" s="8">
        <v>13561915.68</v>
      </c>
      <c r="U123" s="8">
        <v>45000</v>
      </c>
      <c r="V123" s="8">
        <v>13516915.68</v>
      </c>
      <c r="W123" s="9">
        <v>93.48</v>
      </c>
      <c r="X123" s="9">
        <v>100</v>
      </c>
      <c r="Y123" s="9">
        <v>93.46</v>
      </c>
      <c r="Z123" s="8">
        <v>558786</v>
      </c>
      <c r="AA123" s="8">
        <v>257829.68</v>
      </c>
    </row>
    <row r="124" spans="1:27" ht="12.75">
      <c r="A124" s="35">
        <v>6</v>
      </c>
      <c r="B124" s="35">
        <v>20</v>
      </c>
      <c r="C124" s="35">
        <v>8</v>
      </c>
      <c r="D124" s="36">
        <v>2</v>
      </c>
      <c r="E124" s="37"/>
      <c r="F124" s="7" t="s">
        <v>86</v>
      </c>
      <c r="G124" s="55" t="s">
        <v>193</v>
      </c>
      <c r="H124" s="8">
        <v>15225546.05</v>
      </c>
      <c r="I124" s="8">
        <v>442766.3</v>
      </c>
      <c r="J124" s="8">
        <v>14782779.75</v>
      </c>
      <c r="K124" s="8">
        <v>15202322.1</v>
      </c>
      <c r="L124" s="8">
        <v>442767.22</v>
      </c>
      <c r="M124" s="8">
        <v>14759554.88</v>
      </c>
      <c r="N124" s="9">
        <v>99.84</v>
      </c>
      <c r="O124" s="9">
        <v>100</v>
      </c>
      <c r="P124" s="9">
        <v>99.84</v>
      </c>
      <c r="Q124" s="8">
        <v>16339710.01</v>
      </c>
      <c r="R124" s="8">
        <v>1625990.2</v>
      </c>
      <c r="S124" s="8">
        <v>14713719.81</v>
      </c>
      <c r="T124" s="8">
        <v>14812611.95</v>
      </c>
      <c r="U124" s="8">
        <v>1609724.14</v>
      </c>
      <c r="V124" s="8">
        <v>13202887.81</v>
      </c>
      <c r="W124" s="9">
        <v>90.65</v>
      </c>
      <c r="X124" s="9">
        <v>98.99</v>
      </c>
      <c r="Y124" s="9">
        <v>89.73</v>
      </c>
      <c r="Z124" s="8">
        <v>69059.94</v>
      </c>
      <c r="AA124" s="8">
        <v>1556667.07</v>
      </c>
    </row>
    <row r="125" spans="1:27" ht="12.75">
      <c r="A125" s="35">
        <v>6</v>
      </c>
      <c r="B125" s="35">
        <v>15</v>
      </c>
      <c r="C125" s="35">
        <v>6</v>
      </c>
      <c r="D125" s="36">
        <v>2</v>
      </c>
      <c r="E125" s="37"/>
      <c r="F125" s="7" t="s">
        <v>86</v>
      </c>
      <c r="G125" s="55" t="s">
        <v>96</v>
      </c>
      <c r="H125" s="8">
        <v>25166727</v>
      </c>
      <c r="I125" s="8">
        <v>1149959.83</v>
      </c>
      <c r="J125" s="8">
        <v>24016767.17</v>
      </c>
      <c r="K125" s="8">
        <v>25461158.34</v>
      </c>
      <c r="L125" s="8">
        <v>1621097.76</v>
      </c>
      <c r="M125" s="8">
        <v>23840060.58</v>
      </c>
      <c r="N125" s="9">
        <v>101.16</v>
      </c>
      <c r="O125" s="9">
        <v>140.96</v>
      </c>
      <c r="P125" s="9">
        <v>99.26</v>
      </c>
      <c r="Q125" s="8">
        <v>29224727</v>
      </c>
      <c r="R125" s="8">
        <v>5416207.76</v>
      </c>
      <c r="S125" s="8">
        <v>23808519.24</v>
      </c>
      <c r="T125" s="8">
        <v>28199788.17</v>
      </c>
      <c r="U125" s="8">
        <v>5239946.46</v>
      </c>
      <c r="V125" s="8">
        <v>22959841.71</v>
      </c>
      <c r="W125" s="9">
        <v>96.49</v>
      </c>
      <c r="X125" s="9">
        <v>96.74</v>
      </c>
      <c r="Y125" s="9">
        <v>96.43</v>
      </c>
      <c r="Z125" s="8">
        <v>208247.93</v>
      </c>
      <c r="AA125" s="8">
        <v>880218.87</v>
      </c>
    </row>
    <row r="126" spans="1:27" ht="12.75">
      <c r="A126" s="35">
        <v>6</v>
      </c>
      <c r="B126" s="35">
        <v>3</v>
      </c>
      <c r="C126" s="35">
        <v>8</v>
      </c>
      <c r="D126" s="36">
        <v>2</v>
      </c>
      <c r="E126" s="37"/>
      <c r="F126" s="7" t="s">
        <v>86</v>
      </c>
      <c r="G126" s="55" t="s">
        <v>97</v>
      </c>
      <c r="H126" s="8">
        <v>16406909.88</v>
      </c>
      <c r="I126" s="8">
        <v>2781950.33</v>
      </c>
      <c r="J126" s="8">
        <v>13624959.55</v>
      </c>
      <c r="K126" s="8">
        <v>15313752.45</v>
      </c>
      <c r="L126" s="8">
        <v>1943384.03</v>
      </c>
      <c r="M126" s="8">
        <v>13370368.42</v>
      </c>
      <c r="N126" s="9">
        <v>93.33</v>
      </c>
      <c r="O126" s="9">
        <v>69.85</v>
      </c>
      <c r="P126" s="9">
        <v>98.13</v>
      </c>
      <c r="Q126" s="8">
        <v>18174909.88</v>
      </c>
      <c r="R126" s="8">
        <v>5280516.48</v>
      </c>
      <c r="S126" s="8">
        <v>12894393.4</v>
      </c>
      <c r="T126" s="8">
        <v>17105357.8</v>
      </c>
      <c r="U126" s="8">
        <v>4812957.41</v>
      </c>
      <c r="V126" s="8">
        <v>12292400.39</v>
      </c>
      <c r="W126" s="9">
        <v>94.11</v>
      </c>
      <c r="X126" s="9">
        <v>91.14</v>
      </c>
      <c r="Y126" s="9">
        <v>95.33</v>
      </c>
      <c r="Z126" s="8">
        <v>730566.15</v>
      </c>
      <c r="AA126" s="8">
        <v>1077968.03</v>
      </c>
    </row>
    <row r="127" spans="1:27" ht="12.75">
      <c r="A127" s="35">
        <v>6</v>
      </c>
      <c r="B127" s="35">
        <v>3</v>
      </c>
      <c r="C127" s="35">
        <v>15</v>
      </c>
      <c r="D127" s="36">
        <v>2</v>
      </c>
      <c r="E127" s="37"/>
      <c r="F127" s="7" t="s">
        <v>86</v>
      </c>
      <c r="G127" s="55" t="s">
        <v>194</v>
      </c>
      <c r="H127" s="8">
        <v>19018542.63</v>
      </c>
      <c r="I127" s="8">
        <v>1188141</v>
      </c>
      <c r="J127" s="8">
        <v>17830401.63</v>
      </c>
      <c r="K127" s="8">
        <v>18778215.29</v>
      </c>
      <c r="L127" s="8">
        <v>1110105</v>
      </c>
      <c r="M127" s="8">
        <v>17668110.29</v>
      </c>
      <c r="N127" s="9">
        <v>98.73</v>
      </c>
      <c r="O127" s="9">
        <v>93.43</v>
      </c>
      <c r="P127" s="9">
        <v>99.08</v>
      </c>
      <c r="Q127" s="8">
        <v>20019112.21</v>
      </c>
      <c r="R127" s="8">
        <v>4272117.79</v>
      </c>
      <c r="S127" s="8">
        <v>15746994.42</v>
      </c>
      <c r="T127" s="8">
        <v>19648116.78</v>
      </c>
      <c r="U127" s="8">
        <v>4265765.47</v>
      </c>
      <c r="V127" s="8">
        <v>15382351.31</v>
      </c>
      <c r="W127" s="9">
        <v>98.14</v>
      </c>
      <c r="X127" s="9">
        <v>99.85</v>
      </c>
      <c r="Y127" s="9">
        <v>97.68</v>
      </c>
      <c r="Z127" s="8">
        <v>2083407.21</v>
      </c>
      <c r="AA127" s="8">
        <v>2285758.98</v>
      </c>
    </row>
    <row r="128" spans="1:27" ht="12.75">
      <c r="A128" s="35">
        <v>6</v>
      </c>
      <c r="B128" s="35">
        <v>1</v>
      </c>
      <c r="C128" s="35">
        <v>12</v>
      </c>
      <c r="D128" s="36">
        <v>2</v>
      </c>
      <c r="E128" s="37"/>
      <c r="F128" s="7" t="s">
        <v>86</v>
      </c>
      <c r="G128" s="55" t="s">
        <v>195</v>
      </c>
      <c r="H128" s="8">
        <v>13233213.98</v>
      </c>
      <c r="I128" s="8">
        <v>3722165.36</v>
      </c>
      <c r="J128" s="8">
        <v>9511048.62</v>
      </c>
      <c r="K128" s="8">
        <v>11529180.59</v>
      </c>
      <c r="L128" s="8">
        <v>2455295.08</v>
      </c>
      <c r="M128" s="8">
        <v>9073885.51</v>
      </c>
      <c r="N128" s="9">
        <v>87.12</v>
      </c>
      <c r="O128" s="9">
        <v>65.96</v>
      </c>
      <c r="P128" s="9">
        <v>95.4</v>
      </c>
      <c r="Q128" s="8">
        <v>14694341</v>
      </c>
      <c r="R128" s="8">
        <v>5659001.41</v>
      </c>
      <c r="S128" s="8">
        <v>9035339.59</v>
      </c>
      <c r="T128" s="8">
        <v>12831112.18</v>
      </c>
      <c r="U128" s="8">
        <v>4385296.16</v>
      </c>
      <c r="V128" s="8">
        <v>8445816.02</v>
      </c>
      <c r="W128" s="9">
        <v>87.32</v>
      </c>
      <c r="X128" s="9">
        <v>77.49</v>
      </c>
      <c r="Y128" s="9">
        <v>93.47</v>
      </c>
      <c r="Z128" s="8">
        <v>475709.03</v>
      </c>
      <c r="AA128" s="8">
        <v>628069.49</v>
      </c>
    </row>
    <row r="129" spans="1:27" ht="12.75">
      <c r="A129" s="35">
        <v>6</v>
      </c>
      <c r="B129" s="35">
        <v>1</v>
      </c>
      <c r="C129" s="35">
        <v>13</v>
      </c>
      <c r="D129" s="36">
        <v>2</v>
      </c>
      <c r="E129" s="37"/>
      <c r="F129" s="7" t="s">
        <v>86</v>
      </c>
      <c r="G129" s="55" t="s">
        <v>196</v>
      </c>
      <c r="H129" s="8">
        <v>12627631.87</v>
      </c>
      <c r="I129" s="8">
        <v>5204195.59</v>
      </c>
      <c r="J129" s="8">
        <v>7423436.28</v>
      </c>
      <c r="K129" s="8">
        <v>11349048.62</v>
      </c>
      <c r="L129" s="8">
        <v>3894444.53</v>
      </c>
      <c r="M129" s="8">
        <v>7454604.09</v>
      </c>
      <c r="N129" s="9">
        <v>89.87</v>
      </c>
      <c r="O129" s="9">
        <v>74.83</v>
      </c>
      <c r="P129" s="9">
        <v>100.41</v>
      </c>
      <c r="Q129" s="8">
        <v>12377631.87</v>
      </c>
      <c r="R129" s="8">
        <v>5414127.31</v>
      </c>
      <c r="S129" s="8">
        <v>6963504.56</v>
      </c>
      <c r="T129" s="8">
        <v>10397441.41</v>
      </c>
      <c r="U129" s="8">
        <v>4041858.61</v>
      </c>
      <c r="V129" s="8">
        <v>6355582.8</v>
      </c>
      <c r="W129" s="9">
        <v>84</v>
      </c>
      <c r="X129" s="9">
        <v>74.65</v>
      </c>
      <c r="Y129" s="9">
        <v>91.26</v>
      </c>
      <c r="Z129" s="8">
        <v>459931.72</v>
      </c>
      <c r="AA129" s="8">
        <v>1099021.29</v>
      </c>
    </row>
    <row r="130" spans="1:27" ht="12.75">
      <c r="A130" s="35">
        <v>6</v>
      </c>
      <c r="B130" s="35">
        <v>3</v>
      </c>
      <c r="C130" s="35">
        <v>9</v>
      </c>
      <c r="D130" s="36">
        <v>2</v>
      </c>
      <c r="E130" s="37"/>
      <c r="F130" s="7" t="s">
        <v>86</v>
      </c>
      <c r="G130" s="55" t="s">
        <v>197</v>
      </c>
      <c r="H130" s="8">
        <v>15550821</v>
      </c>
      <c r="I130" s="8">
        <v>1219511.3</v>
      </c>
      <c r="J130" s="8">
        <v>14331309.7</v>
      </c>
      <c r="K130" s="8">
        <v>15339620.61</v>
      </c>
      <c r="L130" s="8">
        <v>1218952.3</v>
      </c>
      <c r="M130" s="8">
        <v>14120668.31</v>
      </c>
      <c r="N130" s="9">
        <v>98.64</v>
      </c>
      <c r="O130" s="9">
        <v>99.95</v>
      </c>
      <c r="P130" s="9">
        <v>98.53</v>
      </c>
      <c r="Q130" s="8">
        <v>16222916</v>
      </c>
      <c r="R130" s="8">
        <v>2993621.25</v>
      </c>
      <c r="S130" s="8">
        <v>13229294.75</v>
      </c>
      <c r="T130" s="8">
        <v>15696577.81</v>
      </c>
      <c r="U130" s="8">
        <v>2980160.9</v>
      </c>
      <c r="V130" s="8">
        <v>12716416.91</v>
      </c>
      <c r="W130" s="9">
        <v>96.75</v>
      </c>
      <c r="X130" s="9">
        <v>99.55</v>
      </c>
      <c r="Y130" s="9">
        <v>96.12</v>
      </c>
      <c r="Z130" s="8">
        <v>1102014.95</v>
      </c>
      <c r="AA130" s="8">
        <v>1404251.4</v>
      </c>
    </row>
    <row r="131" spans="1:27" ht="12.75">
      <c r="A131" s="35">
        <v>6</v>
      </c>
      <c r="B131" s="35">
        <v>6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10161452.87</v>
      </c>
      <c r="I131" s="8">
        <v>649146.97</v>
      </c>
      <c r="J131" s="8">
        <v>9512305.9</v>
      </c>
      <c r="K131" s="8">
        <v>10040426.99</v>
      </c>
      <c r="L131" s="8">
        <v>599661.34</v>
      </c>
      <c r="M131" s="8">
        <v>9440765.65</v>
      </c>
      <c r="N131" s="9">
        <v>98.8</v>
      </c>
      <c r="O131" s="9">
        <v>92.37</v>
      </c>
      <c r="P131" s="9">
        <v>99.24</v>
      </c>
      <c r="Q131" s="8">
        <v>10732355.27</v>
      </c>
      <c r="R131" s="8">
        <v>1127475.07</v>
      </c>
      <c r="S131" s="8">
        <v>9604880.2</v>
      </c>
      <c r="T131" s="8">
        <v>10308986.32</v>
      </c>
      <c r="U131" s="8">
        <v>1123386.3</v>
      </c>
      <c r="V131" s="8">
        <v>9185600.02</v>
      </c>
      <c r="W131" s="9">
        <v>96.05</v>
      </c>
      <c r="X131" s="9">
        <v>99.63</v>
      </c>
      <c r="Y131" s="9">
        <v>95.63</v>
      </c>
      <c r="Z131" s="8">
        <v>-92574.3</v>
      </c>
      <c r="AA131" s="8">
        <v>255165.63</v>
      </c>
    </row>
    <row r="132" spans="1:27" ht="12.75">
      <c r="A132" s="35">
        <v>6</v>
      </c>
      <c r="B132" s="35">
        <v>17</v>
      </c>
      <c r="C132" s="35">
        <v>4</v>
      </c>
      <c r="D132" s="36">
        <v>2</v>
      </c>
      <c r="E132" s="37"/>
      <c r="F132" s="7" t="s">
        <v>86</v>
      </c>
      <c r="G132" s="55" t="s">
        <v>199</v>
      </c>
      <c r="H132" s="8">
        <v>11617428</v>
      </c>
      <c r="I132" s="8">
        <v>706207</v>
      </c>
      <c r="J132" s="8">
        <v>10911221</v>
      </c>
      <c r="K132" s="8">
        <v>10739129.85</v>
      </c>
      <c r="L132" s="8">
        <v>105429</v>
      </c>
      <c r="M132" s="8">
        <v>10633700.85</v>
      </c>
      <c r="N132" s="9">
        <v>92.43</v>
      </c>
      <c r="O132" s="9">
        <v>14.92</v>
      </c>
      <c r="P132" s="9">
        <v>97.45</v>
      </c>
      <c r="Q132" s="8">
        <v>11813153</v>
      </c>
      <c r="R132" s="8">
        <v>1437885</v>
      </c>
      <c r="S132" s="8">
        <v>10375268</v>
      </c>
      <c r="T132" s="8">
        <v>10529538.54</v>
      </c>
      <c r="U132" s="8">
        <v>1118809.23</v>
      </c>
      <c r="V132" s="8">
        <v>9410729.31</v>
      </c>
      <c r="W132" s="9">
        <v>89.13</v>
      </c>
      <c r="X132" s="9">
        <v>77.8</v>
      </c>
      <c r="Y132" s="9">
        <v>90.7</v>
      </c>
      <c r="Z132" s="8">
        <v>535953</v>
      </c>
      <c r="AA132" s="8">
        <v>1222971.54</v>
      </c>
    </row>
    <row r="133" spans="1:27" ht="12.75">
      <c r="A133" s="35">
        <v>6</v>
      </c>
      <c r="B133" s="35">
        <v>3</v>
      </c>
      <c r="C133" s="35">
        <v>10</v>
      </c>
      <c r="D133" s="36">
        <v>2</v>
      </c>
      <c r="E133" s="37"/>
      <c r="F133" s="7" t="s">
        <v>86</v>
      </c>
      <c r="G133" s="55" t="s">
        <v>200</v>
      </c>
      <c r="H133" s="8">
        <v>20273786.33</v>
      </c>
      <c r="I133" s="8">
        <v>1702219.84</v>
      </c>
      <c r="J133" s="8">
        <v>18571566.49</v>
      </c>
      <c r="K133" s="8">
        <v>19464650.13</v>
      </c>
      <c r="L133" s="8">
        <v>1141176.04</v>
      </c>
      <c r="M133" s="8">
        <v>18323474.09</v>
      </c>
      <c r="N133" s="9">
        <v>96</v>
      </c>
      <c r="O133" s="9">
        <v>67.04</v>
      </c>
      <c r="P133" s="9">
        <v>98.66</v>
      </c>
      <c r="Q133" s="8">
        <v>20974541.33</v>
      </c>
      <c r="R133" s="8">
        <v>2530078.7</v>
      </c>
      <c r="S133" s="8">
        <v>18444462.63</v>
      </c>
      <c r="T133" s="8">
        <v>20138283.46</v>
      </c>
      <c r="U133" s="8">
        <v>2380605.65</v>
      </c>
      <c r="V133" s="8">
        <v>17757677.81</v>
      </c>
      <c r="W133" s="9">
        <v>96.01</v>
      </c>
      <c r="X133" s="9">
        <v>94.09</v>
      </c>
      <c r="Y133" s="9">
        <v>96.27</v>
      </c>
      <c r="Z133" s="8">
        <v>127103.86</v>
      </c>
      <c r="AA133" s="8">
        <v>565796.28</v>
      </c>
    </row>
    <row r="134" spans="1:27" ht="12.75">
      <c r="A134" s="35">
        <v>6</v>
      </c>
      <c r="B134" s="35">
        <v>8</v>
      </c>
      <c r="C134" s="35">
        <v>12</v>
      </c>
      <c r="D134" s="36">
        <v>2</v>
      </c>
      <c r="E134" s="37"/>
      <c r="F134" s="7" t="s">
        <v>86</v>
      </c>
      <c r="G134" s="55" t="s">
        <v>201</v>
      </c>
      <c r="H134" s="8">
        <v>13419195.25</v>
      </c>
      <c r="I134" s="8">
        <v>793769</v>
      </c>
      <c r="J134" s="8">
        <v>12625426.25</v>
      </c>
      <c r="K134" s="8">
        <v>13208912.96</v>
      </c>
      <c r="L134" s="8">
        <v>597199.31</v>
      </c>
      <c r="M134" s="8">
        <v>12611713.65</v>
      </c>
      <c r="N134" s="9">
        <v>98.43</v>
      </c>
      <c r="O134" s="9">
        <v>75.23</v>
      </c>
      <c r="P134" s="9">
        <v>99.89</v>
      </c>
      <c r="Q134" s="8">
        <v>15072260.25</v>
      </c>
      <c r="R134" s="8">
        <v>2570380</v>
      </c>
      <c r="S134" s="8">
        <v>12501880.25</v>
      </c>
      <c r="T134" s="8">
        <v>13244065.37</v>
      </c>
      <c r="U134" s="8">
        <v>1899325.36</v>
      </c>
      <c r="V134" s="8">
        <v>11344740.01</v>
      </c>
      <c r="W134" s="9">
        <v>87.87</v>
      </c>
      <c r="X134" s="9">
        <v>73.89</v>
      </c>
      <c r="Y134" s="9">
        <v>90.74</v>
      </c>
      <c r="Z134" s="8">
        <v>123546</v>
      </c>
      <c r="AA134" s="8">
        <v>1266973.64</v>
      </c>
    </row>
    <row r="135" spans="1:27" ht="12.75">
      <c r="A135" s="35">
        <v>6</v>
      </c>
      <c r="B135" s="35">
        <v>11</v>
      </c>
      <c r="C135" s="35">
        <v>6</v>
      </c>
      <c r="D135" s="36">
        <v>2</v>
      </c>
      <c r="E135" s="37"/>
      <c r="F135" s="7" t="s">
        <v>86</v>
      </c>
      <c r="G135" s="55" t="s">
        <v>202</v>
      </c>
      <c r="H135" s="8">
        <v>13829959.98</v>
      </c>
      <c r="I135" s="8">
        <v>1435498</v>
      </c>
      <c r="J135" s="8">
        <v>12394461.98</v>
      </c>
      <c r="K135" s="8">
        <v>12970614.61</v>
      </c>
      <c r="L135" s="8">
        <v>786512.35</v>
      </c>
      <c r="M135" s="8">
        <v>12184102.26</v>
      </c>
      <c r="N135" s="9">
        <v>93.78</v>
      </c>
      <c r="O135" s="9">
        <v>54.79</v>
      </c>
      <c r="P135" s="9">
        <v>98.3</v>
      </c>
      <c r="Q135" s="8">
        <v>15320071.98</v>
      </c>
      <c r="R135" s="8">
        <v>4276663.8</v>
      </c>
      <c r="S135" s="8">
        <v>11043408.18</v>
      </c>
      <c r="T135" s="8">
        <v>13947980.22</v>
      </c>
      <c r="U135" s="8">
        <v>3715765.3</v>
      </c>
      <c r="V135" s="8">
        <v>10232214.92</v>
      </c>
      <c r="W135" s="9">
        <v>91.04</v>
      </c>
      <c r="X135" s="9">
        <v>86.88</v>
      </c>
      <c r="Y135" s="9">
        <v>92.65</v>
      </c>
      <c r="Z135" s="8">
        <v>1351053.8</v>
      </c>
      <c r="AA135" s="8">
        <v>1951887.34</v>
      </c>
    </row>
    <row r="136" spans="1:27" ht="12.75">
      <c r="A136" s="35">
        <v>6</v>
      </c>
      <c r="B136" s="35">
        <v>3</v>
      </c>
      <c r="C136" s="35">
        <v>11</v>
      </c>
      <c r="D136" s="36">
        <v>2</v>
      </c>
      <c r="E136" s="37"/>
      <c r="F136" s="7" t="s">
        <v>86</v>
      </c>
      <c r="G136" s="55" t="s">
        <v>203</v>
      </c>
      <c r="H136" s="8">
        <v>21631190.18</v>
      </c>
      <c r="I136" s="8">
        <v>1195569.59</v>
      </c>
      <c r="J136" s="8">
        <v>20435620.59</v>
      </c>
      <c r="K136" s="8">
        <v>21103343.54</v>
      </c>
      <c r="L136" s="8">
        <v>1047631.69</v>
      </c>
      <c r="M136" s="8">
        <v>20055711.85</v>
      </c>
      <c r="N136" s="9">
        <v>97.55</v>
      </c>
      <c r="O136" s="9">
        <v>87.62</v>
      </c>
      <c r="P136" s="9">
        <v>98.14</v>
      </c>
      <c r="Q136" s="8">
        <v>21584831.11</v>
      </c>
      <c r="R136" s="8">
        <v>2880063.25</v>
      </c>
      <c r="S136" s="8">
        <v>18704767.86</v>
      </c>
      <c r="T136" s="8">
        <v>20422310.68</v>
      </c>
      <c r="U136" s="8">
        <v>2757179.05</v>
      </c>
      <c r="V136" s="8">
        <v>17665131.63</v>
      </c>
      <c r="W136" s="9">
        <v>94.61</v>
      </c>
      <c r="X136" s="9">
        <v>95.73</v>
      </c>
      <c r="Y136" s="9">
        <v>94.44</v>
      </c>
      <c r="Z136" s="8">
        <v>1730852.73</v>
      </c>
      <c r="AA136" s="8">
        <v>2390580.22</v>
      </c>
    </row>
    <row r="137" spans="1:27" ht="12.75">
      <c r="A137" s="35">
        <v>6</v>
      </c>
      <c r="B137" s="35">
        <v>13</v>
      </c>
      <c r="C137" s="35">
        <v>6</v>
      </c>
      <c r="D137" s="36">
        <v>2</v>
      </c>
      <c r="E137" s="37"/>
      <c r="F137" s="7" t="s">
        <v>86</v>
      </c>
      <c r="G137" s="55" t="s">
        <v>204</v>
      </c>
      <c r="H137" s="8">
        <v>16233610.41</v>
      </c>
      <c r="I137" s="8">
        <v>1649289.4</v>
      </c>
      <c r="J137" s="8">
        <v>14584321.01</v>
      </c>
      <c r="K137" s="8">
        <v>14876254.1</v>
      </c>
      <c r="L137" s="8">
        <v>983288.43</v>
      </c>
      <c r="M137" s="8">
        <v>13892965.67</v>
      </c>
      <c r="N137" s="9">
        <v>91.63</v>
      </c>
      <c r="O137" s="9">
        <v>59.61</v>
      </c>
      <c r="P137" s="9">
        <v>95.25</v>
      </c>
      <c r="Q137" s="8">
        <v>19452815.41</v>
      </c>
      <c r="R137" s="8">
        <v>5126928.54</v>
      </c>
      <c r="S137" s="8">
        <v>14325886.87</v>
      </c>
      <c r="T137" s="8">
        <v>14366091.43</v>
      </c>
      <c r="U137" s="8">
        <v>2270224.69</v>
      </c>
      <c r="V137" s="8">
        <v>12095866.74</v>
      </c>
      <c r="W137" s="9">
        <v>73.85</v>
      </c>
      <c r="X137" s="9">
        <v>44.28</v>
      </c>
      <c r="Y137" s="9">
        <v>84.43</v>
      </c>
      <c r="Z137" s="8">
        <v>258434.14</v>
      </c>
      <c r="AA137" s="8">
        <v>1797098.93</v>
      </c>
    </row>
    <row r="138" spans="1:27" ht="12.75">
      <c r="A138" s="35">
        <v>6</v>
      </c>
      <c r="B138" s="35">
        <v>6</v>
      </c>
      <c r="C138" s="35">
        <v>10</v>
      </c>
      <c r="D138" s="36">
        <v>2</v>
      </c>
      <c r="E138" s="37"/>
      <c r="F138" s="7" t="s">
        <v>86</v>
      </c>
      <c r="G138" s="55" t="s">
        <v>205</v>
      </c>
      <c r="H138" s="8">
        <v>11093048.56</v>
      </c>
      <c r="I138" s="8">
        <v>854174</v>
      </c>
      <c r="J138" s="8">
        <v>10238874.56</v>
      </c>
      <c r="K138" s="8">
        <v>10863391.82</v>
      </c>
      <c r="L138" s="8">
        <v>814406.05</v>
      </c>
      <c r="M138" s="8">
        <v>10048985.77</v>
      </c>
      <c r="N138" s="9">
        <v>97.92</v>
      </c>
      <c r="O138" s="9">
        <v>95.34</v>
      </c>
      <c r="P138" s="9">
        <v>98.14</v>
      </c>
      <c r="Q138" s="8">
        <v>11763020.62</v>
      </c>
      <c r="R138" s="8">
        <v>1869846.71</v>
      </c>
      <c r="S138" s="8">
        <v>9893173.91</v>
      </c>
      <c r="T138" s="8">
        <v>10493423.49</v>
      </c>
      <c r="U138" s="8">
        <v>1386820</v>
      </c>
      <c r="V138" s="8">
        <v>9106603.49</v>
      </c>
      <c r="W138" s="9">
        <v>89.2</v>
      </c>
      <c r="X138" s="9">
        <v>74.16</v>
      </c>
      <c r="Y138" s="9">
        <v>92.04</v>
      </c>
      <c r="Z138" s="8">
        <v>345700.65</v>
      </c>
      <c r="AA138" s="8">
        <v>942382.28</v>
      </c>
    </row>
    <row r="139" spans="1:27" ht="12.75">
      <c r="A139" s="35">
        <v>6</v>
      </c>
      <c r="B139" s="35">
        <v>20</v>
      </c>
      <c r="C139" s="35">
        <v>9</v>
      </c>
      <c r="D139" s="36">
        <v>2</v>
      </c>
      <c r="E139" s="37"/>
      <c r="F139" s="7" t="s">
        <v>86</v>
      </c>
      <c r="G139" s="55" t="s">
        <v>206</v>
      </c>
      <c r="H139" s="8">
        <v>18867606.35</v>
      </c>
      <c r="I139" s="8">
        <v>952757.54</v>
      </c>
      <c r="J139" s="8">
        <v>17914848.81</v>
      </c>
      <c r="K139" s="8">
        <v>18747015.99</v>
      </c>
      <c r="L139" s="8">
        <v>1264479.62</v>
      </c>
      <c r="M139" s="8">
        <v>17482536.37</v>
      </c>
      <c r="N139" s="9">
        <v>99.36</v>
      </c>
      <c r="O139" s="9">
        <v>132.71</v>
      </c>
      <c r="P139" s="9">
        <v>97.58</v>
      </c>
      <c r="Q139" s="8">
        <v>20635899.35</v>
      </c>
      <c r="R139" s="8">
        <v>2812129.92</v>
      </c>
      <c r="S139" s="8">
        <v>17823769.43</v>
      </c>
      <c r="T139" s="8">
        <v>19651697.96</v>
      </c>
      <c r="U139" s="8">
        <v>2203098.01</v>
      </c>
      <c r="V139" s="8">
        <v>17448599.95</v>
      </c>
      <c r="W139" s="9">
        <v>95.23</v>
      </c>
      <c r="X139" s="9">
        <v>78.34</v>
      </c>
      <c r="Y139" s="9">
        <v>97.89</v>
      </c>
      <c r="Z139" s="8">
        <v>91079.38</v>
      </c>
      <c r="AA139" s="8">
        <v>33936.42</v>
      </c>
    </row>
    <row r="140" spans="1:27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7" t="s">
        <v>86</v>
      </c>
      <c r="G140" s="55" t="s">
        <v>207</v>
      </c>
      <c r="H140" s="8">
        <v>17704000</v>
      </c>
      <c r="I140" s="8">
        <v>1752689.25</v>
      </c>
      <c r="J140" s="8">
        <v>15951310.75</v>
      </c>
      <c r="K140" s="8">
        <v>17587164.63</v>
      </c>
      <c r="L140" s="8">
        <v>1744506.39</v>
      </c>
      <c r="M140" s="8">
        <v>15842658.24</v>
      </c>
      <c r="N140" s="9">
        <v>99.34</v>
      </c>
      <c r="O140" s="9">
        <v>99.53</v>
      </c>
      <c r="P140" s="9">
        <v>99.31</v>
      </c>
      <c r="Q140" s="8">
        <v>17484500</v>
      </c>
      <c r="R140" s="8">
        <v>2914681.88</v>
      </c>
      <c r="S140" s="8">
        <v>14569818.12</v>
      </c>
      <c r="T140" s="8">
        <v>16646699.21</v>
      </c>
      <c r="U140" s="8">
        <v>2682169.52</v>
      </c>
      <c r="V140" s="8">
        <v>13964529.69</v>
      </c>
      <c r="W140" s="9">
        <v>95.2</v>
      </c>
      <c r="X140" s="9">
        <v>92.02</v>
      </c>
      <c r="Y140" s="9">
        <v>95.84</v>
      </c>
      <c r="Z140" s="8">
        <v>1381492.63</v>
      </c>
      <c r="AA140" s="8">
        <v>1878128.55</v>
      </c>
    </row>
    <row r="141" spans="1:27" ht="12.75">
      <c r="A141" s="35">
        <v>6</v>
      </c>
      <c r="B141" s="35">
        <v>1</v>
      </c>
      <c r="C141" s="35">
        <v>14</v>
      </c>
      <c r="D141" s="36">
        <v>2</v>
      </c>
      <c r="E141" s="37"/>
      <c r="F141" s="7" t="s">
        <v>86</v>
      </c>
      <c r="G141" s="55" t="s">
        <v>208</v>
      </c>
      <c r="H141" s="8">
        <v>7863907.44</v>
      </c>
      <c r="I141" s="8">
        <v>358363</v>
      </c>
      <c r="J141" s="8">
        <v>7505544.44</v>
      </c>
      <c r="K141" s="8">
        <v>7503671.22</v>
      </c>
      <c r="L141" s="8">
        <v>248788.17</v>
      </c>
      <c r="M141" s="8">
        <v>7254883.05</v>
      </c>
      <c r="N141" s="9">
        <v>95.41</v>
      </c>
      <c r="O141" s="9">
        <v>69.42</v>
      </c>
      <c r="P141" s="9">
        <v>96.66</v>
      </c>
      <c r="Q141" s="8">
        <v>7691507.44</v>
      </c>
      <c r="R141" s="8">
        <v>368801</v>
      </c>
      <c r="S141" s="8">
        <v>7322706.44</v>
      </c>
      <c r="T141" s="8">
        <v>7397085.99</v>
      </c>
      <c r="U141" s="8">
        <v>261297.74</v>
      </c>
      <c r="V141" s="8">
        <v>7135788.25</v>
      </c>
      <c r="W141" s="9">
        <v>96.17</v>
      </c>
      <c r="X141" s="9">
        <v>70.85</v>
      </c>
      <c r="Y141" s="9">
        <v>97.44</v>
      </c>
      <c r="Z141" s="8">
        <v>182838</v>
      </c>
      <c r="AA141" s="8">
        <v>119094.8</v>
      </c>
    </row>
    <row r="142" spans="1:27" ht="12.75">
      <c r="A142" s="35">
        <v>6</v>
      </c>
      <c r="B142" s="35">
        <v>13</v>
      </c>
      <c r="C142" s="35">
        <v>7</v>
      </c>
      <c r="D142" s="36">
        <v>2</v>
      </c>
      <c r="E142" s="37"/>
      <c r="F142" s="7" t="s">
        <v>86</v>
      </c>
      <c r="G142" s="55" t="s">
        <v>209</v>
      </c>
      <c r="H142" s="8">
        <v>11685540.29</v>
      </c>
      <c r="I142" s="8">
        <v>2785655.52</v>
      </c>
      <c r="J142" s="8">
        <v>8899884.77</v>
      </c>
      <c r="K142" s="8">
        <v>10973003.45</v>
      </c>
      <c r="L142" s="8">
        <v>2384520.23</v>
      </c>
      <c r="M142" s="8">
        <v>8588483.22</v>
      </c>
      <c r="N142" s="9">
        <v>93.9</v>
      </c>
      <c r="O142" s="9">
        <v>85.59</v>
      </c>
      <c r="P142" s="9">
        <v>96.5</v>
      </c>
      <c r="Q142" s="8">
        <v>11376303.29</v>
      </c>
      <c r="R142" s="8">
        <v>2537080.58</v>
      </c>
      <c r="S142" s="8">
        <v>8839222.71</v>
      </c>
      <c r="T142" s="8">
        <v>10178225</v>
      </c>
      <c r="U142" s="8">
        <v>2122866.83</v>
      </c>
      <c r="V142" s="8">
        <v>8055358.17</v>
      </c>
      <c r="W142" s="9">
        <v>89.46</v>
      </c>
      <c r="X142" s="9">
        <v>83.67</v>
      </c>
      <c r="Y142" s="9">
        <v>91.13</v>
      </c>
      <c r="Z142" s="8">
        <v>60662.06</v>
      </c>
      <c r="AA142" s="8">
        <v>533125.05</v>
      </c>
    </row>
    <row r="143" spans="1:27" ht="12.75">
      <c r="A143" s="35">
        <v>6</v>
      </c>
      <c r="B143" s="35">
        <v>1</v>
      </c>
      <c r="C143" s="35">
        <v>15</v>
      </c>
      <c r="D143" s="36">
        <v>2</v>
      </c>
      <c r="E143" s="37"/>
      <c r="F143" s="7" t="s">
        <v>86</v>
      </c>
      <c r="G143" s="55" t="s">
        <v>210</v>
      </c>
      <c r="H143" s="8">
        <v>9176400</v>
      </c>
      <c r="I143" s="8">
        <v>1554935.79</v>
      </c>
      <c r="J143" s="8">
        <v>7621464.21</v>
      </c>
      <c r="K143" s="8">
        <v>8997039.16</v>
      </c>
      <c r="L143" s="8">
        <v>1442687.53</v>
      </c>
      <c r="M143" s="8">
        <v>7554351.63</v>
      </c>
      <c r="N143" s="9">
        <v>98.04</v>
      </c>
      <c r="O143" s="9">
        <v>92.78</v>
      </c>
      <c r="P143" s="9">
        <v>99.11</v>
      </c>
      <c r="Q143" s="8">
        <v>9361100</v>
      </c>
      <c r="R143" s="8">
        <v>2341404.82</v>
      </c>
      <c r="S143" s="8">
        <v>7019695.18</v>
      </c>
      <c r="T143" s="8">
        <v>9305308.16</v>
      </c>
      <c r="U143" s="8">
        <v>2341274.93</v>
      </c>
      <c r="V143" s="8">
        <v>6964033.23</v>
      </c>
      <c r="W143" s="9">
        <v>99.4</v>
      </c>
      <c r="X143" s="9">
        <v>99.99</v>
      </c>
      <c r="Y143" s="9">
        <v>99.2</v>
      </c>
      <c r="Z143" s="8">
        <v>601769.03</v>
      </c>
      <c r="AA143" s="8">
        <v>590318.4</v>
      </c>
    </row>
    <row r="144" spans="1:27" ht="12.75">
      <c r="A144" s="35">
        <v>6</v>
      </c>
      <c r="B144" s="35">
        <v>10</v>
      </c>
      <c r="C144" s="35">
        <v>6</v>
      </c>
      <c r="D144" s="36">
        <v>2</v>
      </c>
      <c r="E144" s="37"/>
      <c r="F144" s="7" t="s">
        <v>86</v>
      </c>
      <c r="G144" s="55" t="s">
        <v>211</v>
      </c>
      <c r="H144" s="8">
        <v>16846480.03</v>
      </c>
      <c r="I144" s="8">
        <v>870346.05</v>
      </c>
      <c r="J144" s="8">
        <v>15976133.98</v>
      </c>
      <c r="K144" s="8">
        <v>16115948.62</v>
      </c>
      <c r="L144" s="8">
        <v>807778.05</v>
      </c>
      <c r="M144" s="8">
        <v>15308170.57</v>
      </c>
      <c r="N144" s="9">
        <v>95.66</v>
      </c>
      <c r="O144" s="9">
        <v>92.81</v>
      </c>
      <c r="P144" s="9">
        <v>95.81</v>
      </c>
      <c r="Q144" s="8">
        <v>17433095.03</v>
      </c>
      <c r="R144" s="8">
        <v>1800066.5</v>
      </c>
      <c r="S144" s="8">
        <v>15633028.53</v>
      </c>
      <c r="T144" s="8">
        <v>16441533.72</v>
      </c>
      <c r="U144" s="8">
        <v>1521982.58</v>
      </c>
      <c r="V144" s="8">
        <v>14919551.14</v>
      </c>
      <c r="W144" s="9">
        <v>94.31</v>
      </c>
      <c r="X144" s="9">
        <v>84.55</v>
      </c>
      <c r="Y144" s="9">
        <v>95.43</v>
      </c>
      <c r="Z144" s="8">
        <v>343105.45</v>
      </c>
      <c r="AA144" s="8">
        <v>388619.43</v>
      </c>
    </row>
    <row r="145" spans="1:27" ht="12.75">
      <c r="A145" s="35">
        <v>6</v>
      </c>
      <c r="B145" s="35">
        <v>11</v>
      </c>
      <c r="C145" s="35">
        <v>7</v>
      </c>
      <c r="D145" s="36">
        <v>2</v>
      </c>
      <c r="E145" s="37"/>
      <c r="F145" s="7" t="s">
        <v>86</v>
      </c>
      <c r="G145" s="55" t="s">
        <v>212</v>
      </c>
      <c r="H145" s="8">
        <v>32625345.59</v>
      </c>
      <c r="I145" s="8">
        <v>2036845.62</v>
      </c>
      <c r="J145" s="8">
        <v>30588499.97</v>
      </c>
      <c r="K145" s="8">
        <v>30531682.71</v>
      </c>
      <c r="L145" s="8">
        <v>306823.62</v>
      </c>
      <c r="M145" s="8">
        <v>30224859.09</v>
      </c>
      <c r="N145" s="9">
        <v>93.58</v>
      </c>
      <c r="O145" s="9">
        <v>15.06</v>
      </c>
      <c r="P145" s="9">
        <v>98.81</v>
      </c>
      <c r="Q145" s="8">
        <v>34039095.59</v>
      </c>
      <c r="R145" s="8">
        <v>3895721.69</v>
      </c>
      <c r="S145" s="8">
        <v>30143373.9</v>
      </c>
      <c r="T145" s="8">
        <v>31956856.33</v>
      </c>
      <c r="U145" s="8">
        <v>3472788.77</v>
      </c>
      <c r="V145" s="8">
        <v>28484067.56</v>
      </c>
      <c r="W145" s="9">
        <v>93.88</v>
      </c>
      <c r="X145" s="9">
        <v>89.14</v>
      </c>
      <c r="Y145" s="9">
        <v>94.49</v>
      </c>
      <c r="Z145" s="8">
        <v>445126.07</v>
      </c>
      <c r="AA145" s="8">
        <v>1740791.53</v>
      </c>
    </row>
    <row r="146" spans="1:27" ht="12.75">
      <c r="A146" s="35">
        <v>6</v>
      </c>
      <c r="B146" s="35">
        <v>19</v>
      </c>
      <c r="C146" s="35">
        <v>4</v>
      </c>
      <c r="D146" s="36">
        <v>2</v>
      </c>
      <c r="E146" s="37"/>
      <c r="F146" s="7" t="s">
        <v>86</v>
      </c>
      <c r="G146" s="55" t="s">
        <v>213</v>
      </c>
      <c r="H146" s="8">
        <v>7603395.15</v>
      </c>
      <c r="I146" s="8">
        <v>59917</v>
      </c>
      <c r="J146" s="8">
        <v>7543478.15</v>
      </c>
      <c r="K146" s="8">
        <v>7465296.55</v>
      </c>
      <c r="L146" s="8">
        <v>71870</v>
      </c>
      <c r="M146" s="8">
        <v>7393426.55</v>
      </c>
      <c r="N146" s="9">
        <v>98.18</v>
      </c>
      <c r="O146" s="9">
        <v>119.94</v>
      </c>
      <c r="P146" s="9">
        <v>98.01</v>
      </c>
      <c r="Q146" s="8">
        <v>7579085.15</v>
      </c>
      <c r="R146" s="8">
        <v>296432</v>
      </c>
      <c r="S146" s="8">
        <v>7282653.15</v>
      </c>
      <c r="T146" s="8">
        <v>7131557.42</v>
      </c>
      <c r="U146" s="8">
        <v>265873.26</v>
      </c>
      <c r="V146" s="8">
        <v>6865684.16</v>
      </c>
      <c r="W146" s="9">
        <v>94.09</v>
      </c>
      <c r="X146" s="9">
        <v>89.69</v>
      </c>
      <c r="Y146" s="9">
        <v>94.27</v>
      </c>
      <c r="Z146" s="8">
        <v>260825</v>
      </c>
      <c r="AA146" s="8">
        <v>527742.39</v>
      </c>
    </row>
    <row r="147" spans="1:27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7" t="s">
        <v>86</v>
      </c>
      <c r="G147" s="55" t="s">
        <v>214</v>
      </c>
      <c r="H147" s="8">
        <v>14548687.66</v>
      </c>
      <c r="I147" s="8">
        <v>571666.42</v>
      </c>
      <c r="J147" s="8">
        <v>13977021.24</v>
      </c>
      <c r="K147" s="8">
        <v>14427457.36</v>
      </c>
      <c r="L147" s="8">
        <v>502224.5</v>
      </c>
      <c r="M147" s="8">
        <v>13925232.86</v>
      </c>
      <c r="N147" s="9">
        <v>99.16</v>
      </c>
      <c r="O147" s="9">
        <v>87.85</v>
      </c>
      <c r="P147" s="9">
        <v>99.62</v>
      </c>
      <c r="Q147" s="8">
        <v>14377502.66</v>
      </c>
      <c r="R147" s="8">
        <v>853268.67</v>
      </c>
      <c r="S147" s="8">
        <v>13524233.99</v>
      </c>
      <c r="T147" s="8">
        <v>14095146.33</v>
      </c>
      <c r="U147" s="8">
        <v>842620.77</v>
      </c>
      <c r="V147" s="8">
        <v>13252525.56</v>
      </c>
      <c r="W147" s="9">
        <v>98.03</v>
      </c>
      <c r="X147" s="9">
        <v>98.75</v>
      </c>
      <c r="Y147" s="9">
        <v>97.99</v>
      </c>
      <c r="Z147" s="8">
        <v>452787.25</v>
      </c>
      <c r="AA147" s="8">
        <v>672707.3</v>
      </c>
    </row>
    <row r="148" spans="1:27" ht="12.75">
      <c r="A148" s="35">
        <v>6</v>
      </c>
      <c r="B148" s="35">
        <v>16</v>
      </c>
      <c r="C148" s="35">
        <v>5</v>
      </c>
      <c r="D148" s="36">
        <v>2</v>
      </c>
      <c r="E148" s="37"/>
      <c r="F148" s="7" t="s">
        <v>86</v>
      </c>
      <c r="G148" s="55" t="s">
        <v>215</v>
      </c>
      <c r="H148" s="8">
        <v>18580670.17</v>
      </c>
      <c r="I148" s="8">
        <v>3504671.05</v>
      </c>
      <c r="J148" s="8">
        <v>15075999.12</v>
      </c>
      <c r="K148" s="8">
        <v>16466605.22</v>
      </c>
      <c r="L148" s="8">
        <v>1407870.83</v>
      </c>
      <c r="M148" s="8">
        <v>15058734.39</v>
      </c>
      <c r="N148" s="9">
        <v>88.62</v>
      </c>
      <c r="O148" s="9">
        <v>40.17</v>
      </c>
      <c r="P148" s="9">
        <v>99.88</v>
      </c>
      <c r="Q148" s="8">
        <v>22543351.17</v>
      </c>
      <c r="R148" s="8">
        <v>7960078</v>
      </c>
      <c r="S148" s="8">
        <v>14583273.17</v>
      </c>
      <c r="T148" s="8">
        <v>21237425.79</v>
      </c>
      <c r="U148" s="8">
        <v>7313250.75</v>
      </c>
      <c r="V148" s="8">
        <v>13924175.04</v>
      </c>
      <c r="W148" s="9">
        <v>94.2</v>
      </c>
      <c r="X148" s="9">
        <v>91.87</v>
      </c>
      <c r="Y148" s="9">
        <v>95.48</v>
      </c>
      <c r="Z148" s="8">
        <v>492725.95</v>
      </c>
      <c r="AA148" s="8">
        <v>1134559.35</v>
      </c>
    </row>
    <row r="149" spans="1:27" ht="12.75">
      <c r="A149" s="35">
        <v>6</v>
      </c>
      <c r="B149" s="35">
        <v>11</v>
      </c>
      <c r="C149" s="35">
        <v>8</v>
      </c>
      <c r="D149" s="36">
        <v>2</v>
      </c>
      <c r="E149" s="37"/>
      <c r="F149" s="7" t="s">
        <v>86</v>
      </c>
      <c r="G149" s="55" t="s">
        <v>98</v>
      </c>
      <c r="H149" s="8">
        <v>27853721.51</v>
      </c>
      <c r="I149" s="8">
        <v>4565643</v>
      </c>
      <c r="J149" s="8">
        <v>23288078.51</v>
      </c>
      <c r="K149" s="8">
        <v>26735994.73</v>
      </c>
      <c r="L149" s="8">
        <v>3704560.12</v>
      </c>
      <c r="M149" s="8">
        <v>23031434.61</v>
      </c>
      <c r="N149" s="9">
        <v>95.98</v>
      </c>
      <c r="O149" s="9">
        <v>81.13</v>
      </c>
      <c r="P149" s="9">
        <v>98.89</v>
      </c>
      <c r="Q149" s="8">
        <v>26060766.19</v>
      </c>
      <c r="R149" s="8">
        <v>4809641.79</v>
      </c>
      <c r="S149" s="8">
        <v>21251124.4</v>
      </c>
      <c r="T149" s="8">
        <v>24302057.85</v>
      </c>
      <c r="U149" s="8">
        <v>4598151.26</v>
      </c>
      <c r="V149" s="8">
        <v>19703906.59</v>
      </c>
      <c r="W149" s="9">
        <v>93.25</v>
      </c>
      <c r="X149" s="9">
        <v>95.6</v>
      </c>
      <c r="Y149" s="9">
        <v>92.71</v>
      </c>
      <c r="Z149" s="8">
        <v>2036954.11</v>
      </c>
      <c r="AA149" s="8">
        <v>3327528.02</v>
      </c>
    </row>
    <row r="150" spans="1:27" ht="12.75">
      <c r="A150" s="35">
        <v>6</v>
      </c>
      <c r="B150" s="35">
        <v>9</v>
      </c>
      <c r="C150" s="35">
        <v>12</v>
      </c>
      <c r="D150" s="36">
        <v>2</v>
      </c>
      <c r="E150" s="37"/>
      <c r="F150" s="7" t="s">
        <v>86</v>
      </c>
      <c r="G150" s="55" t="s">
        <v>216</v>
      </c>
      <c r="H150" s="8">
        <v>20061964.98</v>
      </c>
      <c r="I150" s="8">
        <v>648202</v>
      </c>
      <c r="J150" s="8">
        <v>19413762.98</v>
      </c>
      <c r="K150" s="8">
        <v>20374304.13</v>
      </c>
      <c r="L150" s="8">
        <v>654087.31</v>
      </c>
      <c r="M150" s="8">
        <v>19720216.82</v>
      </c>
      <c r="N150" s="9">
        <v>101.55</v>
      </c>
      <c r="O150" s="9">
        <v>100.9</v>
      </c>
      <c r="P150" s="9">
        <v>101.57</v>
      </c>
      <c r="Q150" s="8">
        <v>22275996.55</v>
      </c>
      <c r="R150" s="8">
        <v>4784826.5</v>
      </c>
      <c r="S150" s="8">
        <v>17491170.05</v>
      </c>
      <c r="T150" s="8">
        <v>21288343.01</v>
      </c>
      <c r="U150" s="8">
        <v>4552816.64</v>
      </c>
      <c r="V150" s="8">
        <v>16735526.37</v>
      </c>
      <c r="W150" s="9">
        <v>95.56</v>
      </c>
      <c r="X150" s="9">
        <v>95.15</v>
      </c>
      <c r="Y150" s="9">
        <v>95.67</v>
      </c>
      <c r="Z150" s="8">
        <v>1922592.93</v>
      </c>
      <c r="AA150" s="8">
        <v>2984690.45</v>
      </c>
    </row>
    <row r="151" spans="1:27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13536251.43</v>
      </c>
      <c r="I151" s="8">
        <v>1363592</v>
      </c>
      <c r="J151" s="8">
        <v>12172659.43</v>
      </c>
      <c r="K151" s="8">
        <v>13121377.07</v>
      </c>
      <c r="L151" s="8">
        <v>1111923.15</v>
      </c>
      <c r="M151" s="8">
        <v>12009453.92</v>
      </c>
      <c r="N151" s="9">
        <v>96.93</v>
      </c>
      <c r="O151" s="9">
        <v>81.54</v>
      </c>
      <c r="P151" s="9">
        <v>98.65</v>
      </c>
      <c r="Q151" s="8">
        <v>14839121.03</v>
      </c>
      <c r="R151" s="8">
        <v>2102001.8</v>
      </c>
      <c r="S151" s="8">
        <v>12737119.23</v>
      </c>
      <c r="T151" s="8">
        <v>13826167.38</v>
      </c>
      <c r="U151" s="8">
        <v>2012673.07</v>
      </c>
      <c r="V151" s="8">
        <v>11813494.31</v>
      </c>
      <c r="W151" s="9">
        <v>93.17</v>
      </c>
      <c r="X151" s="9">
        <v>95.75</v>
      </c>
      <c r="Y151" s="9">
        <v>92.74</v>
      </c>
      <c r="Z151" s="8">
        <v>-564459.8</v>
      </c>
      <c r="AA151" s="8">
        <v>195959.61</v>
      </c>
    </row>
    <row r="152" spans="1:27" ht="12.75">
      <c r="A152" s="35">
        <v>6</v>
      </c>
      <c r="B152" s="35">
        <v>18</v>
      </c>
      <c r="C152" s="35">
        <v>8</v>
      </c>
      <c r="D152" s="36">
        <v>2</v>
      </c>
      <c r="E152" s="37"/>
      <c r="F152" s="7" t="s">
        <v>86</v>
      </c>
      <c r="G152" s="55" t="s">
        <v>218</v>
      </c>
      <c r="H152" s="8">
        <v>25348146.54</v>
      </c>
      <c r="I152" s="8">
        <v>3501027.13</v>
      </c>
      <c r="J152" s="8">
        <v>21847119.41</v>
      </c>
      <c r="K152" s="8">
        <v>25091407.38</v>
      </c>
      <c r="L152" s="8">
        <v>3713710.46</v>
      </c>
      <c r="M152" s="8">
        <v>21377696.92</v>
      </c>
      <c r="N152" s="9">
        <v>98.98</v>
      </c>
      <c r="O152" s="9">
        <v>106.07</v>
      </c>
      <c r="P152" s="9">
        <v>97.85</v>
      </c>
      <c r="Q152" s="8">
        <v>28477816.2</v>
      </c>
      <c r="R152" s="8">
        <v>8501177.69</v>
      </c>
      <c r="S152" s="8">
        <v>19976638.51</v>
      </c>
      <c r="T152" s="8">
        <v>27047101.48</v>
      </c>
      <c r="U152" s="8">
        <v>8174610.87</v>
      </c>
      <c r="V152" s="8">
        <v>18872490.61</v>
      </c>
      <c r="W152" s="9">
        <v>94.97</v>
      </c>
      <c r="X152" s="9">
        <v>96.15</v>
      </c>
      <c r="Y152" s="9">
        <v>94.47</v>
      </c>
      <c r="Z152" s="8">
        <v>1870480.9</v>
      </c>
      <c r="AA152" s="8">
        <v>2505206.31</v>
      </c>
    </row>
    <row r="153" spans="1:27" ht="12.75">
      <c r="A153" s="35">
        <v>6</v>
      </c>
      <c r="B153" s="35">
        <v>7</v>
      </c>
      <c r="C153" s="35">
        <v>6</v>
      </c>
      <c r="D153" s="36">
        <v>2</v>
      </c>
      <c r="E153" s="37"/>
      <c r="F153" s="7" t="s">
        <v>86</v>
      </c>
      <c r="G153" s="55" t="s">
        <v>219</v>
      </c>
      <c r="H153" s="8">
        <v>20455867.7</v>
      </c>
      <c r="I153" s="8">
        <v>2431183</v>
      </c>
      <c r="J153" s="8">
        <v>18024684.7</v>
      </c>
      <c r="K153" s="8">
        <v>18241518.1</v>
      </c>
      <c r="L153" s="8">
        <v>814080</v>
      </c>
      <c r="M153" s="8">
        <v>17427438.1</v>
      </c>
      <c r="N153" s="9">
        <v>89.17</v>
      </c>
      <c r="O153" s="9">
        <v>33.48</v>
      </c>
      <c r="P153" s="9">
        <v>96.68</v>
      </c>
      <c r="Q153" s="8">
        <v>22150751.59</v>
      </c>
      <c r="R153" s="8">
        <v>3821080</v>
      </c>
      <c r="S153" s="8">
        <v>18329671.59</v>
      </c>
      <c r="T153" s="8">
        <v>19334191.89</v>
      </c>
      <c r="U153" s="8">
        <v>1882965.66</v>
      </c>
      <c r="V153" s="8">
        <v>17451226.23</v>
      </c>
      <c r="W153" s="9">
        <v>87.28</v>
      </c>
      <c r="X153" s="9">
        <v>49.27</v>
      </c>
      <c r="Y153" s="9">
        <v>95.2</v>
      </c>
      <c r="Z153" s="8">
        <v>-304986.89</v>
      </c>
      <c r="AA153" s="8">
        <v>-23788.13</v>
      </c>
    </row>
    <row r="154" spans="1:27" ht="12.75">
      <c r="A154" s="35">
        <v>6</v>
      </c>
      <c r="B154" s="35">
        <v>18</v>
      </c>
      <c r="C154" s="35">
        <v>9</v>
      </c>
      <c r="D154" s="36">
        <v>2</v>
      </c>
      <c r="E154" s="37"/>
      <c r="F154" s="7" t="s">
        <v>86</v>
      </c>
      <c r="G154" s="55" t="s">
        <v>220</v>
      </c>
      <c r="H154" s="8">
        <v>15537215.49</v>
      </c>
      <c r="I154" s="8">
        <v>2737358.51</v>
      </c>
      <c r="J154" s="8">
        <v>12799856.98</v>
      </c>
      <c r="K154" s="8">
        <v>14331442.41</v>
      </c>
      <c r="L154" s="8">
        <v>1895255.37</v>
      </c>
      <c r="M154" s="8">
        <v>12436187.04</v>
      </c>
      <c r="N154" s="9">
        <v>92.23</v>
      </c>
      <c r="O154" s="9">
        <v>69.23</v>
      </c>
      <c r="P154" s="9">
        <v>97.15</v>
      </c>
      <c r="Q154" s="8">
        <v>13812677.22</v>
      </c>
      <c r="R154" s="8">
        <v>2188782.09</v>
      </c>
      <c r="S154" s="8">
        <v>11623895.13</v>
      </c>
      <c r="T154" s="8">
        <v>12982628.75</v>
      </c>
      <c r="U154" s="8">
        <v>2102269.48</v>
      </c>
      <c r="V154" s="8">
        <v>10880359.27</v>
      </c>
      <c r="W154" s="9">
        <v>93.99</v>
      </c>
      <c r="X154" s="9">
        <v>96.04</v>
      </c>
      <c r="Y154" s="9">
        <v>93.6</v>
      </c>
      <c r="Z154" s="8">
        <v>1175961.85</v>
      </c>
      <c r="AA154" s="8">
        <v>1555827.77</v>
      </c>
    </row>
    <row r="155" spans="1:27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7" t="s">
        <v>86</v>
      </c>
      <c r="G155" s="55" t="s">
        <v>221</v>
      </c>
      <c r="H155" s="8">
        <v>12850618.26</v>
      </c>
      <c r="I155" s="8">
        <v>1843122</v>
      </c>
      <c r="J155" s="8">
        <v>11007496.26</v>
      </c>
      <c r="K155" s="8">
        <v>12794384.15</v>
      </c>
      <c r="L155" s="8">
        <v>1830567.08</v>
      </c>
      <c r="M155" s="8">
        <v>10963817.07</v>
      </c>
      <c r="N155" s="9">
        <v>99.56</v>
      </c>
      <c r="O155" s="9">
        <v>99.31</v>
      </c>
      <c r="P155" s="9">
        <v>99.6</v>
      </c>
      <c r="Q155" s="8">
        <v>14713407</v>
      </c>
      <c r="R155" s="8">
        <v>4223522.41</v>
      </c>
      <c r="S155" s="8">
        <v>10489884.59</v>
      </c>
      <c r="T155" s="8">
        <v>13797213.85</v>
      </c>
      <c r="U155" s="8">
        <v>4096815.63</v>
      </c>
      <c r="V155" s="8">
        <v>9700398.22</v>
      </c>
      <c r="W155" s="9">
        <v>93.77</v>
      </c>
      <c r="X155" s="9">
        <v>96.99</v>
      </c>
      <c r="Y155" s="9">
        <v>92.47</v>
      </c>
      <c r="Z155" s="8">
        <v>517611.67</v>
      </c>
      <c r="AA155" s="8">
        <v>1263418.85</v>
      </c>
    </row>
    <row r="156" spans="1:27" ht="12.75">
      <c r="A156" s="35">
        <v>6</v>
      </c>
      <c r="B156" s="35">
        <v>1</v>
      </c>
      <c r="C156" s="35">
        <v>16</v>
      </c>
      <c r="D156" s="36">
        <v>2</v>
      </c>
      <c r="E156" s="37"/>
      <c r="F156" s="7" t="s">
        <v>86</v>
      </c>
      <c r="G156" s="55" t="s">
        <v>100</v>
      </c>
      <c r="H156" s="8">
        <v>25997336.53</v>
      </c>
      <c r="I156" s="8">
        <v>699312</v>
      </c>
      <c r="J156" s="8">
        <v>25298024.53</v>
      </c>
      <c r="K156" s="8">
        <v>38084136.92</v>
      </c>
      <c r="L156" s="8">
        <v>445569.98</v>
      </c>
      <c r="M156" s="8">
        <v>37638566.94</v>
      </c>
      <c r="N156" s="9">
        <v>146.49</v>
      </c>
      <c r="O156" s="9">
        <v>63.71</v>
      </c>
      <c r="P156" s="9">
        <v>148.78</v>
      </c>
      <c r="Q156" s="8">
        <v>27977072.35</v>
      </c>
      <c r="R156" s="8">
        <v>6825124.35</v>
      </c>
      <c r="S156" s="8">
        <v>21151948</v>
      </c>
      <c r="T156" s="8">
        <v>22665695.56</v>
      </c>
      <c r="U156" s="8">
        <v>4567146.62</v>
      </c>
      <c r="V156" s="8">
        <v>18098548.94</v>
      </c>
      <c r="W156" s="9">
        <v>81.01</v>
      </c>
      <c r="X156" s="9">
        <v>66.91</v>
      </c>
      <c r="Y156" s="9">
        <v>85.56</v>
      </c>
      <c r="Z156" s="8">
        <v>4146076.53</v>
      </c>
      <c r="AA156" s="8">
        <v>19540018</v>
      </c>
    </row>
    <row r="157" spans="1:27" ht="12.75">
      <c r="A157" s="35">
        <v>6</v>
      </c>
      <c r="B157" s="35">
        <v>2</v>
      </c>
      <c r="C157" s="35">
        <v>13</v>
      </c>
      <c r="D157" s="36">
        <v>2</v>
      </c>
      <c r="E157" s="37"/>
      <c r="F157" s="7" t="s">
        <v>86</v>
      </c>
      <c r="G157" s="55" t="s">
        <v>222</v>
      </c>
      <c r="H157" s="8">
        <v>11816226.6</v>
      </c>
      <c r="I157" s="8">
        <v>1035763.88</v>
      </c>
      <c r="J157" s="8">
        <v>10780462.72</v>
      </c>
      <c r="K157" s="8">
        <v>11619228.1</v>
      </c>
      <c r="L157" s="8">
        <v>1013440.04</v>
      </c>
      <c r="M157" s="8">
        <v>10605788.06</v>
      </c>
      <c r="N157" s="9">
        <v>98.33</v>
      </c>
      <c r="O157" s="9">
        <v>97.84</v>
      </c>
      <c r="P157" s="9">
        <v>98.37</v>
      </c>
      <c r="Q157" s="8">
        <v>12739226.6</v>
      </c>
      <c r="R157" s="8">
        <v>2224633.26</v>
      </c>
      <c r="S157" s="8">
        <v>10514593.34</v>
      </c>
      <c r="T157" s="8">
        <v>12024101.3</v>
      </c>
      <c r="U157" s="8">
        <v>2201874.61</v>
      </c>
      <c r="V157" s="8">
        <v>9822226.69</v>
      </c>
      <c r="W157" s="9">
        <v>94.38</v>
      </c>
      <c r="X157" s="9">
        <v>98.97</v>
      </c>
      <c r="Y157" s="9">
        <v>93.41</v>
      </c>
      <c r="Z157" s="8">
        <v>265869.38</v>
      </c>
      <c r="AA157" s="8">
        <v>783561.37</v>
      </c>
    </row>
    <row r="158" spans="1:27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7" t="s">
        <v>86</v>
      </c>
      <c r="G158" s="55" t="s">
        <v>101</v>
      </c>
      <c r="H158" s="8">
        <v>30511584</v>
      </c>
      <c r="I158" s="8">
        <v>912607.74</v>
      </c>
      <c r="J158" s="8">
        <v>29598976.26</v>
      </c>
      <c r="K158" s="8">
        <v>29488294.09</v>
      </c>
      <c r="L158" s="8">
        <v>539312.15</v>
      </c>
      <c r="M158" s="8">
        <v>28948981.94</v>
      </c>
      <c r="N158" s="9">
        <v>96.64</v>
      </c>
      <c r="O158" s="9">
        <v>59.09</v>
      </c>
      <c r="P158" s="9">
        <v>97.8</v>
      </c>
      <c r="Q158" s="8">
        <v>30451584</v>
      </c>
      <c r="R158" s="8">
        <v>2745532.1</v>
      </c>
      <c r="S158" s="8">
        <v>27706051.9</v>
      </c>
      <c r="T158" s="8">
        <v>29383081.63</v>
      </c>
      <c r="U158" s="8">
        <v>2640705.03</v>
      </c>
      <c r="V158" s="8">
        <v>26742376.6</v>
      </c>
      <c r="W158" s="9">
        <v>96.49</v>
      </c>
      <c r="X158" s="9">
        <v>96.18</v>
      </c>
      <c r="Y158" s="9">
        <v>96.52</v>
      </c>
      <c r="Z158" s="8">
        <v>1892924.36</v>
      </c>
      <c r="AA158" s="8">
        <v>2206605.34</v>
      </c>
    </row>
    <row r="159" spans="1:27" ht="12.75">
      <c r="A159" s="35">
        <v>6</v>
      </c>
      <c r="B159" s="35">
        <v>17</v>
      </c>
      <c r="C159" s="35">
        <v>5</v>
      </c>
      <c r="D159" s="36">
        <v>2</v>
      </c>
      <c r="E159" s="37"/>
      <c r="F159" s="7" t="s">
        <v>86</v>
      </c>
      <c r="G159" s="55" t="s">
        <v>223</v>
      </c>
      <c r="H159" s="8">
        <v>25161948</v>
      </c>
      <c r="I159" s="8">
        <v>975000</v>
      </c>
      <c r="J159" s="8">
        <v>24186948</v>
      </c>
      <c r="K159" s="8">
        <v>25143288.7</v>
      </c>
      <c r="L159" s="8">
        <v>963653.88</v>
      </c>
      <c r="M159" s="8">
        <v>24179634.82</v>
      </c>
      <c r="N159" s="9">
        <v>99.92</v>
      </c>
      <c r="O159" s="9">
        <v>98.83</v>
      </c>
      <c r="P159" s="9">
        <v>99.96</v>
      </c>
      <c r="Q159" s="8">
        <v>26826350</v>
      </c>
      <c r="R159" s="8">
        <v>4534218</v>
      </c>
      <c r="S159" s="8">
        <v>22292132</v>
      </c>
      <c r="T159" s="8">
        <v>25783342.11</v>
      </c>
      <c r="U159" s="8">
        <v>4209736.44</v>
      </c>
      <c r="V159" s="8">
        <v>21573605.67</v>
      </c>
      <c r="W159" s="9">
        <v>96.11</v>
      </c>
      <c r="X159" s="9">
        <v>92.84</v>
      </c>
      <c r="Y159" s="9">
        <v>96.77</v>
      </c>
      <c r="Z159" s="8">
        <v>1894816</v>
      </c>
      <c r="AA159" s="8">
        <v>2606029.15</v>
      </c>
    </row>
    <row r="160" spans="1:27" ht="12.75">
      <c r="A160" s="35">
        <v>6</v>
      </c>
      <c r="B160" s="35">
        <v>11</v>
      </c>
      <c r="C160" s="35">
        <v>9</v>
      </c>
      <c r="D160" s="36">
        <v>2</v>
      </c>
      <c r="E160" s="37"/>
      <c r="F160" s="7" t="s">
        <v>86</v>
      </c>
      <c r="G160" s="55" t="s">
        <v>224</v>
      </c>
      <c r="H160" s="8">
        <v>22126998.06</v>
      </c>
      <c r="I160" s="8">
        <v>428934.16</v>
      </c>
      <c r="J160" s="8">
        <v>21698063.9</v>
      </c>
      <c r="K160" s="8">
        <v>22316601.25</v>
      </c>
      <c r="L160" s="8">
        <v>353121.24</v>
      </c>
      <c r="M160" s="8">
        <v>21963480.01</v>
      </c>
      <c r="N160" s="9">
        <v>100.85</v>
      </c>
      <c r="O160" s="9">
        <v>82.32</v>
      </c>
      <c r="P160" s="9">
        <v>101.22</v>
      </c>
      <c r="Q160" s="8">
        <v>25126998.06</v>
      </c>
      <c r="R160" s="8">
        <v>4001749.98</v>
      </c>
      <c r="S160" s="8">
        <v>21125248.08</v>
      </c>
      <c r="T160" s="8">
        <v>22798201.74</v>
      </c>
      <c r="U160" s="8">
        <v>3517361.56</v>
      </c>
      <c r="V160" s="8">
        <v>19280840.18</v>
      </c>
      <c r="W160" s="9">
        <v>90.73</v>
      </c>
      <c r="X160" s="9">
        <v>87.89</v>
      </c>
      <c r="Y160" s="9">
        <v>91.26</v>
      </c>
      <c r="Z160" s="8">
        <v>572815.82</v>
      </c>
      <c r="AA160" s="8">
        <v>2682639.83</v>
      </c>
    </row>
    <row r="161" spans="1:27" ht="12.75">
      <c r="A161" s="35">
        <v>6</v>
      </c>
      <c r="B161" s="35">
        <v>4</v>
      </c>
      <c r="C161" s="35">
        <v>6</v>
      </c>
      <c r="D161" s="36">
        <v>2</v>
      </c>
      <c r="E161" s="37"/>
      <c r="F161" s="7" t="s">
        <v>86</v>
      </c>
      <c r="G161" s="55" t="s">
        <v>225</v>
      </c>
      <c r="H161" s="8">
        <v>12546223.07</v>
      </c>
      <c r="I161" s="8">
        <v>659859</v>
      </c>
      <c r="J161" s="8">
        <v>11886364.07</v>
      </c>
      <c r="K161" s="8">
        <v>12050273.06</v>
      </c>
      <c r="L161" s="8">
        <v>628506.6</v>
      </c>
      <c r="M161" s="8">
        <v>11421766.46</v>
      </c>
      <c r="N161" s="9">
        <v>96.04</v>
      </c>
      <c r="O161" s="9">
        <v>95.24</v>
      </c>
      <c r="P161" s="9">
        <v>96.09</v>
      </c>
      <c r="Q161" s="8">
        <v>13241645.91</v>
      </c>
      <c r="R161" s="8">
        <v>1241925</v>
      </c>
      <c r="S161" s="8">
        <v>11999720.91</v>
      </c>
      <c r="T161" s="8">
        <v>12554796.06</v>
      </c>
      <c r="U161" s="8">
        <v>1112977.07</v>
      </c>
      <c r="V161" s="8">
        <v>11441818.99</v>
      </c>
      <c r="W161" s="9">
        <v>94.81</v>
      </c>
      <c r="X161" s="9">
        <v>89.61</v>
      </c>
      <c r="Y161" s="9">
        <v>95.35</v>
      </c>
      <c r="Z161" s="8">
        <v>-113356.84</v>
      </c>
      <c r="AA161" s="8">
        <v>-20052.53</v>
      </c>
    </row>
    <row r="162" spans="1:27" ht="12.75">
      <c r="A162" s="35">
        <v>6</v>
      </c>
      <c r="B162" s="35">
        <v>7</v>
      </c>
      <c r="C162" s="35">
        <v>7</v>
      </c>
      <c r="D162" s="36">
        <v>2</v>
      </c>
      <c r="E162" s="37"/>
      <c r="F162" s="7" t="s">
        <v>86</v>
      </c>
      <c r="G162" s="55" t="s">
        <v>226</v>
      </c>
      <c r="H162" s="8">
        <v>18518650.56</v>
      </c>
      <c r="I162" s="8">
        <v>1413028</v>
      </c>
      <c r="J162" s="8">
        <v>17105622.56</v>
      </c>
      <c r="K162" s="8">
        <v>17781195.88</v>
      </c>
      <c r="L162" s="8">
        <v>1051626.68</v>
      </c>
      <c r="M162" s="8">
        <v>16729569.2</v>
      </c>
      <c r="N162" s="9">
        <v>96.01</v>
      </c>
      <c r="O162" s="9">
        <v>74.42</v>
      </c>
      <c r="P162" s="9">
        <v>97.8</v>
      </c>
      <c r="Q162" s="8">
        <v>21042159.01</v>
      </c>
      <c r="R162" s="8">
        <v>3978493.54</v>
      </c>
      <c r="S162" s="8">
        <v>17063665.47</v>
      </c>
      <c r="T162" s="8">
        <v>18520459.03</v>
      </c>
      <c r="U162" s="8">
        <v>2661123.74</v>
      </c>
      <c r="V162" s="8">
        <v>15859335.29</v>
      </c>
      <c r="W162" s="9">
        <v>88.01</v>
      </c>
      <c r="X162" s="9">
        <v>66.88</v>
      </c>
      <c r="Y162" s="9">
        <v>92.94</v>
      </c>
      <c r="Z162" s="8">
        <v>41957.09</v>
      </c>
      <c r="AA162" s="8">
        <v>870233.91</v>
      </c>
    </row>
    <row r="163" spans="1:27" ht="12.75">
      <c r="A163" s="35">
        <v>6</v>
      </c>
      <c r="B163" s="35">
        <v>1</v>
      </c>
      <c r="C163" s="35">
        <v>17</v>
      </c>
      <c r="D163" s="36">
        <v>2</v>
      </c>
      <c r="E163" s="37"/>
      <c r="F163" s="7" t="s">
        <v>86</v>
      </c>
      <c r="G163" s="55" t="s">
        <v>227</v>
      </c>
      <c r="H163" s="8">
        <v>11038508.11</v>
      </c>
      <c r="I163" s="8">
        <v>518367.75</v>
      </c>
      <c r="J163" s="8">
        <v>10520140.36</v>
      </c>
      <c r="K163" s="8">
        <v>10737506.22</v>
      </c>
      <c r="L163" s="8">
        <v>495007.01</v>
      </c>
      <c r="M163" s="8">
        <v>10242499.21</v>
      </c>
      <c r="N163" s="9">
        <v>97.27</v>
      </c>
      <c r="O163" s="9">
        <v>95.49</v>
      </c>
      <c r="P163" s="9">
        <v>97.36</v>
      </c>
      <c r="Q163" s="8">
        <v>10953224.69</v>
      </c>
      <c r="R163" s="8">
        <v>678863</v>
      </c>
      <c r="S163" s="8">
        <v>10274361.69</v>
      </c>
      <c r="T163" s="8">
        <v>10475536.87</v>
      </c>
      <c r="U163" s="8">
        <v>649278.83</v>
      </c>
      <c r="V163" s="8">
        <v>9826258.04</v>
      </c>
      <c r="W163" s="9">
        <v>95.63</v>
      </c>
      <c r="X163" s="9">
        <v>95.64</v>
      </c>
      <c r="Y163" s="9">
        <v>95.63</v>
      </c>
      <c r="Z163" s="8">
        <v>245778.67</v>
      </c>
      <c r="AA163" s="8">
        <v>416241.17</v>
      </c>
    </row>
    <row r="164" spans="1:27" ht="12.75">
      <c r="A164" s="35">
        <v>6</v>
      </c>
      <c r="B164" s="35">
        <v>2</v>
      </c>
      <c r="C164" s="35">
        <v>14</v>
      </c>
      <c r="D164" s="36">
        <v>2</v>
      </c>
      <c r="E164" s="37"/>
      <c r="F164" s="7" t="s">
        <v>86</v>
      </c>
      <c r="G164" s="55" t="s">
        <v>228</v>
      </c>
      <c r="H164" s="8">
        <v>20481703.84</v>
      </c>
      <c r="I164" s="8">
        <v>1417346</v>
      </c>
      <c r="J164" s="8">
        <v>19064357.84</v>
      </c>
      <c r="K164" s="8">
        <v>19939857.62</v>
      </c>
      <c r="L164" s="8">
        <v>975712</v>
      </c>
      <c r="M164" s="8">
        <v>18964145.62</v>
      </c>
      <c r="N164" s="9">
        <v>97.35</v>
      </c>
      <c r="O164" s="9">
        <v>68.84</v>
      </c>
      <c r="P164" s="9">
        <v>99.47</v>
      </c>
      <c r="Q164" s="8">
        <v>21460356.84</v>
      </c>
      <c r="R164" s="8">
        <v>2875159.7</v>
      </c>
      <c r="S164" s="8">
        <v>18585197.14</v>
      </c>
      <c r="T164" s="8">
        <v>20802470.23</v>
      </c>
      <c r="U164" s="8">
        <v>2855529.65</v>
      </c>
      <c r="V164" s="8">
        <v>17946940.58</v>
      </c>
      <c r="W164" s="9">
        <v>96.93</v>
      </c>
      <c r="X164" s="9">
        <v>99.31</v>
      </c>
      <c r="Y164" s="9">
        <v>96.56</v>
      </c>
      <c r="Z164" s="8">
        <v>479160.7</v>
      </c>
      <c r="AA164" s="8">
        <v>1017205.04</v>
      </c>
    </row>
    <row r="165" spans="1:27" ht="12.75">
      <c r="A165" s="35">
        <v>6</v>
      </c>
      <c r="B165" s="35">
        <v>4</v>
      </c>
      <c r="C165" s="35">
        <v>7</v>
      </c>
      <c r="D165" s="36">
        <v>2</v>
      </c>
      <c r="E165" s="37"/>
      <c r="F165" s="7" t="s">
        <v>86</v>
      </c>
      <c r="G165" s="55" t="s">
        <v>229</v>
      </c>
      <c r="H165" s="8">
        <v>13122675.5</v>
      </c>
      <c r="I165" s="8">
        <v>693776.3</v>
      </c>
      <c r="J165" s="8">
        <v>12428899.2</v>
      </c>
      <c r="K165" s="8">
        <v>11999759.9</v>
      </c>
      <c r="L165" s="8">
        <v>313260.09</v>
      </c>
      <c r="M165" s="8">
        <v>11686499.81</v>
      </c>
      <c r="N165" s="9">
        <v>91.44</v>
      </c>
      <c r="O165" s="9">
        <v>45.15</v>
      </c>
      <c r="P165" s="9">
        <v>94.02</v>
      </c>
      <c r="Q165" s="8">
        <v>13238179.98</v>
      </c>
      <c r="R165" s="8">
        <v>1072016</v>
      </c>
      <c r="S165" s="8">
        <v>12166163.98</v>
      </c>
      <c r="T165" s="8">
        <v>12014254.98</v>
      </c>
      <c r="U165" s="8">
        <v>868540.43</v>
      </c>
      <c r="V165" s="8">
        <v>11145714.55</v>
      </c>
      <c r="W165" s="9">
        <v>90.75</v>
      </c>
      <c r="X165" s="9">
        <v>81.01</v>
      </c>
      <c r="Y165" s="9">
        <v>91.61</v>
      </c>
      <c r="Z165" s="8">
        <v>262735.22</v>
      </c>
      <c r="AA165" s="8">
        <v>540785.26</v>
      </c>
    </row>
    <row r="166" spans="1:27" ht="12.75">
      <c r="A166" s="35">
        <v>6</v>
      </c>
      <c r="B166" s="35">
        <v>15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20908740</v>
      </c>
      <c r="I166" s="8">
        <v>3142503</v>
      </c>
      <c r="J166" s="8">
        <v>17766237</v>
      </c>
      <c r="K166" s="8">
        <v>20398688</v>
      </c>
      <c r="L166" s="8">
        <v>2750237.74</v>
      </c>
      <c r="M166" s="8">
        <v>17648450.26</v>
      </c>
      <c r="N166" s="9">
        <v>97.56</v>
      </c>
      <c r="O166" s="9">
        <v>87.51</v>
      </c>
      <c r="P166" s="9">
        <v>99.33</v>
      </c>
      <c r="Q166" s="8">
        <v>23308286</v>
      </c>
      <c r="R166" s="8">
        <v>7702556</v>
      </c>
      <c r="S166" s="8">
        <v>15605730</v>
      </c>
      <c r="T166" s="8">
        <v>21400549.7</v>
      </c>
      <c r="U166" s="8">
        <v>6255615.72</v>
      </c>
      <c r="V166" s="8">
        <v>15144933.98</v>
      </c>
      <c r="W166" s="9">
        <v>91.81</v>
      </c>
      <c r="X166" s="9">
        <v>81.21</v>
      </c>
      <c r="Y166" s="9">
        <v>97.04</v>
      </c>
      <c r="Z166" s="8">
        <v>2160507</v>
      </c>
      <c r="AA166" s="8">
        <v>2503516.28</v>
      </c>
    </row>
    <row r="167" spans="1:27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7" t="s">
        <v>86</v>
      </c>
      <c r="G167" s="55" t="s">
        <v>231</v>
      </c>
      <c r="H167" s="8">
        <v>16433194.07</v>
      </c>
      <c r="I167" s="8">
        <v>2215362</v>
      </c>
      <c r="J167" s="8">
        <v>14217832.07</v>
      </c>
      <c r="K167" s="8">
        <v>16115536.58</v>
      </c>
      <c r="L167" s="8">
        <v>2033315.36</v>
      </c>
      <c r="M167" s="8">
        <v>14082221.22</v>
      </c>
      <c r="N167" s="9">
        <v>98.06</v>
      </c>
      <c r="O167" s="9">
        <v>91.78</v>
      </c>
      <c r="P167" s="9">
        <v>99.04</v>
      </c>
      <c r="Q167" s="8">
        <v>16753025.07</v>
      </c>
      <c r="R167" s="8">
        <v>3289995</v>
      </c>
      <c r="S167" s="8">
        <v>13463030.07</v>
      </c>
      <c r="T167" s="8">
        <v>16173732.53</v>
      </c>
      <c r="U167" s="8">
        <v>3128172.92</v>
      </c>
      <c r="V167" s="8">
        <v>13045559.61</v>
      </c>
      <c r="W167" s="9">
        <v>96.54</v>
      </c>
      <c r="X167" s="9">
        <v>95.08</v>
      </c>
      <c r="Y167" s="9">
        <v>96.89</v>
      </c>
      <c r="Z167" s="8">
        <v>754802</v>
      </c>
      <c r="AA167" s="8">
        <v>1036661.61</v>
      </c>
    </row>
    <row r="168" spans="1:27" ht="12.75">
      <c r="A168" s="35">
        <v>6</v>
      </c>
      <c r="B168" s="35">
        <v>16</v>
      </c>
      <c r="C168" s="35">
        <v>6</v>
      </c>
      <c r="D168" s="36">
        <v>2</v>
      </c>
      <c r="E168" s="37"/>
      <c r="F168" s="7" t="s">
        <v>86</v>
      </c>
      <c r="G168" s="55" t="s">
        <v>232</v>
      </c>
      <c r="H168" s="8">
        <v>11352692.32</v>
      </c>
      <c r="I168" s="8">
        <v>1497279</v>
      </c>
      <c r="J168" s="8">
        <v>9855413.32</v>
      </c>
      <c r="K168" s="8">
        <v>10767801.97</v>
      </c>
      <c r="L168" s="8">
        <v>984750.61</v>
      </c>
      <c r="M168" s="8">
        <v>9783051.36</v>
      </c>
      <c r="N168" s="9">
        <v>94.84</v>
      </c>
      <c r="O168" s="9">
        <v>65.76</v>
      </c>
      <c r="P168" s="9">
        <v>99.26</v>
      </c>
      <c r="Q168" s="8">
        <v>10668825.32</v>
      </c>
      <c r="R168" s="8">
        <v>1200024</v>
      </c>
      <c r="S168" s="8">
        <v>9468801.32</v>
      </c>
      <c r="T168" s="8">
        <v>9695463.46</v>
      </c>
      <c r="U168" s="8">
        <v>1179714.32</v>
      </c>
      <c r="V168" s="8">
        <v>8515749.14</v>
      </c>
      <c r="W168" s="9">
        <v>90.87</v>
      </c>
      <c r="X168" s="9">
        <v>98.3</v>
      </c>
      <c r="Y168" s="9">
        <v>89.93</v>
      </c>
      <c r="Z168" s="8">
        <v>386612</v>
      </c>
      <c r="AA168" s="8">
        <v>1267302.22</v>
      </c>
    </row>
    <row r="169" spans="1:27" ht="12.75">
      <c r="A169" s="35">
        <v>6</v>
      </c>
      <c r="B169" s="35">
        <v>19</v>
      </c>
      <c r="C169" s="35">
        <v>5</v>
      </c>
      <c r="D169" s="36">
        <v>2</v>
      </c>
      <c r="E169" s="37"/>
      <c r="F169" s="7" t="s">
        <v>86</v>
      </c>
      <c r="G169" s="55" t="s">
        <v>233</v>
      </c>
      <c r="H169" s="8">
        <v>14230722.45</v>
      </c>
      <c r="I169" s="8">
        <v>1573825.56</v>
      </c>
      <c r="J169" s="8">
        <v>12656896.89</v>
      </c>
      <c r="K169" s="8">
        <v>13508874.05</v>
      </c>
      <c r="L169" s="8">
        <v>1160529.72</v>
      </c>
      <c r="M169" s="8">
        <v>12348344.33</v>
      </c>
      <c r="N169" s="9">
        <v>94.92</v>
      </c>
      <c r="O169" s="9">
        <v>73.73</v>
      </c>
      <c r="P169" s="9">
        <v>97.56</v>
      </c>
      <c r="Q169" s="8">
        <v>14980404.45</v>
      </c>
      <c r="R169" s="8">
        <v>3578050</v>
      </c>
      <c r="S169" s="8">
        <v>11402354.45</v>
      </c>
      <c r="T169" s="8">
        <v>13407867.91</v>
      </c>
      <c r="U169" s="8">
        <v>2838729.21</v>
      </c>
      <c r="V169" s="8">
        <v>10569138.7</v>
      </c>
      <c r="W169" s="9">
        <v>89.5</v>
      </c>
      <c r="X169" s="9">
        <v>79.33</v>
      </c>
      <c r="Y169" s="9">
        <v>92.69</v>
      </c>
      <c r="Z169" s="8">
        <v>1254542.44</v>
      </c>
      <c r="AA169" s="8">
        <v>1779205.63</v>
      </c>
    </row>
    <row r="170" spans="1:27" ht="12.75">
      <c r="A170" s="35">
        <v>6</v>
      </c>
      <c r="B170" s="35">
        <v>7</v>
      </c>
      <c r="C170" s="35">
        <v>8</v>
      </c>
      <c r="D170" s="36">
        <v>2</v>
      </c>
      <c r="E170" s="37"/>
      <c r="F170" s="7" t="s">
        <v>86</v>
      </c>
      <c r="G170" s="55" t="s">
        <v>234</v>
      </c>
      <c r="H170" s="8">
        <v>24649847.41</v>
      </c>
      <c r="I170" s="8">
        <v>975320.47</v>
      </c>
      <c r="J170" s="8">
        <v>23674526.94</v>
      </c>
      <c r="K170" s="8">
        <v>24312375.35</v>
      </c>
      <c r="L170" s="8">
        <v>755996.88</v>
      </c>
      <c r="M170" s="8">
        <v>23556378.47</v>
      </c>
      <c r="N170" s="9">
        <v>98.63</v>
      </c>
      <c r="O170" s="9">
        <v>77.51</v>
      </c>
      <c r="P170" s="9">
        <v>99.5</v>
      </c>
      <c r="Q170" s="8">
        <v>26279566.6</v>
      </c>
      <c r="R170" s="8">
        <v>5250941.7</v>
      </c>
      <c r="S170" s="8">
        <v>21028624.9</v>
      </c>
      <c r="T170" s="8">
        <v>25146448.49</v>
      </c>
      <c r="U170" s="8">
        <v>4884942.84</v>
      </c>
      <c r="V170" s="8">
        <v>20261505.65</v>
      </c>
      <c r="W170" s="9">
        <v>95.68</v>
      </c>
      <c r="X170" s="9">
        <v>93.02</v>
      </c>
      <c r="Y170" s="9">
        <v>96.35</v>
      </c>
      <c r="Z170" s="8">
        <v>2645902.04</v>
      </c>
      <c r="AA170" s="8">
        <v>3294872.82</v>
      </c>
    </row>
    <row r="171" spans="1:27" ht="12.75">
      <c r="A171" s="35">
        <v>6</v>
      </c>
      <c r="B171" s="35">
        <v>8</v>
      </c>
      <c r="C171" s="35">
        <v>13</v>
      </c>
      <c r="D171" s="36">
        <v>2</v>
      </c>
      <c r="E171" s="37"/>
      <c r="F171" s="7" t="s">
        <v>86</v>
      </c>
      <c r="G171" s="55" t="s">
        <v>235</v>
      </c>
      <c r="H171" s="8">
        <v>14302617.63</v>
      </c>
      <c r="I171" s="8">
        <v>3579298.33</v>
      </c>
      <c r="J171" s="8">
        <v>10723319.3</v>
      </c>
      <c r="K171" s="8">
        <v>11288076.53</v>
      </c>
      <c r="L171" s="8">
        <v>1268922.04</v>
      </c>
      <c r="M171" s="8">
        <v>10019154.49</v>
      </c>
      <c r="N171" s="9">
        <v>78.92</v>
      </c>
      <c r="O171" s="9">
        <v>35.45</v>
      </c>
      <c r="P171" s="9">
        <v>93.43</v>
      </c>
      <c r="Q171" s="8">
        <v>13733717.63</v>
      </c>
      <c r="R171" s="8">
        <v>3411271.42</v>
      </c>
      <c r="S171" s="8">
        <v>10322446.21</v>
      </c>
      <c r="T171" s="8">
        <v>10709821.04</v>
      </c>
      <c r="U171" s="8">
        <v>1243637.9</v>
      </c>
      <c r="V171" s="8">
        <v>9466183.14</v>
      </c>
      <c r="W171" s="9">
        <v>77.98</v>
      </c>
      <c r="X171" s="9">
        <v>36.45</v>
      </c>
      <c r="Y171" s="9">
        <v>91.7</v>
      </c>
      <c r="Z171" s="8">
        <v>400873.09</v>
      </c>
      <c r="AA171" s="8">
        <v>552971.35</v>
      </c>
    </row>
    <row r="172" spans="1:27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7" t="s">
        <v>86</v>
      </c>
      <c r="G172" s="55" t="s">
        <v>236</v>
      </c>
      <c r="H172" s="8">
        <v>14175200.08</v>
      </c>
      <c r="I172" s="8">
        <v>820630.89</v>
      </c>
      <c r="J172" s="8">
        <v>13354569.19</v>
      </c>
      <c r="K172" s="8">
        <v>13240528.28</v>
      </c>
      <c r="L172" s="8">
        <v>317476.98</v>
      </c>
      <c r="M172" s="8">
        <v>12923051.3</v>
      </c>
      <c r="N172" s="9">
        <v>93.4</v>
      </c>
      <c r="O172" s="9">
        <v>38.68</v>
      </c>
      <c r="P172" s="9">
        <v>96.76</v>
      </c>
      <c r="Q172" s="8">
        <v>13718533.08</v>
      </c>
      <c r="R172" s="8">
        <v>841623.89</v>
      </c>
      <c r="S172" s="8">
        <v>12876909.19</v>
      </c>
      <c r="T172" s="8">
        <v>12909697.82</v>
      </c>
      <c r="U172" s="8">
        <v>659580.55</v>
      </c>
      <c r="V172" s="8">
        <v>12250117.27</v>
      </c>
      <c r="W172" s="9">
        <v>94.1</v>
      </c>
      <c r="X172" s="9">
        <v>78.36</v>
      </c>
      <c r="Y172" s="9">
        <v>95.13</v>
      </c>
      <c r="Z172" s="8">
        <v>477660</v>
      </c>
      <c r="AA172" s="8">
        <v>672934.03</v>
      </c>
    </row>
    <row r="173" spans="1:27" ht="12.75">
      <c r="A173" s="35">
        <v>6</v>
      </c>
      <c r="B173" s="35">
        <v>4</v>
      </c>
      <c r="C173" s="35">
        <v>8</v>
      </c>
      <c r="D173" s="36">
        <v>2</v>
      </c>
      <c r="E173" s="37"/>
      <c r="F173" s="7" t="s">
        <v>86</v>
      </c>
      <c r="G173" s="55" t="s">
        <v>237</v>
      </c>
      <c r="H173" s="8">
        <v>27419520.78</v>
      </c>
      <c r="I173" s="8">
        <v>2475145.69</v>
      </c>
      <c r="J173" s="8">
        <v>24944375.09</v>
      </c>
      <c r="K173" s="8">
        <v>26712235.06</v>
      </c>
      <c r="L173" s="8">
        <v>2092471.45</v>
      </c>
      <c r="M173" s="8">
        <v>24619763.61</v>
      </c>
      <c r="N173" s="9">
        <v>97.42</v>
      </c>
      <c r="O173" s="9">
        <v>84.53</v>
      </c>
      <c r="P173" s="9">
        <v>98.69</v>
      </c>
      <c r="Q173" s="8">
        <v>29356211.46</v>
      </c>
      <c r="R173" s="8">
        <v>4065865.9</v>
      </c>
      <c r="S173" s="8">
        <v>25290345.56</v>
      </c>
      <c r="T173" s="8">
        <v>27409365.77</v>
      </c>
      <c r="U173" s="8">
        <v>3611345.75</v>
      </c>
      <c r="V173" s="8">
        <v>23798020.02</v>
      </c>
      <c r="W173" s="9">
        <v>93.36</v>
      </c>
      <c r="X173" s="9">
        <v>88.82</v>
      </c>
      <c r="Y173" s="9">
        <v>94.09</v>
      </c>
      <c r="Z173" s="8">
        <v>-345970.47</v>
      </c>
      <c r="AA173" s="8">
        <v>821743.59</v>
      </c>
    </row>
    <row r="174" spans="1:27" ht="12.75">
      <c r="A174" s="35">
        <v>6</v>
      </c>
      <c r="B174" s="35">
        <v>3</v>
      </c>
      <c r="C174" s="35">
        <v>12</v>
      </c>
      <c r="D174" s="36">
        <v>2</v>
      </c>
      <c r="E174" s="37"/>
      <c r="F174" s="7" t="s">
        <v>86</v>
      </c>
      <c r="G174" s="55" t="s">
        <v>238</v>
      </c>
      <c r="H174" s="8">
        <v>20315724.23</v>
      </c>
      <c r="I174" s="8">
        <v>2743853</v>
      </c>
      <c r="J174" s="8">
        <v>17571871.23</v>
      </c>
      <c r="K174" s="8">
        <v>20044118.25</v>
      </c>
      <c r="L174" s="8">
        <v>2722761.29</v>
      </c>
      <c r="M174" s="8">
        <v>17321356.96</v>
      </c>
      <c r="N174" s="9">
        <v>98.66</v>
      </c>
      <c r="O174" s="9">
        <v>99.23</v>
      </c>
      <c r="P174" s="9">
        <v>98.57</v>
      </c>
      <c r="Q174" s="8">
        <v>19756908.23</v>
      </c>
      <c r="R174" s="8">
        <v>2740845</v>
      </c>
      <c r="S174" s="8">
        <v>17016063.23</v>
      </c>
      <c r="T174" s="8">
        <v>19013370.64</v>
      </c>
      <c r="U174" s="8">
        <v>2722447.41</v>
      </c>
      <c r="V174" s="8">
        <v>16290923.23</v>
      </c>
      <c r="W174" s="9">
        <v>96.23</v>
      </c>
      <c r="X174" s="9">
        <v>99.32</v>
      </c>
      <c r="Y174" s="9">
        <v>95.73</v>
      </c>
      <c r="Z174" s="8">
        <v>555808</v>
      </c>
      <c r="AA174" s="8">
        <v>1030433.73</v>
      </c>
    </row>
    <row r="175" spans="1:27" ht="12.75">
      <c r="A175" s="35">
        <v>6</v>
      </c>
      <c r="B175" s="35">
        <v>7</v>
      </c>
      <c r="C175" s="35">
        <v>9</v>
      </c>
      <c r="D175" s="36">
        <v>2</v>
      </c>
      <c r="E175" s="37"/>
      <c r="F175" s="7" t="s">
        <v>86</v>
      </c>
      <c r="G175" s="55" t="s">
        <v>239</v>
      </c>
      <c r="H175" s="8">
        <v>17245006</v>
      </c>
      <c r="I175" s="8">
        <v>2069212</v>
      </c>
      <c r="J175" s="8">
        <v>15175794</v>
      </c>
      <c r="K175" s="8">
        <v>17176217.31</v>
      </c>
      <c r="L175" s="8">
        <v>2028611.44</v>
      </c>
      <c r="M175" s="8">
        <v>15147605.87</v>
      </c>
      <c r="N175" s="9">
        <v>99.6</v>
      </c>
      <c r="O175" s="9">
        <v>98.03</v>
      </c>
      <c r="P175" s="9">
        <v>99.81</v>
      </c>
      <c r="Q175" s="8">
        <v>19680156</v>
      </c>
      <c r="R175" s="8">
        <v>5515936</v>
      </c>
      <c r="S175" s="8">
        <v>14164220</v>
      </c>
      <c r="T175" s="8">
        <v>18197477.23</v>
      </c>
      <c r="U175" s="8">
        <v>5385553</v>
      </c>
      <c r="V175" s="8">
        <v>12811924.23</v>
      </c>
      <c r="W175" s="9">
        <v>92.46</v>
      </c>
      <c r="X175" s="9">
        <v>97.63</v>
      </c>
      <c r="Y175" s="9">
        <v>90.45</v>
      </c>
      <c r="Z175" s="8">
        <v>1011574</v>
      </c>
      <c r="AA175" s="8">
        <v>2335681.64</v>
      </c>
    </row>
    <row r="176" spans="1:27" ht="12.75">
      <c r="A176" s="35">
        <v>6</v>
      </c>
      <c r="B176" s="35">
        <v>12</v>
      </c>
      <c r="C176" s="35">
        <v>7</v>
      </c>
      <c r="D176" s="36">
        <v>2</v>
      </c>
      <c r="E176" s="37"/>
      <c r="F176" s="7" t="s">
        <v>86</v>
      </c>
      <c r="G176" s="55" t="s">
        <v>240</v>
      </c>
      <c r="H176" s="8">
        <v>16363701.08</v>
      </c>
      <c r="I176" s="8">
        <v>2936123.24</v>
      </c>
      <c r="J176" s="8">
        <v>13427577.84</v>
      </c>
      <c r="K176" s="8">
        <v>15305526.04</v>
      </c>
      <c r="L176" s="8">
        <v>2699792.53</v>
      </c>
      <c r="M176" s="8">
        <v>12605733.51</v>
      </c>
      <c r="N176" s="9">
        <v>93.53</v>
      </c>
      <c r="O176" s="9">
        <v>91.95</v>
      </c>
      <c r="P176" s="9">
        <v>93.87</v>
      </c>
      <c r="Q176" s="8">
        <v>18899627.93</v>
      </c>
      <c r="R176" s="8">
        <v>5361200.2</v>
      </c>
      <c r="S176" s="8">
        <v>13538427.73</v>
      </c>
      <c r="T176" s="8">
        <v>18326085.56</v>
      </c>
      <c r="U176" s="8">
        <v>5310570.78</v>
      </c>
      <c r="V176" s="8">
        <v>13015514.78</v>
      </c>
      <c r="W176" s="9">
        <v>96.96</v>
      </c>
      <c r="X176" s="9">
        <v>99.05</v>
      </c>
      <c r="Y176" s="9">
        <v>96.13</v>
      </c>
      <c r="Z176" s="8">
        <v>-110849.89</v>
      </c>
      <c r="AA176" s="8">
        <v>-409781.27</v>
      </c>
    </row>
    <row r="177" spans="1:27" ht="12.75">
      <c r="A177" s="35">
        <v>6</v>
      </c>
      <c r="B177" s="35">
        <v>1</v>
      </c>
      <c r="C177" s="35">
        <v>18</v>
      </c>
      <c r="D177" s="36">
        <v>2</v>
      </c>
      <c r="E177" s="37"/>
      <c r="F177" s="7" t="s">
        <v>86</v>
      </c>
      <c r="G177" s="55" t="s">
        <v>241</v>
      </c>
      <c r="H177" s="8">
        <v>24796200.37</v>
      </c>
      <c r="I177" s="8">
        <v>4444251.22</v>
      </c>
      <c r="J177" s="8">
        <v>20351949.15</v>
      </c>
      <c r="K177" s="8">
        <v>23705141.51</v>
      </c>
      <c r="L177" s="8">
        <v>3406755.56</v>
      </c>
      <c r="M177" s="8">
        <v>20298385.95</v>
      </c>
      <c r="N177" s="9">
        <v>95.59</v>
      </c>
      <c r="O177" s="9">
        <v>76.65</v>
      </c>
      <c r="P177" s="9">
        <v>99.73</v>
      </c>
      <c r="Q177" s="8">
        <v>25315788.39</v>
      </c>
      <c r="R177" s="8">
        <v>5586270</v>
      </c>
      <c r="S177" s="8">
        <v>19729518.39</v>
      </c>
      <c r="T177" s="8">
        <v>23042731.65</v>
      </c>
      <c r="U177" s="8">
        <v>3960628.56</v>
      </c>
      <c r="V177" s="8">
        <v>19082103.09</v>
      </c>
      <c r="W177" s="9">
        <v>91.02</v>
      </c>
      <c r="X177" s="9">
        <v>70.89</v>
      </c>
      <c r="Y177" s="9">
        <v>96.71</v>
      </c>
      <c r="Z177" s="8">
        <v>622430.76</v>
      </c>
      <c r="AA177" s="8">
        <v>1216282.86</v>
      </c>
    </row>
    <row r="178" spans="1:27" ht="12.75">
      <c r="A178" s="35">
        <v>6</v>
      </c>
      <c r="B178" s="35">
        <v>19</v>
      </c>
      <c r="C178" s="35">
        <v>6</v>
      </c>
      <c r="D178" s="36">
        <v>2</v>
      </c>
      <c r="E178" s="37"/>
      <c r="F178" s="7" t="s">
        <v>86</v>
      </c>
      <c r="G178" s="55" t="s">
        <v>102</v>
      </c>
      <c r="H178" s="8">
        <v>23181527</v>
      </c>
      <c r="I178" s="8">
        <v>2799447</v>
      </c>
      <c r="J178" s="8">
        <v>20382080</v>
      </c>
      <c r="K178" s="8">
        <v>21535320.32</v>
      </c>
      <c r="L178" s="8">
        <v>2689741.56</v>
      </c>
      <c r="M178" s="8">
        <v>18845578.76</v>
      </c>
      <c r="N178" s="9">
        <v>92.89</v>
      </c>
      <c r="O178" s="9">
        <v>96.08</v>
      </c>
      <c r="P178" s="9">
        <v>92.46</v>
      </c>
      <c r="Q178" s="8">
        <v>23398618</v>
      </c>
      <c r="R178" s="8">
        <v>5190962</v>
      </c>
      <c r="S178" s="8">
        <v>18207656</v>
      </c>
      <c r="T178" s="8">
        <v>21356683.4</v>
      </c>
      <c r="U178" s="8">
        <v>4452184.69</v>
      </c>
      <c r="V178" s="8">
        <v>16904498.71</v>
      </c>
      <c r="W178" s="9">
        <v>91.27</v>
      </c>
      <c r="X178" s="9">
        <v>85.76</v>
      </c>
      <c r="Y178" s="9">
        <v>92.84</v>
      </c>
      <c r="Z178" s="8">
        <v>2174424</v>
      </c>
      <c r="AA178" s="8">
        <v>1941080.05</v>
      </c>
    </row>
    <row r="179" spans="1:27" ht="12.75">
      <c r="A179" s="35">
        <v>6</v>
      </c>
      <c r="B179" s="35">
        <v>15</v>
      </c>
      <c r="C179" s="35">
        <v>8</v>
      </c>
      <c r="D179" s="36">
        <v>2</v>
      </c>
      <c r="E179" s="37"/>
      <c r="F179" s="7" t="s">
        <v>86</v>
      </c>
      <c r="G179" s="55" t="s">
        <v>242</v>
      </c>
      <c r="H179" s="8">
        <v>22996778.95</v>
      </c>
      <c r="I179" s="8">
        <v>1590226.2</v>
      </c>
      <c r="J179" s="8">
        <v>21406552.75</v>
      </c>
      <c r="K179" s="8">
        <v>22457630.21</v>
      </c>
      <c r="L179" s="8">
        <v>1395812.54</v>
      </c>
      <c r="M179" s="8">
        <v>21061817.67</v>
      </c>
      <c r="N179" s="9">
        <v>97.65</v>
      </c>
      <c r="O179" s="9">
        <v>87.77</v>
      </c>
      <c r="P179" s="9">
        <v>98.38</v>
      </c>
      <c r="Q179" s="8">
        <v>23275378.95</v>
      </c>
      <c r="R179" s="8">
        <v>2732829.64</v>
      </c>
      <c r="S179" s="8">
        <v>20542549.31</v>
      </c>
      <c r="T179" s="8">
        <v>20627084.15</v>
      </c>
      <c r="U179" s="8">
        <v>1946204.41</v>
      </c>
      <c r="V179" s="8">
        <v>18680879.74</v>
      </c>
      <c r="W179" s="9">
        <v>88.62</v>
      </c>
      <c r="X179" s="9">
        <v>71.21</v>
      </c>
      <c r="Y179" s="9">
        <v>90.93</v>
      </c>
      <c r="Z179" s="8">
        <v>864003.44</v>
      </c>
      <c r="AA179" s="8">
        <v>2380937.93</v>
      </c>
    </row>
    <row r="180" spans="1:27" ht="12.75">
      <c r="A180" s="35">
        <v>6</v>
      </c>
      <c r="B180" s="35">
        <v>9</v>
      </c>
      <c r="C180" s="35">
        <v>13</v>
      </c>
      <c r="D180" s="36">
        <v>2</v>
      </c>
      <c r="E180" s="37"/>
      <c r="F180" s="7" t="s">
        <v>86</v>
      </c>
      <c r="G180" s="55" t="s">
        <v>243</v>
      </c>
      <c r="H180" s="8">
        <v>17490595.5</v>
      </c>
      <c r="I180" s="8">
        <v>874915</v>
      </c>
      <c r="J180" s="8">
        <v>16615680.5</v>
      </c>
      <c r="K180" s="8">
        <v>16762413.75</v>
      </c>
      <c r="L180" s="8">
        <v>424963.5</v>
      </c>
      <c r="M180" s="8">
        <v>16337450.25</v>
      </c>
      <c r="N180" s="9">
        <v>95.83</v>
      </c>
      <c r="O180" s="9">
        <v>48.57</v>
      </c>
      <c r="P180" s="9">
        <v>98.32</v>
      </c>
      <c r="Q180" s="8">
        <v>17862240.5</v>
      </c>
      <c r="R180" s="8">
        <v>1390077.92</v>
      </c>
      <c r="S180" s="8">
        <v>16472162.58</v>
      </c>
      <c r="T180" s="8">
        <v>16773738.42</v>
      </c>
      <c r="U180" s="8">
        <v>1155927.7</v>
      </c>
      <c r="V180" s="8">
        <v>15617810.72</v>
      </c>
      <c r="W180" s="9">
        <v>93.9</v>
      </c>
      <c r="X180" s="9">
        <v>83.15</v>
      </c>
      <c r="Y180" s="9">
        <v>94.81</v>
      </c>
      <c r="Z180" s="8">
        <v>143517.92</v>
      </c>
      <c r="AA180" s="8">
        <v>719639.53</v>
      </c>
    </row>
    <row r="181" spans="1:27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7" t="s">
        <v>86</v>
      </c>
      <c r="G181" s="55" t="s">
        <v>244</v>
      </c>
      <c r="H181" s="8">
        <v>21245608.13</v>
      </c>
      <c r="I181" s="8">
        <v>150000</v>
      </c>
      <c r="J181" s="8">
        <v>21095608.13</v>
      </c>
      <c r="K181" s="8">
        <v>20814793.11</v>
      </c>
      <c r="L181" s="8">
        <v>148000</v>
      </c>
      <c r="M181" s="8">
        <v>20666793.11</v>
      </c>
      <c r="N181" s="9">
        <v>97.97</v>
      </c>
      <c r="O181" s="9">
        <v>98.66</v>
      </c>
      <c r="P181" s="9">
        <v>97.96</v>
      </c>
      <c r="Q181" s="8">
        <v>22584295.97</v>
      </c>
      <c r="R181" s="8">
        <v>1553942.32</v>
      </c>
      <c r="S181" s="8">
        <v>21030353.65</v>
      </c>
      <c r="T181" s="8">
        <v>21859635.29</v>
      </c>
      <c r="U181" s="8">
        <v>1536352.89</v>
      </c>
      <c r="V181" s="8">
        <v>20323282.4</v>
      </c>
      <c r="W181" s="9">
        <v>96.79</v>
      </c>
      <c r="X181" s="9">
        <v>98.86</v>
      </c>
      <c r="Y181" s="9">
        <v>96.63</v>
      </c>
      <c r="Z181" s="8">
        <v>65254.48</v>
      </c>
      <c r="AA181" s="8">
        <v>343510.71</v>
      </c>
    </row>
    <row r="182" spans="1:27" ht="12.75">
      <c r="A182" s="35">
        <v>6</v>
      </c>
      <c r="B182" s="35">
        <v>3</v>
      </c>
      <c r="C182" s="35">
        <v>13</v>
      </c>
      <c r="D182" s="36">
        <v>2</v>
      </c>
      <c r="E182" s="37"/>
      <c r="F182" s="7" t="s">
        <v>86</v>
      </c>
      <c r="G182" s="55" t="s">
        <v>245</v>
      </c>
      <c r="H182" s="8">
        <v>13654706.54</v>
      </c>
      <c r="I182" s="8">
        <v>2404567.28</v>
      </c>
      <c r="J182" s="8">
        <v>11250139.26</v>
      </c>
      <c r="K182" s="8">
        <v>11109413.13</v>
      </c>
      <c r="L182" s="8">
        <v>575118.58</v>
      </c>
      <c r="M182" s="8">
        <v>10534294.55</v>
      </c>
      <c r="N182" s="9">
        <v>81.35</v>
      </c>
      <c r="O182" s="9">
        <v>23.91</v>
      </c>
      <c r="P182" s="9">
        <v>93.63</v>
      </c>
      <c r="Q182" s="8">
        <v>14661731.44</v>
      </c>
      <c r="R182" s="8">
        <v>4143735.48</v>
      </c>
      <c r="S182" s="8">
        <v>10517995.96</v>
      </c>
      <c r="T182" s="8">
        <v>11993777.65</v>
      </c>
      <c r="U182" s="8">
        <v>2034394.75</v>
      </c>
      <c r="V182" s="8">
        <v>9959382.9</v>
      </c>
      <c r="W182" s="9">
        <v>81.8</v>
      </c>
      <c r="X182" s="9">
        <v>49.09</v>
      </c>
      <c r="Y182" s="9">
        <v>94.68</v>
      </c>
      <c r="Z182" s="8">
        <v>732143.3</v>
      </c>
      <c r="AA182" s="8">
        <v>574911.65</v>
      </c>
    </row>
    <row r="183" spans="1:27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7" t="s">
        <v>86</v>
      </c>
      <c r="G183" s="55" t="s">
        <v>246</v>
      </c>
      <c r="H183" s="8">
        <v>16251932.16</v>
      </c>
      <c r="I183" s="8">
        <v>835911.62</v>
      </c>
      <c r="J183" s="8">
        <v>15416020.54</v>
      </c>
      <c r="K183" s="8">
        <v>15319693.22</v>
      </c>
      <c r="L183" s="8">
        <v>421514.58</v>
      </c>
      <c r="M183" s="8">
        <v>14898178.64</v>
      </c>
      <c r="N183" s="9">
        <v>94.26</v>
      </c>
      <c r="O183" s="9">
        <v>50.42</v>
      </c>
      <c r="P183" s="9">
        <v>96.64</v>
      </c>
      <c r="Q183" s="8">
        <v>18852607.89</v>
      </c>
      <c r="R183" s="8">
        <v>3398040.73</v>
      </c>
      <c r="S183" s="8">
        <v>15454567.16</v>
      </c>
      <c r="T183" s="8">
        <v>16762285.43</v>
      </c>
      <c r="U183" s="8">
        <v>3361358.31</v>
      </c>
      <c r="V183" s="8">
        <v>13400927.12</v>
      </c>
      <c r="W183" s="9">
        <v>88.91</v>
      </c>
      <c r="X183" s="9">
        <v>98.92</v>
      </c>
      <c r="Y183" s="9">
        <v>86.71</v>
      </c>
      <c r="Z183" s="8">
        <v>-38546.62</v>
      </c>
      <c r="AA183" s="8">
        <v>1497251.52</v>
      </c>
    </row>
    <row r="184" spans="1:27" ht="12.75">
      <c r="A184" s="35">
        <v>6</v>
      </c>
      <c r="B184" s="35">
        <v>19</v>
      </c>
      <c r="C184" s="35">
        <v>7</v>
      </c>
      <c r="D184" s="36">
        <v>2</v>
      </c>
      <c r="E184" s="37"/>
      <c r="F184" s="7" t="s">
        <v>86</v>
      </c>
      <c r="G184" s="55" t="s">
        <v>247</v>
      </c>
      <c r="H184" s="8">
        <v>19768521.11</v>
      </c>
      <c r="I184" s="8">
        <v>5063065.05</v>
      </c>
      <c r="J184" s="8">
        <v>14705456.06</v>
      </c>
      <c r="K184" s="8">
        <v>19448998.98</v>
      </c>
      <c r="L184" s="8">
        <v>4819041.35</v>
      </c>
      <c r="M184" s="8">
        <v>14629957.63</v>
      </c>
      <c r="N184" s="9">
        <v>98.38</v>
      </c>
      <c r="O184" s="9">
        <v>95.18</v>
      </c>
      <c r="P184" s="9">
        <v>99.48</v>
      </c>
      <c r="Q184" s="8">
        <v>22669673.42</v>
      </c>
      <c r="R184" s="8">
        <v>10152210.47</v>
      </c>
      <c r="S184" s="8">
        <v>12517462.95</v>
      </c>
      <c r="T184" s="8">
        <v>21246867.46</v>
      </c>
      <c r="U184" s="8">
        <v>9563765.01</v>
      </c>
      <c r="V184" s="8">
        <v>11683102.45</v>
      </c>
      <c r="W184" s="9">
        <v>93.72</v>
      </c>
      <c r="X184" s="9">
        <v>94.2</v>
      </c>
      <c r="Y184" s="9">
        <v>93.33</v>
      </c>
      <c r="Z184" s="8">
        <v>2187993.11</v>
      </c>
      <c r="AA184" s="8">
        <v>2946855.18</v>
      </c>
    </row>
    <row r="185" spans="1:27" ht="12.75">
      <c r="A185" s="35">
        <v>6</v>
      </c>
      <c r="B185" s="35">
        <v>9</v>
      </c>
      <c r="C185" s="35">
        <v>14</v>
      </c>
      <c r="D185" s="36">
        <v>2</v>
      </c>
      <c r="E185" s="37"/>
      <c r="F185" s="7" t="s">
        <v>86</v>
      </c>
      <c r="G185" s="55" t="s">
        <v>248</v>
      </c>
      <c r="H185" s="8">
        <v>37196677.78</v>
      </c>
      <c r="I185" s="8">
        <v>6326094.16</v>
      </c>
      <c r="J185" s="8">
        <v>30870583.62</v>
      </c>
      <c r="K185" s="8">
        <v>30979651.35</v>
      </c>
      <c r="L185" s="8">
        <v>1703559.42</v>
      </c>
      <c r="M185" s="8">
        <v>29276091.93</v>
      </c>
      <c r="N185" s="9">
        <v>83.28</v>
      </c>
      <c r="O185" s="9">
        <v>26.92</v>
      </c>
      <c r="P185" s="9">
        <v>94.83</v>
      </c>
      <c r="Q185" s="8">
        <v>40066777.78</v>
      </c>
      <c r="R185" s="8">
        <v>10826659.06</v>
      </c>
      <c r="S185" s="8">
        <v>29240118.72</v>
      </c>
      <c r="T185" s="8">
        <v>33657515.96</v>
      </c>
      <c r="U185" s="8">
        <v>7163724.56</v>
      </c>
      <c r="V185" s="8">
        <v>26493791.4</v>
      </c>
      <c r="W185" s="9">
        <v>84</v>
      </c>
      <c r="X185" s="9">
        <v>66.16</v>
      </c>
      <c r="Y185" s="9">
        <v>90.6</v>
      </c>
      <c r="Z185" s="8">
        <v>1630464.9</v>
      </c>
      <c r="AA185" s="8">
        <v>2782300.53</v>
      </c>
    </row>
    <row r="186" spans="1:27" ht="12.75">
      <c r="A186" s="35">
        <v>6</v>
      </c>
      <c r="B186" s="35">
        <v>19</v>
      </c>
      <c r="C186" s="35">
        <v>8</v>
      </c>
      <c r="D186" s="36">
        <v>2</v>
      </c>
      <c r="E186" s="37"/>
      <c r="F186" s="7" t="s">
        <v>86</v>
      </c>
      <c r="G186" s="55" t="s">
        <v>249</v>
      </c>
      <c r="H186" s="8">
        <v>9632950.59</v>
      </c>
      <c r="I186" s="8">
        <v>210257.21</v>
      </c>
      <c r="J186" s="8">
        <v>9422693.38</v>
      </c>
      <c r="K186" s="8">
        <v>9348329.44</v>
      </c>
      <c r="L186" s="8">
        <v>205640</v>
      </c>
      <c r="M186" s="8">
        <v>9142689.44</v>
      </c>
      <c r="N186" s="9">
        <v>97.04</v>
      </c>
      <c r="O186" s="9">
        <v>97.8</v>
      </c>
      <c r="P186" s="9">
        <v>97.02</v>
      </c>
      <c r="Q186" s="8">
        <v>11464566.09</v>
      </c>
      <c r="R186" s="8">
        <v>1962589.93</v>
      </c>
      <c r="S186" s="8">
        <v>9501976.16</v>
      </c>
      <c r="T186" s="8">
        <v>10533700.91</v>
      </c>
      <c r="U186" s="8">
        <v>1510917.83</v>
      </c>
      <c r="V186" s="8">
        <v>9022783.08</v>
      </c>
      <c r="W186" s="9">
        <v>91.88</v>
      </c>
      <c r="X186" s="9">
        <v>76.98</v>
      </c>
      <c r="Y186" s="9">
        <v>94.95</v>
      </c>
      <c r="Z186" s="8">
        <v>-79282.78</v>
      </c>
      <c r="AA186" s="8">
        <v>119906.36</v>
      </c>
    </row>
    <row r="187" spans="1:27" ht="12.75">
      <c r="A187" s="35">
        <v>6</v>
      </c>
      <c r="B187" s="35">
        <v>9</v>
      </c>
      <c r="C187" s="35">
        <v>15</v>
      </c>
      <c r="D187" s="36">
        <v>2</v>
      </c>
      <c r="E187" s="37"/>
      <c r="F187" s="7" t="s">
        <v>86</v>
      </c>
      <c r="G187" s="55" t="s">
        <v>250</v>
      </c>
      <c r="H187" s="8">
        <v>13947070.98</v>
      </c>
      <c r="I187" s="8">
        <v>1193428.72</v>
      </c>
      <c r="J187" s="8">
        <v>12753642.26</v>
      </c>
      <c r="K187" s="8">
        <v>13471106.23</v>
      </c>
      <c r="L187" s="8">
        <v>1193428.72</v>
      </c>
      <c r="M187" s="8">
        <v>12277677.51</v>
      </c>
      <c r="N187" s="9">
        <v>96.58</v>
      </c>
      <c r="O187" s="9">
        <v>100</v>
      </c>
      <c r="P187" s="9">
        <v>96.26</v>
      </c>
      <c r="Q187" s="8">
        <v>14303255.41</v>
      </c>
      <c r="R187" s="8">
        <v>2294345.97</v>
      </c>
      <c r="S187" s="8">
        <v>12008909.44</v>
      </c>
      <c r="T187" s="8">
        <v>13807199.81</v>
      </c>
      <c r="U187" s="8">
        <v>2257490.95</v>
      </c>
      <c r="V187" s="8">
        <v>11549708.86</v>
      </c>
      <c r="W187" s="9">
        <v>96.53</v>
      </c>
      <c r="X187" s="9">
        <v>98.39</v>
      </c>
      <c r="Y187" s="9">
        <v>96.17</v>
      </c>
      <c r="Z187" s="8">
        <v>744732.82</v>
      </c>
      <c r="AA187" s="8">
        <v>727968.65</v>
      </c>
    </row>
    <row r="188" spans="1:27" ht="12.75">
      <c r="A188" s="35">
        <v>6</v>
      </c>
      <c r="B188" s="35">
        <v>9</v>
      </c>
      <c r="C188" s="35">
        <v>16</v>
      </c>
      <c r="D188" s="36">
        <v>2</v>
      </c>
      <c r="E188" s="37"/>
      <c r="F188" s="7" t="s">
        <v>86</v>
      </c>
      <c r="G188" s="55" t="s">
        <v>251</v>
      </c>
      <c r="H188" s="8">
        <v>9955333.88</v>
      </c>
      <c r="I188" s="8">
        <v>2135756</v>
      </c>
      <c r="J188" s="8">
        <v>7819577.88</v>
      </c>
      <c r="K188" s="8">
        <v>9843595.12</v>
      </c>
      <c r="L188" s="8">
        <v>2126483.5</v>
      </c>
      <c r="M188" s="8">
        <v>7717111.62</v>
      </c>
      <c r="N188" s="9">
        <v>98.87</v>
      </c>
      <c r="O188" s="9">
        <v>99.56</v>
      </c>
      <c r="P188" s="9">
        <v>98.68</v>
      </c>
      <c r="Q188" s="8">
        <v>10613873.88</v>
      </c>
      <c r="R188" s="8">
        <v>3362263</v>
      </c>
      <c r="S188" s="8">
        <v>7251610.88</v>
      </c>
      <c r="T188" s="8">
        <v>10109190.12</v>
      </c>
      <c r="U188" s="8">
        <v>3341638.19</v>
      </c>
      <c r="V188" s="8">
        <v>6767551.93</v>
      </c>
      <c r="W188" s="9">
        <v>95.24</v>
      </c>
      <c r="X188" s="9">
        <v>99.38</v>
      </c>
      <c r="Y188" s="9">
        <v>93.32</v>
      </c>
      <c r="Z188" s="8">
        <v>567967</v>
      </c>
      <c r="AA188" s="8">
        <v>949559.69</v>
      </c>
    </row>
    <row r="189" spans="1:27" ht="12.75">
      <c r="A189" s="35">
        <v>6</v>
      </c>
      <c r="B189" s="35">
        <v>7</v>
      </c>
      <c r="C189" s="35">
        <v>10</v>
      </c>
      <c r="D189" s="36">
        <v>2</v>
      </c>
      <c r="E189" s="37"/>
      <c r="F189" s="7" t="s">
        <v>86</v>
      </c>
      <c r="G189" s="55" t="s">
        <v>252</v>
      </c>
      <c r="H189" s="8">
        <v>28568361</v>
      </c>
      <c r="I189" s="8">
        <v>9695139</v>
      </c>
      <c r="J189" s="8">
        <v>18873222</v>
      </c>
      <c r="K189" s="8">
        <v>25756027.7</v>
      </c>
      <c r="L189" s="8">
        <v>8994316.04</v>
      </c>
      <c r="M189" s="8">
        <v>16761711.66</v>
      </c>
      <c r="N189" s="9">
        <v>90.15</v>
      </c>
      <c r="O189" s="9">
        <v>92.77</v>
      </c>
      <c r="P189" s="9">
        <v>88.81</v>
      </c>
      <c r="Q189" s="8">
        <v>30371370</v>
      </c>
      <c r="R189" s="8">
        <v>12794602</v>
      </c>
      <c r="S189" s="8">
        <v>17576768</v>
      </c>
      <c r="T189" s="8">
        <v>28267574.58</v>
      </c>
      <c r="U189" s="8">
        <v>11322474.03</v>
      </c>
      <c r="V189" s="8">
        <v>16945100.55</v>
      </c>
      <c r="W189" s="9">
        <v>93.07</v>
      </c>
      <c r="X189" s="9">
        <v>88.49</v>
      </c>
      <c r="Y189" s="9">
        <v>96.4</v>
      </c>
      <c r="Z189" s="8">
        <v>1296454</v>
      </c>
      <c r="AA189" s="8">
        <v>-183388.89</v>
      </c>
    </row>
    <row r="190" spans="1:27" ht="12.75">
      <c r="A190" s="35">
        <v>6</v>
      </c>
      <c r="B190" s="35">
        <v>1</v>
      </c>
      <c r="C190" s="35">
        <v>19</v>
      </c>
      <c r="D190" s="36">
        <v>2</v>
      </c>
      <c r="E190" s="37"/>
      <c r="F190" s="7" t="s">
        <v>86</v>
      </c>
      <c r="G190" s="55" t="s">
        <v>253</v>
      </c>
      <c r="H190" s="8">
        <v>16569282.74</v>
      </c>
      <c r="I190" s="8">
        <v>1415048</v>
      </c>
      <c r="J190" s="8">
        <v>15154234.74</v>
      </c>
      <c r="K190" s="8">
        <v>16509467.87</v>
      </c>
      <c r="L190" s="8">
        <v>1003808.46</v>
      </c>
      <c r="M190" s="8">
        <v>15505659.41</v>
      </c>
      <c r="N190" s="9">
        <v>99.63</v>
      </c>
      <c r="O190" s="9">
        <v>70.93</v>
      </c>
      <c r="P190" s="9">
        <v>102.31</v>
      </c>
      <c r="Q190" s="8">
        <v>18723801.74</v>
      </c>
      <c r="R190" s="8">
        <v>4031925</v>
      </c>
      <c r="S190" s="8">
        <v>14691876.74</v>
      </c>
      <c r="T190" s="8">
        <v>16824934.39</v>
      </c>
      <c r="U190" s="8">
        <v>3439455.18</v>
      </c>
      <c r="V190" s="8">
        <v>13385479.21</v>
      </c>
      <c r="W190" s="9">
        <v>89.85</v>
      </c>
      <c r="X190" s="9">
        <v>85.3</v>
      </c>
      <c r="Y190" s="9">
        <v>91.1</v>
      </c>
      <c r="Z190" s="8">
        <v>462358</v>
      </c>
      <c r="AA190" s="8">
        <v>2120180.2</v>
      </c>
    </row>
    <row r="191" spans="1:27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7" t="s">
        <v>86</v>
      </c>
      <c r="G191" s="55" t="s">
        <v>254</v>
      </c>
      <c r="H191" s="8">
        <v>56068211.04</v>
      </c>
      <c r="I191" s="8">
        <v>2857100.67</v>
      </c>
      <c r="J191" s="8">
        <v>53211110.37</v>
      </c>
      <c r="K191" s="8">
        <v>56052703.83</v>
      </c>
      <c r="L191" s="8">
        <v>2871469.53</v>
      </c>
      <c r="M191" s="8">
        <v>53181234.3</v>
      </c>
      <c r="N191" s="9">
        <v>99.97</v>
      </c>
      <c r="O191" s="9">
        <v>100.5</v>
      </c>
      <c r="P191" s="9">
        <v>99.94</v>
      </c>
      <c r="Q191" s="8">
        <v>61135258.77</v>
      </c>
      <c r="R191" s="8">
        <v>12775733.78</v>
      </c>
      <c r="S191" s="8">
        <v>48359524.99</v>
      </c>
      <c r="T191" s="8">
        <v>58678132.36</v>
      </c>
      <c r="U191" s="8">
        <v>12048580.64</v>
      </c>
      <c r="V191" s="8">
        <v>46629551.72</v>
      </c>
      <c r="W191" s="9">
        <v>95.98</v>
      </c>
      <c r="X191" s="9">
        <v>94.3</v>
      </c>
      <c r="Y191" s="9">
        <v>96.42</v>
      </c>
      <c r="Z191" s="8">
        <v>4851585.38</v>
      </c>
      <c r="AA191" s="8">
        <v>6551682.58</v>
      </c>
    </row>
    <row r="192" spans="1:27" ht="12.75">
      <c r="A192" s="35">
        <v>6</v>
      </c>
      <c r="B192" s="35">
        <v>3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15369337.61</v>
      </c>
      <c r="I192" s="8">
        <v>4573391.13</v>
      </c>
      <c r="J192" s="8">
        <v>10795946.48</v>
      </c>
      <c r="K192" s="8">
        <v>10453934.2</v>
      </c>
      <c r="L192" s="8">
        <v>509235.77</v>
      </c>
      <c r="M192" s="8">
        <v>9944698.43</v>
      </c>
      <c r="N192" s="9">
        <v>68.01</v>
      </c>
      <c r="O192" s="9">
        <v>11.13</v>
      </c>
      <c r="P192" s="9">
        <v>92.11</v>
      </c>
      <c r="Q192" s="8">
        <v>15137475.1</v>
      </c>
      <c r="R192" s="8">
        <v>5205187.78</v>
      </c>
      <c r="S192" s="8">
        <v>9932287.32</v>
      </c>
      <c r="T192" s="8">
        <v>10184442.64</v>
      </c>
      <c r="U192" s="8">
        <v>985675.13</v>
      </c>
      <c r="V192" s="8">
        <v>9198767.51</v>
      </c>
      <c r="W192" s="9">
        <v>67.27</v>
      </c>
      <c r="X192" s="9">
        <v>18.93</v>
      </c>
      <c r="Y192" s="9">
        <v>92.61</v>
      </c>
      <c r="Z192" s="8">
        <v>863659.16</v>
      </c>
      <c r="AA192" s="8">
        <v>745930.92</v>
      </c>
    </row>
    <row r="193" spans="1:27" ht="12.75">
      <c r="A193" s="35">
        <v>6</v>
      </c>
      <c r="B193" s="35">
        <v>6</v>
      </c>
      <c r="C193" s="35">
        <v>11</v>
      </c>
      <c r="D193" s="36">
        <v>2</v>
      </c>
      <c r="E193" s="37"/>
      <c r="F193" s="7" t="s">
        <v>86</v>
      </c>
      <c r="G193" s="55" t="s">
        <v>256</v>
      </c>
      <c r="H193" s="8">
        <v>14249557.04</v>
      </c>
      <c r="I193" s="8">
        <v>512284.04</v>
      </c>
      <c r="J193" s="8">
        <v>13737273</v>
      </c>
      <c r="K193" s="8">
        <v>13981984.23</v>
      </c>
      <c r="L193" s="8">
        <v>448724.71</v>
      </c>
      <c r="M193" s="8">
        <v>13533259.52</v>
      </c>
      <c r="N193" s="9">
        <v>98.12</v>
      </c>
      <c r="O193" s="9">
        <v>87.59</v>
      </c>
      <c r="P193" s="9">
        <v>98.51</v>
      </c>
      <c r="Q193" s="8">
        <v>14636148.81</v>
      </c>
      <c r="R193" s="8">
        <v>1116730.45</v>
      </c>
      <c r="S193" s="8">
        <v>13519418.36</v>
      </c>
      <c r="T193" s="8">
        <v>13980109.44</v>
      </c>
      <c r="U193" s="8">
        <v>1060957.68</v>
      </c>
      <c r="V193" s="8">
        <v>12919151.76</v>
      </c>
      <c r="W193" s="9">
        <v>95.51</v>
      </c>
      <c r="X193" s="9">
        <v>95</v>
      </c>
      <c r="Y193" s="9">
        <v>95.55</v>
      </c>
      <c r="Z193" s="8">
        <v>217854.64</v>
      </c>
      <c r="AA193" s="8">
        <v>614107.76</v>
      </c>
    </row>
    <row r="194" spans="1:27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21481883.6</v>
      </c>
      <c r="I194" s="8">
        <v>1319991.91</v>
      </c>
      <c r="J194" s="8">
        <v>20161891.69</v>
      </c>
      <c r="K194" s="8">
        <v>19086340.14</v>
      </c>
      <c r="L194" s="8">
        <v>157241</v>
      </c>
      <c r="M194" s="8">
        <v>18929099.14</v>
      </c>
      <c r="N194" s="9">
        <v>88.84</v>
      </c>
      <c r="O194" s="9">
        <v>11.91</v>
      </c>
      <c r="P194" s="9">
        <v>93.88</v>
      </c>
      <c r="Q194" s="8">
        <v>21833687.6</v>
      </c>
      <c r="R194" s="8">
        <v>4236604.53</v>
      </c>
      <c r="S194" s="8">
        <v>17597083.07</v>
      </c>
      <c r="T194" s="8">
        <v>19224166.81</v>
      </c>
      <c r="U194" s="8">
        <v>3080600.59</v>
      </c>
      <c r="V194" s="8">
        <v>16143566.22</v>
      </c>
      <c r="W194" s="9">
        <v>88.04</v>
      </c>
      <c r="X194" s="9">
        <v>72.71</v>
      </c>
      <c r="Y194" s="9">
        <v>91.74</v>
      </c>
      <c r="Z194" s="8">
        <v>2564808.62</v>
      </c>
      <c r="AA194" s="8">
        <v>2785532.92</v>
      </c>
    </row>
    <row r="195" spans="1:27" ht="12.75">
      <c r="A195" s="35">
        <v>6</v>
      </c>
      <c r="B195" s="35">
        <v>7</v>
      </c>
      <c r="C195" s="35">
        <v>2</v>
      </c>
      <c r="D195" s="36">
        <v>3</v>
      </c>
      <c r="E195" s="37"/>
      <c r="F195" s="7" t="s">
        <v>86</v>
      </c>
      <c r="G195" s="55" t="s">
        <v>258</v>
      </c>
      <c r="H195" s="8">
        <v>26400000</v>
      </c>
      <c r="I195" s="8">
        <v>1702478.25</v>
      </c>
      <c r="J195" s="8">
        <v>24697521.75</v>
      </c>
      <c r="K195" s="8">
        <v>25723971.71</v>
      </c>
      <c r="L195" s="8">
        <v>1219031.25</v>
      </c>
      <c r="M195" s="8">
        <v>24504940.46</v>
      </c>
      <c r="N195" s="9">
        <v>97.43</v>
      </c>
      <c r="O195" s="9">
        <v>71.6</v>
      </c>
      <c r="P195" s="9">
        <v>99.22</v>
      </c>
      <c r="Q195" s="8">
        <v>26731324</v>
      </c>
      <c r="R195" s="8">
        <v>3120545.05</v>
      </c>
      <c r="S195" s="8">
        <v>23610778.95</v>
      </c>
      <c r="T195" s="8">
        <v>25686582.64</v>
      </c>
      <c r="U195" s="8">
        <v>2588527.6</v>
      </c>
      <c r="V195" s="8">
        <v>23098055.04</v>
      </c>
      <c r="W195" s="9">
        <v>96.09</v>
      </c>
      <c r="X195" s="9">
        <v>82.95</v>
      </c>
      <c r="Y195" s="9">
        <v>97.82</v>
      </c>
      <c r="Z195" s="8">
        <v>1086742.8</v>
      </c>
      <c r="AA195" s="8">
        <v>1406885.42</v>
      </c>
    </row>
    <row r="196" spans="1:27" ht="12.75">
      <c r="A196" s="35">
        <v>6</v>
      </c>
      <c r="B196" s="35">
        <v>9</v>
      </c>
      <c r="C196" s="35">
        <v>1</v>
      </c>
      <c r="D196" s="36">
        <v>3</v>
      </c>
      <c r="E196" s="37"/>
      <c r="F196" s="7" t="s">
        <v>86</v>
      </c>
      <c r="G196" s="55" t="s">
        <v>259</v>
      </c>
      <c r="H196" s="8">
        <v>37989797.89</v>
      </c>
      <c r="I196" s="8">
        <v>2278107.37</v>
      </c>
      <c r="J196" s="8">
        <v>35711690.52</v>
      </c>
      <c r="K196" s="8">
        <v>36648339.58</v>
      </c>
      <c r="L196" s="8">
        <v>1912812.83</v>
      </c>
      <c r="M196" s="8">
        <v>34735526.75</v>
      </c>
      <c r="N196" s="9">
        <v>96.46</v>
      </c>
      <c r="O196" s="9">
        <v>83.96</v>
      </c>
      <c r="P196" s="9">
        <v>97.26</v>
      </c>
      <c r="Q196" s="8">
        <v>39689797.89</v>
      </c>
      <c r="R196" s="8">
        <v>6063547.17</v>
      </c>
      <c r="S196" s="8">
        <v>33626250.72</v>
      </c>
      <c r="T196" s="8">
        <v>38642918.79</v>
      </c>
      <c r="U196" s="8">
        <v>5953090.36</v>
      </c>
      <c r="V196" s="8">
        <v>32689828.43</v>
      </c>
      <c r="W196" s="9">
        <v>97.36</v>
      </c>
      <c r="X196" s="9">
        <v>98.17</v>
      </c>
      <c r="Y196" s="9">
        <v>97.21</v>
      </c>
      <c r="Z196" s="8">
        <v>2085439.8</v>
      </c>
      <c r="AA196" s="8">
        <v>2045698.32</v>
      </c>
    </row>
    <row r="197" spans="1:27" ht="12.75">
      <c r="A197" s="35">
        <v>6</v>
      </c>
      <c r="B197" s="35">
        <v>9</v>
      </c>
      <c r="C197" s="35">
        <v>3</v>
      </c>
      <c r="D197" s="36">
        <v>3</v>
      </c>
      <c r="E197" s="37"/>
      <c r="F197" s="7" t="s">
        <v>86</v>
      </c>
      <c r="G197" s="55" t="s">
        <v>260</v>
      </c>
      <c r="H197" s="8">
        <v>36283527.27</v>
      </c>
      <c r="I197" s="8">
        <v>6200931.8</v>
      </c>
      <c r="J197" s="8">
        <v>30082595.47</v>
      </c>
      <c r="K197" s="8">
        <v>35800066.44</v>
      </c>
      <c r="L197" s="8">
        <v>6113242.44</v>
      </c>
      <c r="M197" s="8">
        <v>29686824</v>
      </c>
      <c r="N197" s="9">
        <v>98.66</v>
      </c>
      <c r="O197" s="9">
        <v>98.58</v>
      </c>
      <c r="P197" s="9">
        <v>98.68</v>
      </c>
      <c r="Q197" s="8">
        <v>42480938.27</v>
      </c>
      <c r="R197" s="8">
        <v>15286915.8</v>
      </c>
      <c r="S197" s="8">
        <v>27194022.47</v>
      </c>
      <c r="T197" s="8">
        <v>41833756.24</v>
      </c>
      <c r="U197" s="8">
        <v>15210325.34</v>
      </c>
      <c r="V197" s="8">
        <v>26623430.9</v>
      </c>
      <c r="W197" s="9">
        <v>98.47</v>
      </c>
      <c r="X197" s="9">
        <v>99.49</v>
      </c>
      <c r="Y197" s="9">
        <v>97.9</v>
      </c>
      <c r="Z197" s="8">
        <v>2888573</v>
      </c>
      <c r="AA197" s="8">
        <v>3063393.1</v>
      </c>
    </row>
    <row r="198" spans="1:27" ht="12.75">
      <c r="A198" s="35">
        <v>6</v>
      </c>
      <c r="B198" s="35">
        <v>2</v>
      </c>
      <c r="C198" s="35">
        <v>5</v>
      </c>
      <c r="D198" s="36">
        <v>3</v>
      </c>
      <c r="E198" s="37"/>
      <c r="F198" s="7" t="s">
        <v>86</v>
      </c>
      <c r="G198" s="55" t="s">
        <v>261</v>
      </c>
      <c r="H198" s="8">
        <v>23334890.13</v>
      </c>
      <c r="I198" s="8">
        <v>6075736.74</v>
      </c>
      <c r="J198" s="8">
        <v>17259153.39</v>
      </c>
      <c r="K198" s="8">
        <v>22747672.98</v>
      </c>
      <c r="L198" s="8">
        <v>5536678.44</v>
      </c>
      <c r="M198" s="8">
        <v>17210994.54</v>
      </c>
      <c r="N198" s="9">
        <v>97.48</v>
      </c>
      <c r="O198" s="9">
        <v>91.12</v>
      </c>
      <c r="P198" s="9">
        <v>99.72</v>
      </c>
      <c r="Q198" s="8">
        <v>25541398.99</v>
      </c>
      <c r="R198" s="8">
        <v>8657208</v>
      </c>
      <c r="S198" s="8">
        <v>16884190.99</v>
      </c>
      <c r="T198" s="8">
        <v>23879754.33</v>
      </c>
      <c r="U198" s="8">
        <v>8132961.08</v>
      </c>
      <c r="V198" s="8">
        <v>15746793.25</v>
      </c>
      <c r="W198" s="9">
        <v>93.49</v>
      </c>
      <c r="X198" s="9">
        <v>93.94</v>
      </c>
      <c r="Y198" s="9">
        <v>93.26</v>
      </c>
      <c r="Z198" s="8">
        <v>374962.4</v>
      </c>
      <c r="AA198" s="8">
        <v>1464201.29</v>
      </c>
    </row>
    <row r="199" spans="1:27" ht="12.75">
      <c r="A199" s="35">
        <v>6</v>
      </c>
      <c r="B199" s="35">
        <v>5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52793663.24</v>
      </c>
      <c r="I199" s="8">
        <v>12347367.02</v>
      </c>
      <c r="J199" s="8">
        <v>40446296.22</v>
      </c>
      <c r="K199" s="8">
        <v>49763122.05</v>
      </c>
      <c r="L199" s="8">
        <v>9826707.19</v>
      </c>
      <c r="M199" s="8">
        <v>39936414.86</v>
      </c>
      <c r="N199" s="9">
        <v>94.25</v>
      </c>
      <c r="O199" s="9">
        <v>79.58</v>
      </c>
      <c r="P199" s="9">
        <v>98.73</v>
      </c>
      <c r="Q199" s="8">
        <v>53987738.81</v>
      </c>
      <c r="R199" s="8">
        <v>16623400.2</v>
      </c>
      <c r="S199" s="8">
        <v>37364338.61</v>
      </c>
      <c r="T199" s="8">
        <v>50422384.64</v>
      </c>
      <c r="U199" s="8">
        <v>14625174.06</v>
      </c>
      <c r="V199" s="8">
        <v>35797210.58</v>
      </c>
      <c r="W199" s="9">
        <v>93.39</v>
      </c>
      <c r="X199" s="9">
        <v>87.97</v>
      </c>
      <c r="Y199" s="9">
        <v>95.8</v>
      </c>
      <c r="Z199" s="8">
        <v>3081957.61</v>
      </c>
      <c r="AA199" s="8">
        <v>4139204.28</v>
      </c>
    </row>
    <row r="200" spans="1:27" ht="12.75">
      <c r="A200" s="35">
        <v>6</v>
      </c>
      <c r="B200" s="35">
        <v>2</v>
      </c>
      <c r="C200" s="35">
        <v>7</v>
      </c>
      <c r="D200" s="36">
        <v>3</v>
      </c>
      <c r="E200" s="37"/>
      <c r="F200" s="7" t="s">
        <v>86</v>
      </c>
      <c r="G200" s="55" t="s">
        <v>263</v>
      </c>
      <c r="H200" s="8">
        <v>24609897.15</v>
      </c>
      <c r="I200" s="8">
        <v>3074031.6</v>
      </c>
      <c r="J200" s="8">
        <v>21535865.55</v>
      </c>
      <c r="K200" s="8">
        <v>25169625.22</v>
      </c>
      <c r="L200" s="8">
        <v>4066579.03</v>
      </c>
      <c r="M200" s="8">
        <v>21103046.19</v>
      </c>
      <c r="N200" s="9">
        <v>102.27</v>
      </c>
      <c r="O200" s="9">
        <v>132.28</v>
      </c>
      <c r="P200" s="9">
        <v>97.99</v>
      </c>
      <c r="Q200" s="8">
        <v>26706274.08</v>
      </c>
      <c r="R200" s="8">
        <v>7582455.52</v>
      </c>
      <c r="S200" s="8">
        <v>19123818.56</v>
      </c>
      <c r="T200" s="8">
        <v>25261188.53</v>
      </c>
      <c r="U200" s="8">
        <v>6773842.86</v>
      </c>
      <c r="V200" s="8">
        <v>18487345.67</v>
      </c>
      <c r="W200" s="9">
        <v>94.58</v>
      </c>
      <c r="X200" s="9">
        <v>89.33</v>
      </c>
      <c r="Y200" s="9">
        <v>96.67</v>
      </c>
      <c r="Z200" s="8">
        <v>2412046.99</v>
      </c>
      <c r="AA200" s="8">
        <v>2615700.52</v>
      </c>
    </row>
    <row r="201" spans="1:27" ht="12.75">
      <c r="A201" s="35">
        <v>6</v>
      </c>
      <c r="B201" s="35">
        <v>14</v>
      </c>
      <c r="C201" s="35">
        <v>4</v>
      </c>
      <c r="D201" s="36">
        <v>3</v>
      </c>
      <c r="E201" s="37"/>
      <c r="F201" s="7" t="s">
        <v>86</v>
      </c>
      <c r="G201" s="55" t="s">
        <v>264</v>
      </c>
      <c r="H201" s="8">
        <v>24866595.63</v>
      </c>
      <c r="I201" s="8">
        <v>5460869.12</v>
      </c>
      <c r="J201" s="8">
        <v>19405726.51</v>
      </c>
      <c r="K201" s="8">
        <v>21074098.31</v>
      </c>
      <c r="L201" s="8">
        <v>1674247.46</v>
      </c>
      <c r="M201" s="8">
        <v>19399850.85</v>
      </c>
      <c r="N201" s="9">
        <v>84.74</v>
      </c>
      <c r="O201" s="9">
        <v>30.65</v>
      </c>
      <c r="P201" s="9">
        <v>99.96</v>
      </c>
      <c r="Q201" s="8">
        <v>26983498.99</v>
      </c>
      <c r="R201" s="8">
        <v>7700610</v>
      </c>
      <c r="S201" s="8">
        <v>19282888.99</v>
      </c>
      <c r="T201" s="8">
        <v>22253105.82</v>
      </c>
      <c r="U201" s="8">
        <v>4887265.9</v>
      </c>
      <c r="V201" s="8">
        <v>17365839.92</v>
      </c>
      <c r="W201" s="9">
        <v>82.46</v>
      </c>
      <c r="X201" s="9">
        <v>63.46</v>
      </c>
      <c r="Y201" s="9">
        <v>90.05</v>
      </c>
      <c r="Z201" s="8">
        <v>122837.52</v>
      </c>
      <c r="AA201" s="8">
        <v>2034010.93</v>
      </c>
    </row>
    <row r="202" spans="1:27" ht="12.75">
      <c r="A202" s="35">
        <v>6</v>
      </c>
      <c r="B202" s="35">
        <v>8</v>
      </c>
      <c r="C202" s="35">
        <v>6</v>
      </c>
      <c r="D202" s="36">
        <v>3</v>
      </c>
      <c r="E202" s="37"/>
      <c r="F202" s="7" t="s">
        <v>86</v>
      </c>
      <c r="G202" s="55" t="s">
        <v>265</v>
      </c>
      <c r="H202" s="8">
        <v>24267662</v>
      </c>
      <c r="I202" s="8">
        <v>2795138</v>
      </c>
      <c r="J202" s="8">
        <v>21472524</v>
      </c>
      <c r="K202" s="8">
        <v>24020462.28</v>
      </c>
      <c r="L202" s="8">
        <v>2799610.59</v>
      </c>
      <c r="M202" s="8">
        <v>21220851.69</v>
      </c>
      <c r="N202" s="9">
        <v>98.98</v>
      </c>
      <c r="O202" s="9">
        <v>100.16</v>
      </c>
      <c r="P202" s="9">
        <v>98.82</v>
      </c>
      <c r="Q202" s="8">
        <v>25489496</v>
      </c>
      <c r="R202" s="8">
        <v>6623856</v>
      </c>
      <c r="S202" s="8">
        <v>18865640</v>
      </c>
      <c r="T202" s="8">
        <v>24098718.17</v>
      </c>
      <c r="U202" s="8">
        <v>6121325.75</v>
      </c>
      <c r="V202" s="8">
        <v>17977392.42</v>
      </c>
      <c r="W202" s="9">
        <v>94.54</v>
      </c>
      <c r="X202" s="9">
        <v>92.41</v>
      </c>
      <c r="Y202" s="9">
        <v>95.29</v>
      </c>
      <c r="Z202" s="8">
        <v>2606884</v>
      </c>
      <c r="AA202" s="8">
        <v>3243459.27</v>
      </c>
    </row>
    <row r="203" spans="1:27" ht="12.75">
      <c r="A203" s="35">
        <v>6</v>
      </c>
      <c r="B203" s="35">
        <v>20</v>
      </c>
      <c r="C203" s="35">
        <v>4</v>
      </c>
      <c r="D203" s="36">
        <v>3</v>
      </c>
      <c r="E203" s="37"/>
      <c r="F203" s="7" t="s">
        <v>86</v>
      </c>
      <c r="G203" s="55" t="s">
        <v>266</v>
      </c>
      <c r="H203" s="8">
        <v>24200419.4</v>
      </c>
      <c r="I203" s="8">
        <v>2426077</v>
      </c>
      <c r="J203" s="8">
        <v>21774342.4</v>
      </c>
      <c r="K203" s="8">
        <v>23927587.65</v>
      </c>
      <c r="L203" s="8">
        <v>2395161.85</v>
      </c>
      <c r="M203" s="8">
        <v>21532425.8</v>
      </c>
      <c r="N203" s="9">
        <v>98.87</v>
      </c>
      <c r="O203" s="9">
        <v>98.72</v>
      </c>
      <c r="P203" s="9">
        <v>98.88</v>
      </c>
      <c r="Q203" s="8">
        <v>23835610.01</v>
      </c>
      <c r="R203" s="8">
        <v>3117370</v>
      </c>
      <c r="S203" s="8">
        <v>20718240.01</v>
      </c>
      <c r="T203" s="8">
        <v>23434349.96</v>
      </c>
      <c r="U203" s="8">
        <v>3005087.12</v>
      </c>
      <c r="V203" s="8">
        <v>20429262.84</v>
      </c>
      <c r="W203" s="9">
        <v>98.31</v>
      </c>
      <c r="X203" s="9">
        <v>96.39</v>
      </c>
      <c r="Y203" s="9">
        <v>98.6</v>
      </c>
      <c r="Z203" s="8">
        <v>1056102.39</v>
      </c>
      <c r="AA203" s="8">
        <v>1103162.96</v>
      </c>
    </row>
    <row r="204" spans="1:27" ht="12.75">
      <c r="A204" s="35">
        <v>6</v>
      </c>
      <c r="B204" s="35">
        <v>18</v>
      </c>
      <c r="C204" s="35">
        <v>6</v>
      </c>
      <c r="D204" s="36">
        <v>3</v>
      </c>
      <c r="E204" s="37"/>
      <c r="F204" s="7" t="s">
        <v>86</v>
      </c>
      <c r="G204" s="55" t="s">
        <v>267</v>
      </c>
      <c r="H204" s="8">
        <v>24725160.64</v>
      </c>
      <c r="I204" s="8">
        <v>4364761.17</v>
      </c>
      <c r="J204" s="8">
        <v>20360399.47</v>
      </c>
      <c r="K204" s="8">
        <v>19438440.24</v>
      </c>
      <c r="L204" s="8">
        <v>656182.64</v>
      </c>
      <c r="M204" s="8">
        <v>18782257.6</v>
      </c>
      <c r="N204" s="9">
        <v>78.61</v>
      </c>
      <c r="O204" s="9">
        <v>15.03</v>
      </c>
      <c r="P204" s="9">
        <v>92.24</v>
      </c>
      <c r="Q204" s="8">
        <v>24709160.64</v>
      </c>
      <c r="R204" s="8">
        <v>5174478.79</v>
      </c>
      <c r="S204" s="8">
        <v>19534681.85</v>
      </c>
      <c r="T204" s="8">
        <v>19938844.19</v>
      </c>
      <c r="U204" s="8">
        <v>1895888.04</v>
      </c>
      <c r="V204" s="8">
        <v>18042956.15</v>
      </c>
      <c r="W204" s="9">
        <v>80.69</v>
      </c>
      <c r="X204" s="9">
        <v>36.63</v>
      </c>
      <c r="Y204" s="9">
        <v>92.36</v>
      </c>
      <c r="Z204" s="8">
        <v>825717.62</v>
      </c>
      <c r="AA204" s="8">
        <v>739301.45</v>
      </c>
    </row>
    <row r="205" spans="1:27" ht="12.75">
      <c r="A205" s="35">
        <v>6</v>
      </c>
      <c r="B205" s="35">
        <v>10</v>
      </c>
      <c r="C205" s="35">
        <v>3</v>
      </c>
      <c r="D205" s="36">
        <v>3</v>
      </c>
      <c r="E205" s="37"/>
      <c r="F205" s="7" t="s">
        <v>86</v>
      </c>
      <c r="G205" s="55" t="s">
        <v>268</v>
      </c>
      <c r="H205" s="8">
        <v>61568930.5</v>
      </c>
      <c r="I205" s="8">
        <v>1853961.14</v>
      </c>
      <c r="J205" s="8">
        <v>59714969.36</v>
      </c>
      <c r="K205" s="8">
        <v>63596513.73</v>
      </c>
      <c r="L205" s="8">
        <v>2037694.58</v>
      </c>
      <c r="M205" s="8">
        <v>61558819.15</v>
      </c>
      <c r="N205" s="9">
        <v>103.29</v>
      </c>
      <c r="O205" s="9">
        <v>109.91</v>
      </c>
      <c r="P205" s="9">
        <v>103.08</v>
      </c>
      <c r="Q205" s="8">
        <v>64292018.57</v>
      </c>
      <c r="R205" s="8">
        <v>8719195.38</v>
      </c>
      <c r="S205" s="8">
        <v>55572823.19</v>
      </c>
      <c r="T205" s="8">
        <v>61066559.41</v>
      </c>
      <c r="U205" s="8">
        <v>8003192.5</v>
      </c>
      <c r="V205" s="8">
        <v>53063366.91</v>
      </c>
      <c r="W205" s="9">
        <v>94.98</v>
      </c>
      <c r="X205" s="9">
        <v>91.78</v>
      </c>
      <c r="Y205" s="9">
        <v>95.48</v>
      </c>
      <c r="Z205" s="8">
        <v>4142146.17</v>
      </c>
      <c r="AA205" s="8">
        <v>8495452.24</v>
      </c>
    </row>
    <row r="206" spans="1:27" ht="12.75">
      <c r="A206" s="35">
        <v>6</v>
      </c>
      <c r="B206" s="35">
        <v>5</v>
      </c>
      <c r="C206" s="35">
        <v>6</v>
      </c>
      <c r="D206" s="36">
        <v>3</v>
      </c>
      <c r="E206" s="37"/>
      <c r="F206" s="7" t="s">
        <v>86</v>
      </c>
      <c r="G206" s="55" t="s">
        <v>269</v>
      </c>
      <c r="H206" s="8">
        <v>21775549.36</v>
      </c>
      <c r="I206" s="8">
        <v>3594340.62</v>
      </c>
      <c r="J206" s="8">
        <v>18181208.74</v>
      </c>
      <c r="K206" s="8">
        <v>19892542.44</v>
      </c>
      <c r="L206" s="8">
        <v>1897777.56</v>
      </c>
      <c r="M206" s="8">
        <v>17994764.88</v>
      </c>
      <c r="N206" s="9">
        <v>91.35</v>
      </c>
      <c r="O206" s="9">
        <v>52.79</v>
      </c>
      <c r="P206" s="9">
        <v>98.97</v>
      </c>
      <c r="Q206" s="8">
        <v>24303549.36</v>
      </c>
      <c r="R206" s="8">
        <v>6246294.23</v>
      </c>
      <c r="S206" s="8">
        <v>18057255.13</v>
      </c>
      <c r="T206" s="8">
        <v>21902642.54</v>
      </c>
      <c r="U206" s="8">
        <v>4837600.76</v>
      </c>
      <c r="V206" s="8">
        <v>17065041.78</v>
      </c>
      <c r="W206" s="9">
        <v>90.12</v>
      </c>
      <c r="X206" s="9">
        <v>77.44</v>
      </c>
      <c r="Y206" s="9">
        <v>94.5</v>
      </c>
      <c r="Z206" s="8">
        <v>123953.61</v>
      </c>
      <c r="AA206" s="8">
        <v>929723.1</v>
      </c>
    </row>
    <row r="207" spans="1:2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37220738.17</v>
      </c>
      <c r="I207" s="8">
        <v>7919883.51</v>
      </c>
      <c r="J207" s="8">
        <v>29300854.66</v>
      </c>
      <c r="K207" s="8">
        <v>36592253.75</v>
      </c>
      <c r="L207" s="8">
        <v>7003503.25</v>
      </c>
      <c r="M207" s="8">
        <v>29588750.5</v>
      </c>
      <c r="N207" s="9">
        <v>98.31</v>
      </c>
      <c r="O207" s="9">
        <v>88.42</v>
      </c>
      <c r="P207" s="9">
        <v>100.98</v>
      </c>
      <c r="Q207" s="8">
        <v>36446460.66</v>
      </c>
      <c r="R207" s="8">
        <v>9615111</v>
      </c>
      <c r="S207" s="8">
        <v>26831349.66</v>
      </c>
      <c r="T207" s="8">
        <v>34589215.3</v>
      </c>
      <c r="U207" s="8">
        <v>9015181.89</v>
      </c>
      <c r="V207" s="8">
        <v>25574033.41</v>
      </c>
      <c r="W207" s="9">
        <v>94.9</v>
      </c>
      <c r="X207" s="9">
        <v>93.76</v>
      </c>
      <c r="Y207" s="9">
        <v>95.31</v>
      </c>
      <c r="Z207" s="8">
        <v>2469505</v>
      </c>
      <c r="AA207" s="8">
        <v>4014717.09</v>
      </c>
    </row>
    <row r="208" spans="1:2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50462605.64</v>
      </c>
      <c r="I208" s="8">
        <v>3457659</v>
      </c>
      <c r="J208" s="8">
        <v>47004946.64</v>
      </c>
      <c r="K208" s="8">
        <v>49814317.35</v>
      </c>
      <c r="L208" s="8">
        <v>2822100.61</v>
      </c>
      <c r="M208" s="8">
        <v>46992216.74</v>
      </c>
      <c r="N208" s="9">
        <v>98.71</v>
      </c>
      <c r="O208" s="9">
        <v>81.61</v>
      </c>
      <c r="P208" s="9">
        <v>99.97</v>
      </c>
      <c r="Q208" s="8">
        <v>52338639.64</v>
      </c>
      <c r="R208" s="8">
        <v>7391946</v>
      </c>
      <c r="S208" s="8">
        <v>44946693.64</v>
      </c>
      <c r="T208" s="8">
        <v>49973632.29</v>
      </c>
      <c r="U208" s="8">
        <v>7330848.99</v>
      </c>
      <c r="V208" s="8">
        <v>42642783.3</v>
      </c>
      <c r="W208" s="9">
        <v>95.48</v>
      </c>
      <c r="X208" s="9">
        <v>99.17</v>
      </c>
      <c r="Y208" s="9">
        <v>94.87</v>
      </c>
      <c r="Z208" s="8">
        <v>2058253</v>
      </c>
      <c r="AA208" s="8">
        <v>4349433.44</v>
      </c>
    </row>
    <row r="209" spans="1:2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20040846.23</v>
      </c>
      <c r="I209" s="8">
        <v>6137283.85</v>
      </c>
      <c r="J209" s="8">
        <v>13903562.38</v>
      </c>
      <c r="K209" s="8">
        <v>18129748.91</v>
      </c>
      <c r="L209" s="8">
        <v>3831214.26</v>
      </c>
      <c r="M209" s="8">
        <v>14298534.65</v>
      </c>
      <c r="N209" s="9">
        <v>90.46</v>
      </c>
      <c r="O209" s="9">
        <v>62.42</v>
      </c>
      <c r="P209" s="9">
        <v>102.84</v>
      </c>
      <c r="Q209" s="8">
        <v>21117994.23</v>
      </c>
      <c r="R209" s="8">
        <v>7269779.85</v>
      </c>
      <c r="S209" s="8">
        <v>13848214.38</v>
      </c>
      <c r="T209" s="8">
        <v>18808933.9</v>
      </c>
      <c r="U209" s="8">
        <v>5317657.83</v>
      </c>
      <c r="V209" s="8">
        <v>13491276.07</v>
      </c>
      <c r="W209" s="9">
        <v>89.06</v>
      </c>
      <c r="X209" s="9">
        <v>73.14</v>
      </c>
      <c r="Y209" s="9">
        <v>97.42</v>
      </c>
      <c r="Z209" s="8">
        <v>55348</v>
      </c>
      <c r="AA209" s="8">
        <v>807258.58</v>
      </c>
    </row>
    <row r="210" spans="1:2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45769209.66</v>
      </c>
      <c r="I210" s="8">
        <v>5194956.7</v>
      </c>
      <c r="J210" s="8">
        <v>40574252.96</v>
      </c>
      <c r="K210" s="8">
        <v>45206822.9</v>
      </c>
      <c r="L210" s="8">
        <v>4516934.12</v>
      </c>
      <c r="M210" s="8">
        <v>40689888.78</v>
      </c>
      <c r="N210" s="9">
        <v>98.77</v>
      </c>
      <c r="O210" s="9">
        <v>86.94</v>
      </c>
      <c r="P210" s="9">
        <v>100.28</v>
      </c>
      <c r="Q210" s="8">
        <v>47495973.68</v>
      </c>
      <c r="R210" s="8">
        <v>7912082.04</v>
      </c>
      <c r="S210" s="8">
        <v>39583891.64</v>
      </c>
      <c r="T210" s="8">
        <v>45750558.35</v>
      </c>
      <c r="U210" s="8">
        <v>7703282.68</v>
      </c>
      <c r="V210" s="8">
        <v>38047275.67</v>
      </c>
      <c r="W210" s="9">
        <v>96.32</v>
      </c>
      <c r="X210" s="9">
        <v>97.36</v>
      </c>
      <c r="Y210" s="9">
        <v>96.11</v>
      </c>
      <c r="Z210" s="8">
        <v>990361.32</v>
      </c>
      <c r="AA210" s="8">
        <v>2642613.11</v>
      </c>
    </row>
    <row r="211" spans="1:2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33813686.21</v>
      </c>
      <c r="I211" s="8">
        <v>1482226.3</v>
      </c>
      <c r="J211" s="8">
        <v>32331459.91</v>
      </c>
      <c r="K211" s="8">
        <v>32654604.44</v>
      </c>
      <c r="L211" s="8">
        <v>1170233.3</v>
      </c>
      <c r="M211" s="8">
        <v>31484371.14</v>
      </c>
      <c r="N211" s="9">
        <v>96.57</v>
      </c>
      <c r="O211" s="9">
        <v>78.95</v>
      </c>
      <c r="P211" s="9">
        <v>97.37</v>
      </c>
      <c r="Q211" s="8">
        <v>36586404.51</v>
      </c>
      <c r="R211" s="8">
        <v>6659250.2</v>
      </c>
      <c r="S211" s="8">
        <v>29927154.31</v>
      </c>
      <c r="T211" s="8">
        <v>33564661.03</v>
      </c>
      <c r="U211" s="8">
        <v>5799544.74</v>
      </c>
      <c r="V211" s="8">
        <v>27765116.29</v>
      </c>
      <c r="W211" s="9">
        <v>91.74</v>
      </c>
      <c r="X211" s="9">
        <v>87.09</v>
      </c>
      <c r="Y211" s="9">
        <v>92.77</v>
      </c>
      <c r="Z211" s="8">
        <v>2404305.6</v>
      </c>
      <c r="AA211" s="8">
        <v>3719254.85</v>
      </c>
    </row>
    <row r="212" spans="1:2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39966037.04</v>
      </c>
      <c r="I212" s="8">
        <v>4308744.75</v>
      </c>
      <c r="J212" s="8">
        <v>35657292.29</v>
      </c>
      <c r="K212" s="8">
        <v>38750338.28</v>
      </c>
      <c r="L212" s="8">
        <v>3420373.07</v>
      </c>
      <c r="M212" s="8">
        <v>35329965.21</v>
      </c>
      <c r="N212" s="9">
        <v>96.95</v>
      </c>
      <c r="O212" s="9">
        <v>79.38</v>
      </c>
      <c r="P212" s="9">
        <v>99.08</v>
      </c>
      <c r="Q212" s="8">
        <v>40746381.04</v>
      </c>
      <c r="R212" s="8">
        <v>5300932.75</v>
      </c>
      <c r="S212" s="8">
        <v>35445448.29</v>
      </c>
      <c r="T212" s="8">
        <v>37390364.56</v>
      </c>
      <c r="U212" s="8">
        <v>4842152.66</v>
      </c>
      <c r="V212" s="8">
        <v>32548211.9</v>
      </c>
      <c r="W212" s="9">
        <v>91.76</v>
      </c>
      <c r="X212" s="9">
        <v>91.34</v>
      </c>
      <c r="Y212" s="9">
        <v>91.82</v>
      </c>
      <c r="Z212" s="8">
        <v>211844</v>
      </c>
      <c r="AA212" s="8">
        <v>2781753.31</v>
      </c>
    </row>
    <row r="213" spans="1:2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58535523.46</v>
      </c>
      <c r="I213" s="8">
        <v>2907332.7</v>
      </c>
      <c r="J213" s="8">
        <v>55628190.76</v>
      </c>
      <c r="K213" s="8">
        <v>56494213.95</v>
      </c>
      <c r="L213" s="8">
        <v>1587238.97</v>
      </c>
      <c r="M213" s="8">
        <v>54906974.98</v>
      </c>
      <c r="N213" s="9">
        <v>96.51</v>
      </c>
      <c r="O213" s="9">
        <v>54.59</v>
      </c>
      <c r="P213" s="9">
        <v>98.7</v>
      </c>
      <c r="Q213" s="8">
        <v>57950861.46</v>
      </c>
      <c r="R213" s="8">
        <v>5172174.35</v>
      </c>
      <c r="S213" s="8">
        <v>52778687.11</v>
      </c>
      <c r="T213" s="8">
        <v>55757491.63</v>
      </c>
      <c r="U213" s="8">
        <v>4676956.17</v>
      </c>
      <c r="V213" s="8">
        <v>51080535.46</v>
      </c>
      <c r="W213" s="9">
        <v>96.21</v>
      </c>
      <c r="X213" s="9">
        <v>90.42</v>
      </c>
      <c r="Y213" s="9">
        <v>96.78</v>
      </c>
      <c r="Z213" s="8">
        <v>2849503.65</v>
      </c>
      <c r="AA213" s="8">
        <v>3826439.52</v>
      </c>
    </row>
    <row r="214" spans="1:2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32893711.14</v>
      </c>
      <c r="I214" s="8">
        <v>3382138.31</v>
      </c>
      <c r="J214" s="8">
        <v>29511572.83</v>
      </c>
      <c r="K214" s="8">
        <v>33235108.97</v>
      </c>
      <c r="L214" s="8">
        <v>4171021.33</v>
      </c>
      <c r="M214" s="8">
        <v>29064087.64</v>
      </c>
      <c r="N214" s="9">
        <v>101.03</v>
      </c>
      <c r="O214" s="9">
        <v>123.32</v>
      </c>
      <c r="P214" s="9">
        <v>98.48</v>
      </c>
      <c r="Q214" s="8">
        <v>37453711.14</v>
      </c>
      <c r="R214" s="8">
        <v>9962463.36</v>
      </c>
      <c r="S214" s="8">
        <v>27491247.78</v>
      </c>
      <c r="T214" s="8">
        <v>36032123.15</v>
      </c>
      <c r="U214" s="8">
        <v>9436050.79</v>
      </c>
      <c r="V214" s="8">
        <v>26596072.36</v>
      </c>
      <c r="W214" s="9">
        <v>96.2</v>
      </c>
      <c r="X214" s="9">
        <v>94.71</v>
      </c>
      <c r="Y214" s="9">
        <v>96.74</v>
      </c>
      <c r="Z214" s="8">
        <v>2020325.05</v>
      </c>
      <c r="AA214" s="8">
        <v>2468015.28</v>
      </c>
    </row>
    <row r="215" spans="1:2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26024222.64</v>
      </c>
      <c r="I215" s="8">
        <v>5119917.01</v>
      </c>
      <c r="J215" s="8">
        <v>20904305.63</v>
      </c>
      <c r="K215" s="8">
        <v>25765020.56</v>
      </c>
      <c r="L215" s="8">
        <v>5067852.1</v>
      </c>
      <c r="M215" s="8">
        <v>20697168.46</v>
      </c>
      <c r="N215" s="9">
        <v>99</v>
      </c>
      <c r="O215" s="9">
        <v>98.98</v>
      </c>
      <c r="P215" s="9">
        <v>99</v>
      </c>
      <c r="Q215" s="8">
        <v>26386712.77</v>
      </c>
      <c r="R215" s="8">
        <v>7242042.83</v>
      </c>
      <c r="S215" s="8">
        <v>19144669.94</v>
      </c>
      <c r="T215" s="8">
        <v>25492848.37</v>
      </c>
      <c r="U215" s="8">
        <v>7107676.07</v>
      </c>
      <c r="V215" s="8">
        <v>18385172.3</v>
      </c>
      <c r="W215" s="9">
        <v>96.61</v>
      </c>
      <c r="X215" s="9">
        <v>98.14</v>
      </c>
      <c r="Y215" s="9">
        <v>96.03</v>
      </c>
      <c r="Z215" s="8">
        <v>1759635.69</v>
      </c>
      <c r="AA215" s="8">
        <v>2311996.16</v>
      </c>
    </row>
    <row r="216" spans="1:2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18032827.85</v>
      </c>
      <c r="I216" s="8">
        <v>1116164.87</v>
      </c>
      <c r="J216" s="8">
        <v>16916662.98</v>
      </c>
      <c r="K216" s="8">
        <v>17108576.15</v>
      </c>
      <c r="L216" s="8">
        <v>598272.5</v>
      </c>
      <c r="M216" s="8">
        <v>16510303.65</v>
      </c>
      <c r="N216" s="9">
        <v>94.87</v>
      </c>
      <c r="O216" s="9">
        <v>53.6</v>
      </c>
      <c r="P216" s="9">
        <v>97.59</v>
      </c>
      <c r="Q216" s="8">
        <v>18773746.48</v>
      </c>
      <c r="R216" s="8">
        <v>2380670.76</v>
      </c>
      <c r="S216" s="8">
        <v>16393075.72</v>
      </c>
      <c r="T216" s="8">
        <v>17959399.06</v>
      </c>
      <c r="U216" s="8">
        <v>2245674.17</v>
      </c>
      <c r="V216" s="8">
        <v>15713724.89</v>
      </c>
      <c r="W216" s="9">
        <v>95.66</v>
      </c>
      <c r="X216" s="9">
        <v>94.32</v>
      </c>
      <c r="Y216" s="9">
        <v>95.85</v>
      </c>
      <c r="Z216" s="8">
        <v>523587.26</v>
      </c>
      <c r="AA216" s="8">
        <v>796578.76</v>
      </c>
    </row>
    <row r="217" spans="1:2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24897503.97</v>
      </c>
      <c r="I217" s="8">
        <v>4856408.17</v>
      </c>
      <c r="J217" s="8">
        <v>20041095.8</v>
      </c>
      <c r="K217" s="8">
        <v>22514953.86</v>
      </c>
      <c r="L217" s="8">
        <v>2859445.53</v>
      </c>
      <c r="M217" s="8">
        <v>19655508.33</v>
      </c>
      <c r="N217" s="9">
        <v>90.43</v>
      </c>
      <c r="O217" s="9">
        <v>58.87</v>
      </c>
      <c r="P217" s="9">
        <v>98.07</v>
      </c>
      <c r="Q217" s="8">
        <v>24342303.42</v>
      </c>
      <c r="R217" s="8">
        <v>5238924.37</v>
      </c>
      <c r="S217" s="8">
        <v>19103379.05</v>
      </c>
      <c r="T217" s="8">
        <v>21014918.61</v>
      </c>
      <c r="U217" s="8">
        <v>3193637.52</v>
      </c>
      <c r="V217" s="8">
        <v>17821281.09</v>
      </c>
      <c r="W217" s="9">
        <v>86.33</v>
      </c>
      <c r="X217" s="9">
        <v>60.95</v>
      </c>
      <c r="Y217" s="9">
        <v>93.28</v>
      </c>
      <c r="Z217" s="8">
        <v>937716.75</v>
      </c>
      <c r="AA217" s="8">
        <v>1834227.24</v>
      </c>
    </row>
    <row r="218" spans="1:2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233662314</v>
      </c>
      <c r="I218" s="8">
        <v>7945888</v>
      </c>
      <c r="J218" s="8">
        <v>225716426</v>
      </c>
      <c r="K218" s="8">
        <v>231760771.49</v>
      </c>
      <c r="L218" s="8">
        <v>7862979.75</v>
      </c>
      <c r="M218" s="8">
        <v>223897791.74</v>
      </c>
      <c r="N218" s="9">
        <v>99.18</v>
      </c>
      <c r="O218" s="9">
        <v>98.95</v>
      </c>
      <c r="P218" s="9">
        <v>99.19</v>
      </c>
      <c r="Q218" s="8">
        <v>229527393</v>
      </c>
      <c r="R218" s="8">
        <v>9867010</v>
      </c>
      <c r="S218" s="8">
        <v>219660383</v>
      </c>
      <c r="T218" s="8">
        <v>220746223.38</v>
      </c>
      <c r="U218" s="8">
        <v>9290600.02</v>
      </c>
      <c r="V218" s="8">
        <v>211455623.36</v>
      </c>
      <c r="W218" s="9">
        <v>96.17</v>
      </c>
      <c r="X218" s="9">
        <v>94.15</v>
      </c>
      <c r="Y218" s="9">
        <v>96.26</v>
      </c>
      <c r="Z218" s="8">
        <v>6056043</v>
      </c>
      <c r="AA218" s="8">
        <v>12442168.38</v>
      </c>
    </row>
    <row r="219" spans="1:2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292938879.76</v>
      </c>
      <c r="I219" s="8">
        <v>22650963.62</v>
      </c>
      <c r="J219" s="8">
        <v>270287916.14</v>
      </c>
      <c r="K219" s="8">
        <v>267487532.45</v>
      </c>
      <c r="L219" s="8">
        <v>9668992.74</v>
      </c>
      <c r="M219" s="8">
        <v>257818539.71</v>
      </c>
      <c r="N219" s="9">
        <v>91.31</v>
      </c>
      <c r="O219" s="9">
        <v>42.68</v>
      </c>
      <c r="P219" s="9">
        <v>95.38</v>
      </c>
      <c r="Q219" s="8">
        <v>301938879.76</v>
      </c>
      <c r="R219" s="8">
        <v>31770963.62</v>
      </c>
      <c r="S219" s="8">
        <v>270167916.14</v>
      </c>
      <c r="T219" s="8">
        <v>278361734.01</v>
      </c>
      <c r="U219" s="8">
        <v>25506573.28</v>
      </c>
      <c r="V219" s="8">
        <v>252855160.73</v>
      </c>
      <c r="W219" s="9">
        <v>92.19</v>
      </c>
      <c r="X219" s="9">
        <v>80.28</v>
      </c>
      <c r="Y219" s="9">
        <v>93.59</v>
      </c>
      <c r="Z219" s="8">
        <v>120000</v>
      </c>
      <c r="AA219" s="8">
        <v>4963378.98</v>
      </c>
    </row>
    <row r="220" spans="1:2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2080615915</v>
      </c>
      <c r="I220" s="8">
        <v>605288523</v>
      </c>
      <c r="J220" s="8">
        <v>1475327392</v>
      </c>
      <c r="K220" s="8">
        <v>1829441934.59</v>
      </c>
      <c r="L220" s="8">
        <v>390116957.69</v>
      </c>
      <c r="M220" s="8">
        <v>1439324976.9</v>
      </c>
      <c r="N220" s="9">
        <v>87.92</v>
      </c>
      <c r="O220" s="9">
        <v>64.45</v>
      </c>
      <c r="P220" s="9">
        <v>97.55</v>
      </c>
      <c r="Q220" s="8">
        <v>2258671477</v>
      </c>
      <c r="R220" s="8">
        <v>856891533</v>
      </c>
      <c r="S220" s="8">
        <v>1401779944</v>
      </c>
      <c r="T220" s="8">
        <v>2031527842.81</v>
      </c>
      <c r="U220" s="8">
        <v>658942013.27</v>
      </c>
      <c r="V220" s="8">
        <v>1372585829.54</v>
      </c>
      <c r="W220" s="9">
        <v>89.94</v>
      </c>
      <c r="X220" s="9">
        <v>76.89</v>
      </c>
      <c r="Y220" s="9">
        <v>97.91</v>
      </c>
      <c r="Z220" s="8">
        <v>73547448</v>
      </c>
      <c r="AA220" s="8">
        <v>66739147.36</v>
      </c>
    </row>
    <row r="221" spans="1:2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338097011.43</v>
      </c>
      <c r="I221" s="8">
        <v>34757983</v>
      </c>
      <c r="J221" s="8">
        <v>303339028.43</v>
      </c>
      <c r="K221" s="8">
        <v>328477682.71</v>
      </c>
      <c r="L221" s="8">
        <v>27435828.72</v>
      </c>
      <c r="M221" s="8">
        <v>301041853.99</v>
      </c>
      <c r="N221" s="9">
        <v>97.15</v>
      </c>
      <c r="O221" s="9">
        <v>78.93</v>
      </c>
      <c r="P221" s="9">
        <v>99.24</v>
      </c>
      <c r="Q221" s="8">
        <v>349557011.43</v>
      </c>
      <c r="R221" s="8">
        <v>61048739</v>
      </c>
      <c r="S221" s="8">
        <v>288508272.43</v>
      </c>
      <c r="T221" s="8">
        <v>340625131.66</v>
      </c>
      <c r="U221" s="8">
        <v>60134464.51</v>
      </c>
      <c r="V221" s="8">
        <v>280490667.15</v>
      </c>
      <c r="W221" s="9">
        <v>97.44</v>
      </c>
      <c r="X221" s="9">
        <v>98.5</v>
      </c>
      <c r="Y221" s="9">
        <v>97.22</v>
      </c>
      <c r="Z221" s="8">
        <v>14830756</v>
      </c>
      <c r="AA221" s="8">
        <v>20551186.84</v>
      </c>
    </row>
    <row r="222" spans="1:2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83472805.46</v>
      </c>
      <c r="I222" s="8">
        <v>4963058.53</v>
      </c>
      <c r="J222" s="8">
        <v>78509746.93</v>
      </c>
      <c r="K222" s="8">
        <v>83205256.03</v>
      </c>
      <c r="L222" s="8">
        <v>4144012.68</v>
      </c>
      <c r="M222" s="8">
        <v>79061243.35</v>
      </c>
      <c r="N222" s="9">
        <v>99.67</v>
      </c>
      <c r="O222" s="9">
        <v>83.49</v>
      </c>
      <c r="P222" s="9">
        <v>100.7</v>
      </c>
      <c r="Q222" s="8">
        <v>84531020.98</v>
      </c>
      <c r="R222" s="8">
        <v>6052872.76</v>
      </c>
      <c r="S222" s="8">
        <v>78478148.22</v>
      </c>
      <c r="T222" s="8">
        <v>82156111.29</v>
      </c>
      <c r="U222" s="8">
        <v>6013175.57</v>
      </c>
      <c r="V222" s="8">
        <v>76142935.72</v>
      </c>
      <c r="W222" s="9">
        <v>97.19</v>
      </c>
      <c r="X222" s="9">
        <v>99.34</v>
      </c>
      <c r="Y222" s="9">
        <v>97.02</v>
      </c>
      <c r="Z222" s="8">
        <v>31598.71</v>
      </c>
      <c r="AA222" s="8">
        <v>2918307.63</v>
      </c>
    </row>
    <row r="223" spans="1:2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99258678.99</v>
      </c>
      <c r="I223" s="8">
        <v>6963462</v>
      </c>
      <c r="J223" s="8">
        <v>92295216.99</v>
      </c>
      <c r="K223" s="8">
        <v>97193632.13</v>
      </c>
      <c r="L223" s="8">
        <v>6655275.41</v>
      </c>
      <c r="M223" s="8">
        <v>90538356.72</v>
      </c>
      <c r="N223" s="9">
        <v>97.91</v>
      </c>
      <c r="O223" s="9">
        <v>95.57</v>
      </c>
      <c r="P223" s="9">
        <v>98.09</v>
      </c>
      <c r="Q223" s="8">
        <v>101953600.99</v>
      </c>
      <c r="R223" s="8">
        <v>16357677</v>
      </c>
      <c r="S223" s="8">
        <v>85595923.99</v>
      </c>
      <c r="T223" s="8">
        <v>96630197.87</v>
      </c>
      <c r="U223" s="8">
        <v>15650920.58</v>
      </c>
      <c r="V223" s="8">
        <v>80979277.29</v>
      </c>
      <c r="W223" s="9">
        <v>94.77</v>
      </c>
      <c r="X223" s="9">
        <v>95.67</v>
      </c>
      <c r="Y223" s="9">
        <v>94.6</v>
      </c>
      <c r="Z223" s="8">
        <v>6699293</v>
      </c>
      <c r="AA223" s="8">
        <v>9559079.43</v>
      </c>
    </row>
    <row r="224" spans="1:2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76720028.3</v>
      </c>
      <c r="I224" s="8">
        <v>18321443.59</v>
      </c>
      <c r="J224" s="8">
        <v>58398584.71</v>
      </c>
      <c r="K224" s="8">
        <v>76330821.68</v>
      </c>
      <c r="L224" s="8">
        <v>17773264.69</v>
      </c>
      <c r="M224" s="8">
        <v>58557556.99</v>
      </c>
      <c r="N224" s="9">
        <v>99.49</v>
      </c>
      <c r="O224" s="9">
        <v>97</v>
      </c>
      <c r="P224" s="9">
        <v>100.27</v>
      </c>
      <c r="Q224" s="8">
        <v>82488718.32</v>
      </c>
      <c r="R224" s="8">
        <v>25965536.21</v>
      </c>
      <c r="S224" s="8">
        <v>56523182.11</v>
      </c>
      <c r="T224" s="8">
        <v>79624922.54</v>
      </c>
      <c r="U224" s="8">
        <v>25562874.58</v>
      </c>
      <c r="V224" s="8">
        <v>54062047.96</v>
      </c>
      <c r="W224" s="9">
        <v>96.52</v>
      </c>
      <c r="X224" s="9">
        <v>98.44</v>
      </c>
      <c r="Y224" s="9">
        <v>95.64</v>
      </c>
      <c r="Z224" s="8">
        <v>1875402.6</v>
      </c>
      <c r="AA224" s="8">
        <v>4495509.03</v>
      </c>
    </row>
    <row r="225" spans="1:2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64669227.67</v>
      </c>
      <c r="I225" s="8">
        <v>13334441.32</v>
      </c>
      <c r="J225" s="8">
        <v>51334786.35</v>
      </c>
      <c r="K225" s="8">
        <v>61393675.11</v>
      </c>
      <c r="L225" s="8">
        <v>10326688.97</v>
      </c>
      <c r="M225" s="8">
        <v>51066986.14</v>
      </c>
      <c r="N225" s="9">
        <v>94.93</v>
      </c>
      <c r="O225" s="9">
        <v>77.44</v>
      </c>
      <c r="P225" s="9">
        <v>99.47</v>
      </c>
      <c r="Q225" s="8">
        <v>66348977.67</v>
      </c>
      <c r="R225" s="8">
        <v>15200456.2</v>
      </c>
      <c r="S225" s="8">
        <v>51148521.47</v>
      </c>
      <c r="T225" s="8">
        <v>57041955.83</v>
      </c>
      <c r="U225" s="8">
        <v>7350251.83</v>
      </c>
      <c r="V225" s="8">
        <v>49691704</v>
      </c>
      <c r="W225" s="9">
        <v>85.97</v>
      </c>
      <c r="X225" s="9">
        <v>48.35</v>
      </c>
      <c r="Y225" s="9">
        <v>97.15</v>
      </c>
      <c r="Z225" s="8">
        <v>186264.88</v>
      </c>
      <c r="AA225" s="8">
        <v>1375282.14</v>
      </c>
    </row>
    <row r="226" spans="1:2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47681964.11</v>
      </c>
      <c r="I226" s="8">
        <v>6877499.23</v>
      </c>
      <c r="J226" s="8">
        <v>40804464.88</v>
      </c>
      <c r="K226" s="8">
        <v>47352306.49</v>
      </c>
      <c r="L226" s="8">
        <v>6903030.96</v>
      </c>
      <c r="M226" s="8">
        <v>40449275.53</v>
      </c>
      <c r="N226" s="9">
        <v>99.3</v>
      </c>
      <c r="O226" s="9">
        <v>100.37</v>
      </c>
      <c r="P226" s="9">
        <v>99.12</v>
      </c>
      <c r="Q226" s="8">
        <v>50237983.97</v>
      </c>
      <c r="R226" s="8">
        <v>11072801.37</v>
      </c>
      <c r="S226" s="8">
        <v>39165182.6</v>
      </c>
      <c r="T226" s="8">
        <v>48766550.34</v>
      </c>
      <c r="U226" s="8">
        <v>10744631.33</v>
      </c>
      <c r="V226" s="8">
        <v>38021919.01</v>
      </c>
      <c r="W226" s="9">
        <v>97.07</v>
      </c>
      <c r="X226" s="9">
        <v>97.03</v>
      </c>
      <c r="Y226" s="9">
        <v>97.08</v>
      </c>
      <c r="Z226" s="8">
        <v>1639282.28</v>
      </c>
      <c r="AA226" s="8">
        <v>2427356.52</v>
      </c>
    </row>
    <row r="227" spans="1:2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77279313</v>
      </c>
      <c r="I227" s="8">
        <v>9077018</v>
      </c>
      <c r="J227" s="8">
        <v>68202295</v>
      </c>
      <c r="K227" s="8">
        <v>74072521.48</v>
      </c>
      <c r="L227" s="8">
        <v>6559742.37</v>
      </c>
      <c r="M227" s="8">
        <v>67512779.11</v>
      </c>
      <c r="N227" s="9">
        <v>95.85</v>
      </c>
      <c r="O227" s="9">
        <v>72.26</v>
      </c>
      <c r="P227" s="9">
        <v>98.98</v>
      </c>
      <c r="Q227" s="8">
        <v>76731949</v>
      </c>
      <c r="R227" s="8">
        <v>11597845</v>
      </c>
      <c r="S227" s="8">
        <v>65134104</v>
      </c>
      <c r="T227" s="8">
        <v>73329467.72</v>
      </c>
      <c r="U227" s="8">
        <v>9036557.76</v>
      </c>
      <c r="V227" s="8">
        <v>64292909.96</v>
      </c>
      <c r="W227" s="9">
        <v>95.56</v>
      </c>
      <c r="X227" s="9">
        <v>77.91</v>
      </c>
      <c r="Y227" s="9">
        <v>98.7</v>
      </c>
      <c r="Z227" s="8">
        <v>3068191</v>
      </c>
      <c r="AA227" s="8">
        <v>3219869.15</v>
      </c>
    </row>
    <row r="228" spans="1:2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100913277.87</v>
      </c>
      <c r="I228" s="8">
        <v>10837189.2</v>
      </c>
      <c r="J228" s="8">
        <v>90076088.67</v>
      </c>
      <c r="K228" s="8">
        <v>96481760.94</v>
      </c>
      <c r="L228" s="8">
        <v>8923534.26</v>
      </c>
      <c r="M228" s="8">
        <v>87558226.68</v>
      </c>
      <c r="N228" s="9">
        <v>95.6</v>
      </c>
      <c r="O228" s="9">
        <v>82.34</v>
      </c>
      <c r="P228" s="9">
        <v>97.2</v>
      </c>
      <c r="Q228" s="8">
        <v>104685285.68</v>
      </c>
      <c r="R228" s="8">
        <v>16012069.3</v>
      </c>
      <c r="S228" s="8">
        <v>88673216.38</v>
      </c>
      <c r="T228" s="8">
        <v>97993980.28</v>
      </c>
      <c r="U228" s="8">
        <v>14536476.66</v>
      </c>
      <c r="V228" s="8">
        <v>83457503.62</v>
      </c>
      <c r="W228" s="9">
        <v>93.6</v>
      </c>
      <c r="X228" s="9">
        <v>90.78</v>
      </c>
      <c r="Y228" s="9">
        <v>94.11</v>
      </c>
      <c r="Z228" s="8">
        <v>1402872.29</v>
      </c>
      <c r="AA228" s="8">
        <v>4100723.06</v>
      </c>
    </row>
    <row r="229" spans="1:2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81569931</v>
      </c>
      <c r="I229" s="8">
        <v>10820867</v>
      </c>
      <c r="J229" s="8">
        <v>70749064</v>
      </c>
      <c r="K229" s="8">
        <v>78786714.22</v>
      </c>
      <c r="L229" s="8">
        <v>8061538.42</v>
      </c>
      <c r="M229" s="8">
        <v>70725175.8</v>
      </c>
      <c r="N229" s="9">
        <v>96.58</v>
      </c>
      <c r="O229" s="9">
        <v>74.49</v>
      </c>
      <c r="P229" s="9">
        <v>99.96</v>
      </c>
      <c r="Q229" s="8">
        <v>96268078</v>
      </c>
      <c r="R229" s="8">
        <v>27562345</v>
      </c>
      <c r="S229" s="8">
        <v>68705733</v>
      </c>
      <c r="T229" s="8">
        <v>89425910.78</v>
      </c>
      <c r="U229" s="8">
        <v>23241093.13</v>
      </c>
      <c r="V229" s="8">
        <v>66184817.65</v>
      </c>
      <c r="W229" s="9">
        <v>92.89</v>
      </c>
      <c r="X229" s="9">
        <v>84.32</v>
      </c>
      <c r="Y229" s="9">
        <v>96.33</v>
      </c>
      <c r="Z229" s="8">
        <v>2043331</v>
      </c>
      <c r="AA229" s="8">
        <v>4540358.15</v>
      </c>
    </row>
    <row r="230" spans="1:2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128212090.98</v>
      </c>
      <c r="I230" s="8">
        <v>19643634.74</v>
      </c>
      <c r="J230" s="8">
        <v>108568456.24</v>
      </c>
      <c r="K230" s="8">
        <v>120873288.76</v>
      </c>
      <c r="L230" s="8">
        <v>14640589.91</v>
      </c>
      <c r="M230" s="8">
        <v>106232698.85</v>
      </c>
      <c r="N230" s="9">
        <v>94.27</v>
      </c>
      <c r="O230" s="9">
        <v>74.53</v>
      </c>
      <c r="P230" s="9">
        <v>97.84</v>
      </c>
      <c r="Q230" s="8">
        <v>138544926.11</v>
      </c>
      <c r="R230" s="8">
        <v>34669816.01</v>
      </c>
      <c r="S230" s="8">
        <v>103875110.1</v>
      </c>
      <c r="T230" s="8">
        <v>131470932.17</v>
      </c>
      <c r="U230" s="8">
        <v>31771630.87</v>
      </c>
      <c r="V230" s="8">
        <v>99699301.3</v>
      </c>
      <c r="W230" s="9">
        <v>94.89</v>
      </c>
      <c r="X230" s="9">
        <v>91.64</v>
      </c>
      <c r="Y230" s="9">
        <v>95.97</v>
      </c>
      <c r="Z230" s="8">
        <v>4693346.14</v>
      </c>
      <c r="AA230" s="8">
        <v>6533397.55</v>
      </c>
    </row>
    <row r="231" spans="1:2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60319139</v>
      </c>
      <c r="I231" s="8">
        <v>10066769</v>
      </c>
      <c r="J231" s="8">
        <v>50252370</v>
      </c>
      <c r="K231" s="8">
        <v>58955568.6</v>
      </c>
      <c r="L231" s="8">
        <v>9679878.63</v>
      </c>
      <c r="M231" s="8">
        <v>49275689.97</v>
      </c>
      <c r="N231" s="9">
        <v>97.73</v>
      </c>
      <c r="O231" s="9">
        <v>96.15</v>
      </c>
      <c r="P231" s="9">
        <v>98.05</v>
      </c>
      <c r="Q231" s="8">
        <v>59558726</v>
      </c>
      <c r="R231" s="8">
        <v>10929882</v>
      </c>
      <c r="S231" s="8">
        <v>48628844</v>
      </c>
      <c r="T231" s="8">
        <v>56036523.39</v>
      </c>
      <c r="U231" s="8">
        <v>10107875.68</v>
      </c>
      <c r="V231" s="8">
        <v>45928647.71</v>
      </c>
      <c r="W231" s="9">
        <v>94.08</v>
      </c>
      <c r="X231" s="9">
        <v>92.47</v>
      </c>
      <c r="Y231" s="9">
        <v>94.44</v>
      </c>
      <c r="Z231" s="8">
        <v>1623526</v>
      </c>
      <c r="AA231" s="8">
        <v>3347042.26</v>
      </c>
    </row>
    <row r="232" spans="1:2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108692879.45</v>
      </c>
      <c r="I232" s="8">
        <v>17661835.23</v>
      </c>
      <c r="J232" s="8">
        <v>91031044.22</v>
      </c>
      <c r="K232" s="8">
        <v>104789977.3</v>
      </c>
      <c r="L232" s="8">
        <v>14612348.95</v>
      </c>
      <c r="M232" s="8">
        <v>90177628.35</v>
      </c>
      <c r="N232" s="9">
        <v>96.4</v>
      </c>
      <c r="O232" s="9">
        <v>82.73</v>
      </c>
      <c r="P232" s="9">
        <v>99.06</v>
      </c>
      <c r="Q232" s="8">
        <v>113812202.65</v>
      </c>
      <c r="R232" s="8">
        <v>26773808.51</v>
      </c>
      <c r="S232" s="8">
        <v>87038394.14</v>
      </c>
      <c r="T232" s="8">
        <v>108811496.71</v>
      </c>
      <c r="U232" s="8">
        <v>25621718.88</v>
      </c>
      <c r="V232" s="8">
        <v>83189777.83</v>
      </c>
      <c r="W232" s="9">
        <v>95.6</v>
      </c>
      <c r="X232" s="9">
        <v>95.69</v>
      </c>
      <c r="Y232" s="9">
        <v>95.57</v>
      </c>
      <c r="Z232" s="8">
        <v>3992650.08</v>
      </c>
      <c r="AA232" s="8">
        <v>6987850.52</v>
      </c>
    </row>
    <row r="233" spans="1:2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55796836</v>
      </c>
      <c r="I233" s="8">
        <v>7138888</v>
      </c>
      <c r="J233" s="8">
        <v>48657948</v>
      </c>
      <c r="K233" s="8">
        <v>49669486.09</v>
      </c>
      <c r="L233" s="8">
        <v>1638745.4</v>
      </c>
      <c r="M233" s="8">
        <v>48030740.69</v>
      </c>
      <c r="N233" s="9">
        <v>89.01</v>
      </c>
      <c r="O233" s="9">
        <v>22.95</v>
      </c>
      <c r="P233" s="9">
        <v>98.71</v>
      </c>
      <c r="Q233" s="8">
        <v>56025362</v>
      </c>
      <c r="R233" s="8">
        <v>9252994</v>
      </c>
      <c r="S233" s="8">
        <v>46772368</v>
      </c>
      <c r="T233" s="8">
        <v>48997076.47</v>
      </c>
      <c r="U233" s="8">
        <v>3429723.41</v>
      </c>
      <c r="V233" s="8">
        <v>45567353.06</v>
      </c>
      <c r="W233" s="9">
        <v>87.45</v>
      </c>
      <c r="X233" s="9">
        <v>37.06</v>
      </c>
      <c r="Y233" s="9">
        <v>97.42</v>
      </c>
      <c r="Z233" s="8">
        <v>1885580</v>
      </c>
      <c r="AA233" s="8">
        <v>2463387.63</v>
      </c>
    </row>
    <row r="234" spans="1:2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34344674.33</v>
      </c>
      <c r="I234" s="8">
        <v>2394883.82</v>
      </c>
      <c r="J234" s="8">
        <v>31949790.51</v>
      </c>
      <c r="K234" s="8">
        <v>32940625.08</v>
      </c>
      <c r="L234" s="8">
        <v>1829440.74</v>
      </c>
      <c r="M234" s="8">
        <v>31111184.34</v>
      </c>
      <c r="N234" s="9">
        <v>95.91</v>
      </c>
      <c r="O234" s="9">
        <v>76.38</v>
      </c>
      <c r="P234" s="9">
        <v>97.37</v>
      </c>
      <c r="Q234" s="8">
        <v>34757894.26</v>
      </c>
      <c r="R234" s="8">
        <v>3306244.74</v>
      </c>
      <c r="S234" s="8">
        <v>31451649.52</v>
      </c>
      <c r="T234" s="8">
        <v>32076842.31</v>
      </c>
      <c r="U234" s="8">
        <v>2603580.78</v>
      </c>
      <c r="V234" s="8">
        <v>29473261.53</v>
      </c>
      <c r="W234" s="9">
        <v>92.28</v>
      </c>
      <c r="X234" s="9">
        <v>78.74</v>
      </c>
      <c r="Y234" s="9">
        <v>93.7</v>
      </c>
      <c r="Z234" s="8">
        <v>498140.99</v>
      </c>
      <c r="AA234" s="8">
        <v>1637922.81</v>
      </c>
    </row>
    <row r="235" spans="1:2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111783555</v>
      </c>
      <c r="I235" s="8">
        <v>5767020</v>
      </c>
      <c r="J235" s="8">
        <v>106016535</v>
      </c>
      <c r="K235" s="8">
        <v>111635211.57</v>
      </c>
      <c r="L235" s="8">
        <v>5796927.88</v>
      </c>
      <c r="M235" s="8">
        <v>105838283.69</v>
      </c>
      <c r="N235" s="9">
        <v>99.86</v>
      </c>
      <c r="O235" s="9">
        <v>100.51</v>
      </c>
      <c r="P235" s="9">
        <v>99.83</v>
      </c>
      <c r="Q235" s="8">
        <v>120039389</v>
      </c>
      <c r="R235" s="8">
        <v>15074579</v>
      </c>
      <c r="S235" s="8">
        <v>104964810</v>
      </c>
      <c r="T235" s="8">
        <v>113997001.15</v>
      </c>
      <c r="U235" s="8">
        <v>14832853.66</v>
      </c>
      <c r="V235" s="8">
        <v>99164147.49</v>
      </c>
      <c r="W235" s="9">
        <v>94.96</v>
      </c>
      <c r="X235" s="9">
        <v>98.39</v>
      </c>
      <c r="Y235" s="9">
        <v>94.47</v>
      </c>
      <c r="Z235" s="8">
        <v>1051725</v>
      </c>
      <c r="AA235" s="8">
        <v>6674136.2</v>
      </c>
    </row>
    <row r="236" spans="1:2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49789011.13</v>
      </c>
      <c r="I236" s="8">
        <v>2567441.26</v>
      </c>
      <c r="J236" s="8">
        <v>47221569.87</v>
      </c>
      <c r="K236" s="8">
        <v>49220296.78</v>
      </c>
      <c r="L236" s="8">
        <v>2456328.46</v>
      </c>
      <c r="M236" s="8">
        <v>46763968.32</v>
      </c>
      <c r="N236" s="9">
        <v>98.85</v>
      </c>
      <c r="O236" s="9">
        <v>95.67</v>
      </c>
      <c r="P236" s="9">
        <v>99.03</v>
      </c>
      <c r="Q236" s="8">
        <v>51298502.58</v>
      </c>
      <c r="R236" s="8">
        <v>5211517.71</v>
      </c>
      <c r="S236" s="8">
        <v>46086984.87</v>
      </c>
      <c r="T236" s="8">
        <v>48877679.25</v>
      </c>
      <c r="U236" s="8">
        <v>5062214</v>
      </c>
      <c r="V236" s="8">
        <v>43815465.25</v>
      </c>
      <c r="W236" s="9">
        <v>95.28</v>
      </c>
      <c r="X236" s="9">
        <v>97.13</v>
      </c>
      <c r="Y236" s="9">
        <v>95.07</v>
      </c>
      <c r="Z236" s="8">
        <v>1134585</v>
      </c>
      <c r="AA236" s="8">
        <v>2948503.07</v>
      </c>
    </row>
    <row r="237" spans="1:2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53424909</v>
      </c>
      <c r="I237" s="8">
        <v>2503835</v>
      </c>
      <c r="J237" s="8">
        <v>50921074</v>
      </c>
      <c r="K237" s="8">
        <v>52685964.28</v>
      </c>
      <c r="L237" s="8">
        <v>2395000.98</v>
      </c>
      <c r="M237" s="8">
        <v>50290963.3</v>
      </c>
      <c r="N237" s="9">
        <v>98.61</v>
      </c>
      <c r="O237" s="9">
        <v>95.65</v>
      </c>
      <c r="P237" s="9">
        <v>98.76</v>
      </c>
      <c r="Q237" s="8">
        <v>54832041</v>
      </c>
      <c r="R237" s="8">
        <v>5035582</v>
      </c>
      <c r="S237" s="8">
        <v>49796459</v>
      </c>
      <c r="T237" s="8">
        <v>52881784.84</v>
      </c>
      <c r="U237" s="8">
        <v>4914302.56</v>
      </c>
      <c r="V237" s="8">
        <v>47967482.28</v>
      </c>
      <c r="W237" s="9">
        <v>96.44</v>
      </c>
      <c r="X237" s="9">
        <v>97.59</v>
      </c>
      <c r="Y237" s="9">
        <v>96.32</v>
      </c>
      <c r="Z237" s="8">
        <v>1124615</v>
      </c>
      <c r="AA237" s="8">
        <v>2323481.02</v>
      </c>
    </row>
    <row r="238" spans="1:2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62809930</v>
      </c>
      <c r="I238" s="8">
        <v>1682174</v>
      </c>
      <c r="J238" s="8">
        <v>61127756</v>
      </c>
      <c r="K238" s="8">
        <v>62700601.8</v>
      </c>
      <c r="L238" s="8">
        <v>1616265.81</v>
      </c>
      <c r="M238" s="8">
        <v>61084335.99</v>
      </c>
      <c r="N238" s="9">
        <v>99.82</v>
      </c>
      <c r="O238" s="9">
        <v>96.08</v>
      </c>
      <c r="P238" s="9">
        <v>99.92</v>
      </c>
      <c r="Q238" s="8">
        <v>64105578</v>
      </c>
      <c r="R238" s="8">
        <v>5181176</v>
      </c>
      <c r="S238" s="8">
        <v>58924402</v>
      </c>
      <c r="T238" s="8">
        <v>61309102.82</v>
      </c>
      <c r="U238" s="8">
        <v>4981084.57</v>
      </c>
      <c r="V238" s="8">
        <v>56328018.25</v>
      </c>
      <c r="W238" s="9">
        <v>95.63</v>
      </c>
      <c r="X238" s="9">
        <v>96.13</v>
      </c>
      <c r="Y238" s="9">
        <v>95.59</v>
      </c>
      <c r="Z238" s="8">
        <v>2203354</v>
      </c>
      <c r="AA238" s="8">
        <v>4756317.74</v>
      </c>
    </row>
    <row r="239" spans="1:2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75896524.13</v>
      </c>
      <c r="I239" s="8">
        <v>7447684.64</v>
      </c>
      <c r="J239" s="8">
        <v>68448839.49</v>
      </c>
      <c r="K239" s="8">
        <v>74849793.06</v>
      </c>
      <c r="L239" s="8">
        <v>7199429.77</v>
      </c>
      <c r="M239" s="8">
        <v>67650363.29</v>
      </c>
      <c r="N239" s="9">
        <v>98.62</v>
      </c>
      <c r="O239" s="9">
        <v>96.66</v>
      </c>
      <c r="P239" s="9">
        <v>98.83</v>
      </c>
      <c r="Q239" s="8">
        <v>75820575.66</v>
      </c>
      <c r="R239" s="8">
        <v>8410321.47</v>
      </c>
      <c r="S239" s="8">
        <v>67410254.19</v>
      </c>
      <c r="T239" s="8">
        <v>73153993.97</v>
      </c>
      <c r="U239" s="8">
        <v>8255506.92</v>
      </c>
      <c r="V239" s="8">
        <v>64898487.05</v>
      </c>
      <c r="W239" s="9">
        <v>96.48</v>
      </c>
      <c r="X239" s="9">
        <v>98.15</v>
      </c>
      <c r="Y239" s="9">
        <v>96.27</v>
      </c>
      <c r="Z239" s="8">
        <v>1038585.3</v>
      </c>
      <c r="AA239" s="8">
        <v>2751876.24</v>
      </c>
    </row>
    <row r="240" spans="1:2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63449629.58</v>
      </c>
      <c r="I240" s="8">
        <v>16139151.57</v>
      </c>
      <c r="J240" s="8">
        <v>47310478.01</v>
      </c>
      <c r="K240" s="8">
        <v>61010443.74</v>
      </c>
      <c r="L240" s="8">
        <v>15028389.02</v>
      </c>
      <c r="M240" s="8">
        <v>45982054.72</v>
      </c>
      <c r="N240" s="9">
        <v>96.15</v>
      </c>
      <c r="O240" s="9">
        <v>93.11</v>
      </c>
      <c r="P240" s="9">
        <v>97.19</v>
      </c>
      <c r="Q240" s="8">
        <v>64391269.1</v>
      </c>
      <c r="R240" s="8">
        <v>17800563.7</v>
      </c>
      <c r="S240" s="8">
        <v>46590705.4</v>
      </c>
      <c r="T240" s="8">
        <v>62882219.19</v>
      </c>
      <c r="U240" s="8">
        <v>17093126.09</v>
      </c>
      <c r="V240" s="8">
        <v>45789093.1</v>
      </c>
      <c r="W240" s="9">
        <v>97.65</v>
      </c>
      <c r="X240" s="9">
        <v>96.02</v>
      </c>
      <c r="Y240" s="9">
        <v>98.27</v>
      </c>
      <c r="Z240" s="8">
        <v>719772.61</v>
      </c>
      <c r="AA240" s="8">
        <v>192961.62</v>
      </c>
    </row>
    <row r="241" spans="1:2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59431862</v>
      </c>
      <c r="I241" s="8">
        <v>7280954</v>
      </c>
      <c r="J241" s="8">
        <v>52150908</v>
      </c>
      <c r="K241" s="8">
        <v>58785363.24</v>
      </c>
      <c r="L241" s="8">
        <v>6630055.23</v>
      </c>
      <c r="M241" s="8">
        <v>52155308.01</v>
      </c>
      <c r="N241" s="9">
        <v>98.91</v>
      </c>
      <c r="O241" s="9">
        <v>91.06</v>
      </c>
      <c r="P241" s="9">
        <v>100</v>
      </c>
      <c r="Q241" s="8">
        <v>59502088</v>
      </c>
      <c r="R241" s="8">
        <v>10803425</v>
      </c>
      <c r="S241" s="8">
        <v>48698663</v>
      </c>
      <c r="T241" s="8">
        <v>57633603.42</v>
      </c>
      <c r="U241" s="8">
        <v>10112161.44</v>
      </c>
      <c r="V241" s="8">
        <v>47521441.98</v>
      </c>
      <c r="W241" s="9">
        <v>96.85</v>
      </c>
      <c r="X241" s="9">
        <v>93.6</v>
      </c>
      <c r="Y241" s="9">
        <v>97.58</v>
      </c>
      <c r="Z241" s="8">
        <v>3452245</v>
      </c>
      <c r="AA241" s="8">
        <v>4633866.03</v>
      </c>
    </row>
    <row r="242" spans="1:2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1405894223.27</v>
      </c>
      <c r="I242" s="8">
        <v>701758160.78</v>
      </c>
      <c r="J242" s="8">
        <v>704136062.49</v>
      </c>
      <c r="K242" s="8">
        <v>1331524751.12</v>
      </c>
      <c r="L242" s="8">
        <v>675098849.67</v>
      </c>
      <c r="M242" s="8">
        <v>656425901.45</v>
      </c>
      <c r="N242" s="9">
        <v>94.71</v>
      </c>
      <c r="O242" s="9">
        <v>96.2</v>
      </c>
      <c r="P242" s="9">
        <v>93.22</v>
      </c>
      <c r="Q242" s="8">
        <v>1674367844.75</v>
      </c>
      <c r="R242" s="8">
        <v>1062350213.66</v>
      </c>
      <c r="S242" s="8">
        <v>612017631.09</v>
      </c>
      <c r="T242" s="8">
        <v>1485218648.55</v>
      </c>
      <c r="U242" s="8">
        <v>922680122.92</v>
      </c>
      <c r="V242" s="8">
        <v>562538525.63</v>
      </c>
      <c r="W242" s="9">
        <v>88.7</v>
      </c>
      <c r="X242" s="9">
        <v>86.85</v>
      </c>
      <c r="Y242" s="9">
        <v>91.91</v>
      </c>
      <c r="Z242" s="8">
        <v>92118431.4</v>
      </c>
      <c r="AA242" s="8">
        <v>93887375.82</v>
      </c>
    </row>
    <row r="243" spans="1:2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8012947.7</v>
      </c>
      <c r="I243" s="8">
        <v>7702947.7</v>
      </c>
      <c r="J243" s="8">
        <v>310000</v>
      </c>
      <c r="K243" s="8">
        <v>7952083.98</v>
      </c>
      <c r="L243" s="8">
        <v>7642082.37</v>
      </c>
      <c r="M243" s="8">
        <v>310001.61</v>
      </c>
      <c r="N243" s="9">
        <v>99.24</v>
      </c>
      <c r="O243" s="9">
        <v>99.2</v>
      </c>
      <c r="P243" s="9">
        <v>100</v>
      </c>
      <c r="Q243" s="8">
        <v>14879064</v>
      </c>
      <c r="R243" s="8">
        <v>14486069</v>
      </c>
      <c r="S243" s="8">
        <v>392995</v>
      </c>
      <c r="T243" s="8">
        <v>14728213.71</v>
      </c>
      <c r="U243" s="8">
        <v>14390765.52</v>
      </c>
      <c r="V243" s="8">
        <v>337448.19</v>
      </c>
      <c r="W243" s="9">
        <v>98.98</v>
      </c>
      <c r="X243" s="9">
        <v>99.34</v>
      </c>
      <c r="Y243" s="9">
        <v>85.86</v>
      </c>
      <c r="Z243" s="8">
        <v>-82995</v>
      </c>
      <c r="AA243" s="8">
        <v>-27446.58</v>
      </c>
    </row>
    <row r="244" spans="1:27" ht="24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7" t="s">
        <v>309</v>
      </c>
      <c r="G244" s="55" t="s">
        <v>311</v>
      </c>
      <c r="H244" s="8">
        <v>5373010.62</v>
      </c>
      <c r="I244" s="8">
        <v>1046815.07</v>
      </c>
      <c r="J244" s="8">
        <v>4326195.55</v>
      </c>
      <c r="K244" s="8">
        <v>3710846.93</v>
      </c>
      <c r="L244" s="8">
        <v>0</v>
      </c>
      <c r="M244" s="8">
        <v>3710846.93</v>
      </c>
      <c r="N244" s="9">
        <v>69.06</v>
      </c>
      <c r="O244" s="9">
        <v>0</v>
      </c>
      <c r="P244" s="9">
        <v>85.77</v>
      </c>
      <c r="Q244" s="8">
        <v>5281579.21</v>
      </c>
      <c r="R244" s="8">
        <v>1591235.57</v>
      </c>
      <c r="S244" s="8">
        <v>3690343.64</v>
      </c>
      <c r="T244" s="8">
        <v>4565502.46</v>
      </c>
      <c r="U244" s="8">
        <v>1049104.24</v>
      </c>
      <c r="V244" s="8">
        <v>3516398.22</v>
      </c>
      <c r="W244" s="9">
        <v>86.44</v>
      </c>
      <c r="X244" s="9">
        <v>65.93</v>
      </c>
      <c r="Y244" s="9">
        <v>95.28</v>
      </c>
      <c r="Z244" s="8">
        <v>635851.91</v>
      </c>
      <c r="AA244" s="8">
        <v>194448.71</v>
      </c>
    </row>
    <row r="245" spans="1:27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7" t="s">
        <v>309</v>
      </c>
      <c r="G245" s="55" t="s">
        <v>312</v>
      </c>
      <c r="H245" s="8">
        <v>2203335</v>
      </c>
      <c r="I245" s="8">
        <v>6000</v>
      </c>
      <c r="J245" s="8">
        <v>2197335</v>
      </c>
      <c r="K245" s="8">
        <v>2137231.96</v>
      </c>
      <c r="L245" s="8">
        <v>5629.71</v>
      </c>
      <c r="M245" s="8">
        <v>2131602.25</v>
      </c>
      <c r="N245" s="9">
        <v>96.99</v>
      </c>
      <c r="O245" s="9">
        <v>93.82</v>
      </c>
      <c r="P245" s="9">
        <v>97</v>
      </c>
      <c r="Q245" s="8">
        <v>2168360</v>
      </c>
      <c r="R245" s="8">
        <v>60000</v>
      </c>
      <c r="S245" s="8">
        <v>2108360</v>
      </c>
      <c r="T245" s="8">
        <v>1897385.85</v>
      </c>
      <c r="U245" s="8">
        <v>38376</v>
      </c>
      <c r="V245" s="8">
        <v>1859009.85</v>
      </c>
      <c r="W245" s="9">
        <v>87.5</v>
      </c>
      <c r="X245" s="9">
        <v>63.96</v>
      </c>
      <c r="Y245" s="9">
        <v>88.17</v>
      </c>
      <c r="Z245" s="8">
        <v>88975</v>
      </c>
      <c r="AA245" s="8">
        <v>272592.4</v>
      </c>
    </row>
    <row r="246" spans="1:27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7" t="s">
        <v>309</v>
      </c>
      <c r="G246" s="55" t="s">
        <v>312</v>
      </c>
      <c r="H246" s="8">
        <v>216970</v>
      </c>
      <c r="I246" s="8">
        <v>71000</v>
      </c>
      <c r="J246" s="8">
        <v>145970</v>
      </c>
      <c r="K246" s="8">
        <v>132872.59</v>
      </c>
      <c r="L246" s="8">
        <v>71000</v>
      </c>
      <c r="M246" s="8">
        <v>61872.59</v>
      </c>
      <c r="N246" s="9">
        <v>61.24</v>
      </c>
      <c r="O246" s="9">
        <v>100</v>
      </c>
      <c r="P246" s="9">
        <v>42.38</v>
      </c>
      <c r="Q246" s="8">
        <v>232250.91</v>
      </c>
      <c r="R246" s="8">
        <v>75000</v>
      </c>
      <c r="S246" s="8">
        <v>157250.91</v>
      </c>
      <c r="T246" s="8">
        <v>140287.34</v>
      </c>
      <c r="U246" s="8">
        <v>0</v>
      </c>
      <c r="V246" s="8">
        <v>140287.34</v>
      </c>
      <c r="W246" s="9">
        <v>60.4</v>
      </c>
      <c r="X246" s="9">
        <v>0</v>
      </c>
      <c r="Y246" s="9">
        <v>89.21</v>
      </c>
      <c r="Z246" s="8">
        <v>-11280.91</v>
      </c>
      <c r="AA246" s="8">
        <v>-78414.75</v>
      </c>
    </row>
    <row r="247" spans="1:27" ht="24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7" t="s">
        <v>309</v>
      </c>
      <c r="G247" s="55" t="s">
        <v>313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9"/>
      <c r="X247" s="9"/>
      <c r="Y247" s="9"/>
      <c r="Z247" s="8">
        <v>0</v>
      </c>
      <c r="AA247" s="8">
        <v>0</v>
      </c>
    </row>
    <row r="248" spans="1:27" ht="12.7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7" t="s">
        <v>309</v>
      </c>
      <c r="G248" s="55" t="s">
        <v>314</v>
      </c>
      <c r="H248" s="8">
        <v>2600</v>
      </c>
      <c r="I248" s="8">
        <v>0</v>
      </c>
      <c r="J248" s="8">
        <v>2600</v>
      </c>
      <c r="K248" s="8">
        <v>2908.12</v>
      </c>
      <c r="L248" s="8">
        <v>0</v>
      </c>
      <c r="M248" s="8">
        <v>2908.12</v>
      </c>
      <c r="N248" s="9">
        <v>111.85</v>
      </c>
      <c r="O248" s="9"/>
      <c r="P248" s="9">
        <v>111.85</v>
      </c>
      <c r="Q248" s="8">
        <v>2600</v>
      </c>
      <c r="R248" s="8">
        <v>0</v>
      </c>
      <c r="S248" s="8">
        <v>2600</v>
      </c>
      <c r="T248" s="8">
        <v>1618</v>
      </c>
      <c r="U248" s="8">
        <v>0</v>
      </c>
      <c r="V248" s="8">
        <v>1618</v>
      </c>
      <c r="W248" s="9">
        <v>62.23</v>
      </c>
      <c r="X248" s="9"/>
      <c r="Y248" s="9">
        <v>62.23</v>
      </c>
      <c r="Z248" s="8">
        <v>0</v>
      </c>
      <c r="AA248" s="8">
        <v>1290.12</v>
      </c>
    </row>
    <row r="249" spans="1:27" ht="24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7" t="s">
        <v>309</v>
      </c>
      <c r="G249" s="55" t="s">
        <v>315</v>
      </c>
      <c r="H249" s="8">
        <v>18483</v>
      </c>
      <c r="I249" s="8">
        <v>0</v>
      </c>
      <c r="J249" s="8">
        <v>18483</v>
      </c>
      <c r="K249" s="8">
        <v>18483</v>
      </c>
      <c r="L249" s="8">
        <v>0</v>
      </c>
      <c r="M249" s="8">
        <v>18483</v>
      </c>
      <c r="N249" s="9">
        <v>100</v>
      </c>
      <c r="O249" s="9"/>
      <c r="P249" s="9">
        <v>100</v>
      </c>
      <c r="Q249" s="8">
        <v>29686</v>
      </c>
      <c r="R249" s="8">
        <v>0</v>
      </c>
      <c r="S249" s="8">
        <v>29686</v>
      </c>
      <c r="T249" s="8">
        <v>20985.11</v>
      </c>
      <c r="U249" s="8">
        <v>0</v>
      </c>
      <c r="V249" s="8">
        <v>20985.11</v>
      </c>
      <c r="W249" s="9">
        <v>70.69</v>
      </c>
      <c r="X249" s="9"/>
      <c r="Y249" s="9">
        <v>70.69</v>
      </c>
      <c r="Z249" s="8">
        <v>-11203</v>
      </c>
      <c r="AA249" s="8">
        <v>-2502.11</v>
      </c>
    </row>
    <row r="250" spans="1:27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7" t="s">
        <v>309</v>
      </c>
      <c r="G250" s="55" t="s">
        <v>316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9"/>
      <c r="X250" s="9"/>
      <c r="Y250" s="9"/>
      <c r="Z250" s="8">
        <v>0</v>
      </c>
      <c r="AA250" s="8">
        <v>0</v>
      </c>
    </row>
    <row r="251" spans="1:27" ht="24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7" t="s">
        <v>309</v>
      </c>
      <c r="G251" s="55" t="s">
        <v>317</v>
      </c>
      <c r="H251" s="8">
        <v>550911</v>
      </c>
      <c r="I251" s="8">
        <v>73163</v>
      </c>
      <c r="J251" s="8">
        <v>477748</v>
      </c>
      <c r="K251" s="8">
        <v>387895.18</v>
      </c>
      <c r="L251" s="8">
        <v>73163</v>
      </c>
      <c r="M251" s="8">
        <v>314732.18</v>
      </c>
      <c r="N251" s="9">
        <v>70.4</v>
      </c>
      <c r="O251" s="9">
        <v>100</v>
      </c>
      <c r="P251" s="9">
        <v>65.87</v>
      </c>
      <c r="Q251" s="8">
        <v>674059</v>
      </c>
      <c r="R251" s="8">
        <v>551059</v>
      </c>
      <c r="S251" s="8">
        <v>123000</v>
      </c>
      <c r="T251" s="8">
        <v>112585.5</v>
      </c>
      <c r="U251" s="8">
        <v>21184.4</v>
      </c>
      <c r="V251" s="8">
        <v>91401.1</v>
      </c>
      <c r="W251" s="9">
        <v>16.7</v>
      </c>
      <c r="X251" s="9">
        <v>3.84</v>
      </c>
      <c r="Y251" s="9">
        <v>74.3</v>
      </c>
      <c r="Z251" s="8">
        <v>354748</v>
      </c>
      <c r="AA251" s="8">
        <v>223331.08</v>
      </c>
    </row>
    <row r="252" spans="1:27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7" t="s">
        <v>309</v>
      </c>
      <c r="G252" s="55" t="s">
        <v>318</v>
      </c>
      <c r="H252" s="8">
        <v>57020</v>
      </c>
      <c r="I252" s="8">
        <v>0</v>
      </c>
      <c r="J252" s="8">
        <v>57020</v>
      </c>
      <c r="K252" s="8">
        <v>57012.27</v>
      </c>
      <c r="L252" s="8">
        <v>0</v>
      </c>
      <c r="M252" s="8">
        <v>57012.27</v>
      </c>
      <c r="N252" s="9">
        <v>99.98</v>
      </c>
      <c r="O252" s="9"/>
      <c r="P252" s="9">
        <v>99.98</v>
      </c>
      <c r="Q252" s="8">
        <v>58895.03</v>
      </c>
      <c r="R252" s="8">
        <v>0</v>
      </c>
      <c r="S252" s="8">
        <v>58895.03</v>
      </c>
      <c r="T252" s="8">
        <v>57049.95</v>
      </c>
      <c r="U252" s="8">
        <v>0</v>
      </c>
      <c r="V252" s="8">
        <v>57049.95</v>
      </c>
      <c r="W252" s="9">
        <v>96.86</v>
      </c>
      <c r="X252" s="9"/>
      <c r="Y252" s="9">
        <v>96.86</v>
      </c>
      <c r="Z252" s="8">
        <v>-1875.03</v>
      </c>
      <c r="AA252" s="8">
        <v>-37.68</v>
      </c>
    </row>
    <row r="253" spans="1:27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7" t="s">
        <v>309</v>
      </c>
      <c r="G253" s="55" t="s">
        <v>319</v>
      </c>
      <c r="H253" s="8">
        <v>122300</v>
      </c>
      <c r="I253" s="8">
        <v>0</v>
      </c>
      <c r="J253" s="8">
        <v>122300</v>
      </c>
      <c r="K253" s="8">
        <v>118177.5</v>
      </c>
      <c r="L253" s="8">
        <v>0</v>
      </c>
      <c r="M253" s="8">
        <v>118177.5</v>
      </c>
      <c r="N253" s="9">
        <v>96.62</v>
      </c>
      <c r="O253" s="9"/>
      <c r="P253" s="9">
        <v>96.62</v>
      </c>
      <c r="Q253" s="8">
        <v>122300</v>
      </c>
      <c r="R253" s="8">
        <v>0</v>
      </c>
      <c r="S253" s="8">
        <v>122300</v>
      </c>
      <c r="T253" s="8">
        <v>101215.46</v>
      </c>
      <c r="U253" s="8">
        <v>0</v>
      </c>
      <c r="V253" s="8">
        <v>101215.46</v>
      </c>
      <c r="W253" s="9">
        <v>82.75</v>
      </c>
      <c r="X253" s="9"/>
      <c r="Y253" s="9">
        <v>82.75</v>
      </c>
      <c r="Z253" s="8">
        <v>0</v>
      </c>
      <c r="AA253" s="8">
        <v>16962.04</v>
      </c>
    </row>
    <row r="254" spans="1:27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7" t="s">
        <v>309</v>
      </c>
      <c r="G254" s="55" t="s">
        <v>320</v>
      </c>
      <c r="H254" s="8">
        <v>6040619</v>
      </c>
      <c r="I254" s="8">
        <v>410000</v>
      </c>
      <c r="J254" s="8">
        <v>5630619</v>
      </c>
      <c r="K254" s="8">
        <v>6328055.91</v>
      </c>
      <c r="L254" s="8">
        <v>441865.48</v>
      </c>
      <c r="M254" s="8">
        <v>5886190.43</v>
      </c>
      <c r="N254" s="9">
        <v>104.75</v>
      </c>
      <c r="O254" s="9">
        <v>107.77</v>
      </c>
      <c r="P254" s="9">
        <v>104.53</v>
      </c>
      <c r="Q254" s="8">
        <v>7881626</v>
      </c>
      <c r="R254" s="8">
        <v>2970600</v>
      </c>
      <c r="S254" s="8">
        <v>4911026</v>
      </c>
      <c r="T254" s="8">
        <v>7485568.13</v>
      </c>
      <c r="U254" s="8">
        <v>2799111.95</v>
      </c>
      <c r="V254" s="8">
        <v>4686456.18</v>
      </c>
      <c r="W254" s="9">
        <v>94.97</v>
      </c>
      <c r="X254" s="9">
        <v>94.22</v>
      </c>
      <c r="Y254" s="9">
        <v>95.42</v>
      </c>
      <c r="Z254" s="8">
        <v>719593</v>
      </c>
      <c r="AA254" s="8">
        <v>1199734.25</v>
      </c>
    </row>
    <row r="255" spans="1:27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7" t="s">
        <v>309</v>
      </c>
      <c r="G255" s="55" t="s">
        <v>321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9"/>
      <c r="X255" s="9"/>
      <c r="Y255" s="9"/>
      <c r="Z255" s="8">
        <v>0</v>
      </c>
      <c r="AA255" s="8">
        <v>0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G256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4" width="14.57421875" style="17" customWidth="1"/>
    <col min="15" max="19" width="8.7109375" style="17" customWidth="1"/>
    <col min="20" max="21" width="14.28125" style="17" customWidth="1"/>
    <col min="22" max="16384" width="9.140625" style="17" customWidth="1"/>
  </cols>
  <sheetData>
    <row r="1" spans="1:33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17" s="19" customFormat="1" ht="18">
      <c r="A2" s="18" t="str">
        <f>'Spis tabel'!B5</f>
        <v>Tabela 3. Zadłużenie budżetów jst wg stanu na koniec  4 kwartału 2014 roku.</v>
      </c>
      <c r="L2" s="18"/>
      <c r="M2" s="18"/>
      <c r="N2" s="18"/>
      <c r="O2" s="18"/>
      <c r="P2" s="18"/>
      <c r="Q2" s="18"/>
    </row>
    <row r="3" spans="1:2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19" ht="31.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0" t="s">
        <v>12</v>
      </c>
      <c r="I4" s="90"/>
      <c r="J4" s="90" t="s">
        <v>62</v>
      </c>
      <c r="K4" s="90"/>
      <c r="L4" s="90"/>
      <c r="M4" s="90"/>
      <c r="N4" s="90"/>
      <c r="O4" s="90" t="s">
        <v>23</v>
      </c>
      <c r="P4" s="90"/>
      <c r="Q4" s="90"/>
      <c r="R4" s="88" t="s">
        <v>27</v>
      </c>
      <c r="S4" s="88"/>
    </row>
    <row r="5" spans="1:19" ht="12.75">
      <c r="A5" s="90"/>
      <c r="B5" s="90"/>
      <c r="C5" s="90"/>
      <c r="D5" s="90"/>
      <c r="E5" s="90"/>
      <c r="F5" s="90"/>
      <c r="G5" s="90"/>
      <c r="H5" s="90" t="s">
        <v>4</v>
      </c>
      <c r="I5" s="90" t="s">
        <v>5</v>
      </c>
      <c r="J5" s="89" t="s">
        <v>24</v>
      </c>
      <c r="K5" s="89" t="s">
        <v>63</v>
      </c>
      <c r="L5" s="89"/>
      <c r="M5" s="89"/>
      <c r="N5" s="89"/>
      <c r="O5" s="92" t="s">
        <v>28</v>
      </c>
      <c r="P5" s="92" t="s">
        <v>26</v>
      </c>
      <c r="Q5" s="92" t="s">
        <v>29</v>
      </c>
      <c r="R5" s="92" t="s">
        <v>30</v>
      </c>
      <c r="S5" s="92" t="s">
        <v>31</v>
      </c>
    </row>
    <row r="6" spans="1:19" ht="12.75">
      <c r="A6" s="90"/>
      <c r="B6" s="90"/>
      <c r="C6" s="90"/>
      <c r="D6" s="90"/>
      <c r="E6" s="90"/>
      <c r="F6" s="90"/>
      <c r="G6" s="90"/>
      <c r="H6" s="90"/>
      <c r="I6" s="90"/>
      <c r="J6" s="89"/>
      <c r="K6" s="91" t="s">
        <v>64</v>
      </c>
      <c r="L6" s="91" t="s">
        <v>65</v>
      </c>
      <c r="M6" s="21" t="s">
        <v>25</v>
      </c>
      <c r="N6" s="91" t="s">
        <v>66</v>
      </c>
      <c r="O6" s="92"/>
      <c r="P6" s="92"/>
      <c r="Q6" s="92"/>
      <c r="R6" s="92"/>
      <c r="S6" s="92"/>
    </row>
    <row r="7" spans="1:19" ht="66.75" customHeight="1">
      <c r="A7" s="90"/>
      <c r="B7" s="90"/>
      <c r="C7" s="90"/>
      <c r="D7" s="90"/>
      <c r="E7" s="90"/>
      <c r="F7" s="90"/>
      <c r="G7" s="90"/>
      <c r="H7" s="90"/>
      <c r="I7" s="90"/>
      <c r="J7" s="89"/>
      <c r="K7" s="91"/>
      <c r="L7" s="91"/>
      <c r="M7" s="45" t="s">
        <v>85</v>
      </c>
      <c r="N7" s="91"/>
      <c r="O7" s="92"/>
      <c r="P7" s="92"/>
      <c r="Q7" s="92"/>
      <c r="R7" s="92"/>
      <c r="S7" s="92"/>
    </row>
    <row r="8" spans="1:19" s="22" customFormat="1" ht="15">
      <c r="A8" s="93"/>
      <c r="B8" s="93"/>
      <c r="C8" s="93"/>
      <c r="D8" s="93"/>
      <c r="E8" s="93"/>
      <c r="F8" s="93"/>
      <c r="G8" s="93"/>
      <c r="H8" s="93" t="s">
        <v>10</v>
      </c>
      <c r="I8" s="93"/>
      <c r="J8" s="93"/>
      <c r="K8" s="93"/>
      <c r="L8" s="93"/>
      <c r="M8" s="93"/>
      <c r="N8" s="93"/>
      <c r="O8" s="94" t="s">
        <v>11</v>
      </c>
      <c r="P8" s="94"/>
      <c r="Q8" s="94"/>
      <c r="R8" s="94"/>
      <c r="S8" s="94"/>
    </row>
    <row r="9" spans="1:19" ht="1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87">
        <v>6</v>
      </c>
      <c r="G9" s="87"/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</row>
    <row r="10" spans="1:19" s="28" customFormat="1" ht="12.75">
      <c r="A10" s="35">
        <v>6</v>
      </c>
      <c r="B10" s="35">
        <v>2</v>
      </c>
      <c r="C10" s="35">
        <v>1</v>
      </c>
      <c r="D10" s="36">
        <v>1</v>
      </c>
      <c r="E10" s="37"/>
      <c r="F10" s="29" t="s">
        <v>86</v>
      </c>
      <c r="G10" s="57" t="s">
        <v>87</v>
      </c>
      <c r="H10" s="30">
        <v>99448844.49</v>
      </c>
      <c r="I10" s="30">
        <v>101588209.83</v>
      </c>
      <c r="J10" s="30">
        <v>24019375</v>
      </c>
      <c r="K10" s="30">
        <v>0</v>
      </c>
      <c r="L10" s="30">
        <v>24019375</v>
      </c>
      <c r="M10" s="30">
        <v>0</v>
      </c>
      <c r="N10" s="30">
        <v>0</v>
      </c>
      <c r="O10" s="31">
        <v>0</v>
      </c>
      <c r="P10" s="31">
        <v>100</v>
      </c>
      <c r="Q10" s="31">
        <v>0</v>
      </c>
      <c r="R10" s="31">
        <v>23.64</v>
      </c>
      <c r="S10" s="31">
        <v>23.64</v>
      </c>
    </row>
    <row r="11" spans="1:19" ht="12.75">
      <c r="A11" s="35">
        <v>6</v>
      </c>
      <c r="B11" s="35">
        <v>16</v>
      </c>
      <c r="C11" s="35">
        <v>1</v>
      </c>
      <c r="D11" s="36">
        <v>1</v>
      </c>
      <c r="E11" s="37"/>
      <c r="F11" s="29" t="s">
        <v>86</v>
      </c>
      <c r="G11" s="57" t="s">
        <v>88</v>
      </c>
      <c r="H11" s="30">
        <v>52319727</v>
      </c>
      <c r="I11" s="30">
        <v>49711593.16</v>
      </c>
      <c r="J11" s="30">
        <v>22755002.14</v>
      </c>
      <c r="K11" s="30">
        <v>0</v>
      </c>
      <c r="L11" s="30">
        <v>22755002.14</v>
      </c>
      <c r="M11" s="30">
        <v>0</v>
      </c>
      <c r="N11" s="30">
        <v>0</v>
      </c>
      <c r="O11" s="31">
        <v>0</v>
      </c>
      <c r="P11" s="31">
        <v>100</v>
      </c>
      <c r="Q11" s="31">
        <v>0</v>
      </c>
      <c r="R11" s="31">
        <v>45.77</v>
      </c>
      <c r="S11" s="31">
        <v>45.77</v>
      </c>
    </row>
    <row r="12" spans="1:19" ht="12.75">
      <c r="A12" s="35">
        <v>6</v>
      </c>
      <c r="B12" s="35">
        <v>4</v>
      </c>
      <c r="C12" s="35">
        <v>1</v>
      </c>
      <c r="D12" s="36">
        <v>1</v>
      </c>
      <c r="E12" s="37"/>
      <c r="F12" s="29" t="s">
        <v>86</v>
      </c>
      <c r="G12" s="57" t="s">
        <v>89</v>
      </c>
      <c r="H12" s="30">
        <v>66263633.77</v>
      </c>
      <c r="I12" s="30">
        <v>56686546.4</v>
      </c>
      <c r="J12" s="30">
        <v>22792507</v>
      </c>
      <c r="K12" s="30">
        <v>0</v>
      </c>
      <c r="L12" s="30">
        <v>22602000</v>
      </c>
      <c r="M12" s="30">
        <v>0</v>
      </c>
      <c r="N12" s="30">
        <v>190507</v>
      </c>
      <c r="O12" s="31">
        <v>0</v>
      </c>
      <c r="P12" s="31">
        <v>99.16</v>
      </c>
      <c r="Q12" s="31">
        <v>0.83</v>
      </c>
      <c r="R12" s="31">
        <v>40.2</v>
      </c>
      <c r="S12" s="31">
        <v>40.2</v>
      </c>
    </row>
    <row r="13" spans="1:19" ht="12.75">
      <c r="A13" s="35">
        <v>6</v>
      </c>
      <c r="B13" s="35">
        <v>6</v>
      </c>
      <c r="C13" s="35">
        <v>1</v>
      </c>
      <c r="D13" s="36">
        <v>1</v>
      </c>
      <c r="E13" s="37"/>
      <c r="F13" s="29" t="s">
        <v>86</v>
      </c>
      <c r="G13" s="57" t="s">
        <v>90</v>
      </c>
      <c r="H13" s="30">
        <v>60673454.43</v>
      </c>
      <c r="I13" s="30">
        <v>55921579.74</v>
      </c>
      <c r="J13" s="30">
        <v>8600415</v>
      </c>
      <c r="K13" s="30">
        <v>0</v>
      </c>
      <c r="L13" s="30">
        <v>8600415</v>
      </c>
      <c r="M13" s="30">
        <v>1600000</v>
      </c>
      <c r="N13" s="30">
        <v>0</v>
      </c>
      <c r="O13" s="31">
        <v>0</v>
      </c>
      <c r="P13" s="31">
        <v>100</v>
      </c>
      <c r="Q13" s="31">
        <v>0</v>
      </c>
      <c r="R13" s="31">
        <v>15.37</v>
      </c>
      <c r="S13" s="31">
        <v>12.51</v>
      </c>
    </row>
    <row r="14" spans="1:19" ht="12.75">
      <c r="A14" s="35">
        <v>6</v>
      </c>
      <c r="B14" s="35">
        <v>7</v>
      </c>
      <c r="C14" s="35">
        <v>1</v>
      </c>
      <c r="D14" s="36">
        <v>1</v>
      </c>
      <c r="E14" s="37"/>
      <c r="F14" s="29" t="s">
        <v>86</v>
      </c>
      <c r="G14" s="57" t="s">
        <v>91</v>
      </c>
      <c r="H14" s="30">
        <v>105958741.05</v>
      </c>
      <c r="I14" s="30">
        <v>94770426.27</v>
      </c>
      <c r="J14" s="30">
        <v>37062608.33</v>
      </c>
      <c r="K14" s="30">
        <v>0</v>
      </c>
      <c r="L14" s="30">
        <v>37061365.16</v>
      </c>
      <c r="M14" s="30">
        <v>0</v>
      </c>
      <c r="N14" s="30">
        <v>1243.17</v>
      </c>
      <c r="O14" s="31">
        <v>0</v>
      </c>
      <c r="P14" s="31">
        <v>99.99</v>
      </c>
      <c r="Q14" s="31">
        <v>0</v>
      </c>
      <c r="R14" s="31">
        <v>39.1</v>
      </c>
      <c r="S14" s="31">
        <v>39.1</v>
      </c>
    </row>
    <row r="15" spans="1:19" ht="12.75">
      <c r="A15" s="35">
        <v>6</v>
      </c>
      <c r="B15" s="35">
        <v>8</v>
      </c>
      <c r="C15" s="35">
        <v>1</v>
      </c>
      <c r="D15" s="36">
        <v>1</v>
      </c>
      <c r="E15" s="37"/>
      <c r="F15" s="29" t="s">
        <v>86</v>
      </c>
      <c r="G15" s="57" t="s">
        <v>92</v>
      </c>
      <c r="H15" s="30">
        <v>67026507.41</v>
      </c>
      <c r="I15" s="30">
        <v>63936027.5</v>
      </c>
      <c r="J15" s="30">
        <v>24297859.79</v>
      </c>
      <c r="K15" s="30">
        <v>0</v>
      </c>
      <c r="L15" s="30">
        <v>24297859.79</v>
      </c>
      <c r="M15" s="30">
        <v>0</v>
      </c>
      <c r="N15" s="30">
        <v>0</v>
      </c>
      <c r="O15" s="31">
        <v>0</v>
      </c>
      <c r="P15" s="31">
        <v>100</v>
      </c>
      <c r="Q15" s="31">
        <v>0</v>
      </c>
      <c r="R15" s="31">
        <v>38</v>
      </c>
      <c r="S15" s="31">
        <v>38</v>
      </c>
    </row>
    <row r="16" spans="1:19" ht="12.75">
      <c r="A16" s="35">
        <v>6</v>
      </c>
      <c r="B16" s="35">
        <v>11</v>
      </c>
      <c r="C16" s="35">
        <v>1</v>
      </c>
      <c r="D16" s="36">
        <v>1</v>
      </c>
      <c r="E16" s="37"/>
      <c r="F16" s="29" t="s">
        <v>86</v>
      </c>
      <c r="G16" s="57" t="s">
        <v>93</v>
      </c>
      <c r="H16" s="30">
        <v>86315123.82</v>
      </c>
      <c r="I16" s="30">
        <v>84868773.61</v>
      </c>
      <c r="J16" s="30">
        <v>33441725.83</v>
      </c>
      <c r="K16" s="30">
        <v>0</v>
      </c>
      <c r="L16" s="30">
        <v>33356960</v>
      </c>
      <c r="M16" s="30">
        <v>0</v>
      </c>
      <c r="N16" s="30">
        <v>84765.83</v>
      </c>
      <c r="O16" s="31">
        <v>0</v>
      </c>
      <c r="P16" s="31">
        <v>99.74</v>
      </c>
      <c r="Q16" s="31">
        <v>0.25</v>
      </c>
      <c r="R16" s="31">
        <v>39.4</v>
      </c>
      <c r="S16" s="31">
        <v>39.4</v>
      </c>
    </row>
    <row r="17" spans="1:19" ht="12.75">
      <c r="A17" s="35">
        <v>6</v>
      </c>
      <c r="B17" s="35">
        <v>1</v>
      </c>
      <c r="C17" s="35">
        <v>1</v>
      </c>
      <c r="D17" s="36">
        <v>1</v>
      </c>
      <c r="E17" s="37"/>
      <c r="F17" s="29" t="s">
        <v>86</v>
      </c>
      <c r="G17" s="57" t="s">
        <v>94</v>
      </c>
      <c r="H17" s="30">
        <v>51956098.96</v>
      </c>
      <c r="I17" s="30">
        <v>50053023.91</v>
      </c>
      <c r="J17" s="30">
        <v>18100000</v>
      </c>
      <c r="K17" s="30">
        <v>0</v>
      </c>
      <c r="L17" s="30">
        <v>18100000</v>
      </c>
      <c r="M17" s="30">
        <v>0</v>
      </c>
      <c r="N17" s="30">
        <v>0</v>
      </c>
      <c r="O17" s="31">
        <v>0</v>
      </c>
      <c r="P17" s="31">
        <v>100</v>
      </c>
      <c r="Q17" s="31">
        <v>0</v>
      </c>
      <c r="R17" s="31">
        <v>36.16</v>
      </c>
      <c r="S17" s="31">
        <v>36.16</v>
      </c>
    </row>
    <row r="18" spans="1:19" ht="12.75">
      <c r="A18" s="35">
        <v>6</v>
      </c>
      <c r="B18" s="35">
        <v>14</v>
      </c>
      <c r="C18" s="35">
        <v>1</v>
      </c>
      <c r="D18" s="36">
        <v>1</v>
      </c>
      <c r="E18" s="37"/>
      <c r="F18" s="29" t="s">
        <v>86</v>
      </c>
      <c r="G18" s="57" t="s">
        <v>95</v>
      </c>
      <c r="H18" s="30">
        <v>190206491.07</v>
      </c>
      <c r="I18" s="30">
        <v>182302494.49</v>
      </c>
      <c r="J18" s="30">
        <v>73663794.35</v>
      </c>
      <c r="K18" s="30">
        <v>0</v>
      </c>
      <c r="L18" s="30">
        <v>73663794.35</v>
      </c>
      <c r="M18" s="30">
        <v>0</v>
      </c>
      <c r="N18" s="30">
        <v>0</v>
      </c>
      <c r="O18" s="31">
        <v>0</v>
      </c>
      <c r="P18" s="31">
        <v>100</v>
      </c>
      <c r="Q18" s="31">
        <v>0</v>
      </c>
      <c r="R18" s="31">
        <v>40.4</v>
      </c>
      <c r="S18" s="31">
        <v>40.4</v>
      </c>
    </row>
    <row r="19" spans="1:19" ht="12.75">
      <c r="A19" s="35">
        <v>6</v>
      </c>
      <c r="B19" s="35">
        <v>15</v>
      </c>
      <c r="C19" s="35">
        <v>1</v>
      </c>
      <c r="D19" s="36">
        <v>1</v>
      </c>
      <c r="E19" s="37"/>
      <c r="F19" s="29" t="s">
        <v>86</v>
      </c>
      <c r="G19" s="57" t="s">
        <v>96</v>
      </c>
      <c r="H19" s="30">
        <v>46446965.21</v>
      </c>
      <c r="I19" s="30">
        <v>46725619.18</v>
      </c>
      <c r="J19" s="30">
        <v>14061826.03</v>
      </c>
      <c r="K19" s="30">
        <v>0</v>
      </c>
      <c r="L19" s="30">
        <v>13997850</v>
      </c>
      <c r="M19" s="30">
        <v>0</v>
      </c>
      <c r="N19" s="30">
        <v>63976.03</v>
      </c>
      <c r="O19" s="31">
        <v>0</v>
      </c>
      <c r="P19" s="31">
        <v>99.54</v>
      </c>
      <c r="Q19" s="31">
        <v>0.45</v>
      </c>
      <c r="R19" s="31">
        <v>30.09</v>
      </c>
      <c r="S19" s="31">
        <v>30.09</v>
      </c>
    </row>
    <row r="20" spans="1:19" ht="12.75">
      <c r="A20" s="35">
        <v>6</v>
      </c>
      <c r="B20" s="35">
        <v>3</v>
      </c>
      <c r="C20" s="35">
        <v>1</v>
      </c>
      <c r="D20" s="36">
        <v>1</v>
      </c>
      <c r="E20" s="37"/>
      <c r="F20" s="29" t="s">
        <v>86</v>
      </c>
      <c r="G20" s="57" t="s">
        <v>97</v>
      </c>
      <c r="H20" s="30">
        <v>15045715.63</v>
      </c>
      <c r="I20" s="30">
        <v>14739370.13</v>
      </c>
      <c r="J20" s="30">
        <v>9311298.01</v>
      </c>
      <c r="K20" s="30">
        <v>0</v>
      </c>
      <c r="L20" s="30">
        <v>9292000</v>
      </c>
      <c r="M20" s="30">
        <v>0</v>
      </c>
      <c r="N20" s="30">
        <v>19298.01</v>
      </c>
      <c r="O20" s="31">
        <v>0</v>
      </c>
      <c r="P20" s="31">
        <v>99.79</v>
      </c>
      <c r="Q20" s="31">
        <v>0.2</v>
      </c>
      <c r="R20" s="31">
        <v>63.17</v>
      </c>
      <c r="S20" s="31">
        <v>63.17</v>
      </c>
    </row>
    <row r="21" spans="1:19" ht="12.75">
      <c r="A21" s="35">
        <v>6</v>
      </c>
      <c r="B21" s="35">
        <v>11</v>
      </c>
      <c r="C21" s="35">
        <v>2</v>
      </c>
      <c r="D21" s="36">
        <v>1</v>
      </c>
      <c r="E21" s="37"/>
      <c r="F21" s="29" t="s">
        <v>86</v>
      </c>
      <c r="G21" s="57" t="s">
        <v>98</v>
      </c>
      <c r="H21" s="30">
        <v>9023623</v>
      </c>
      <c r="I21" s="30">
        <v>8621018.59</v>
      </c>
      <c r="J21" s="30">
        <v>2304383.07</v>
      </c>
      <c r="K21" s="30">
        <v>0</v>
      </c>
      <c r="L21" s="30">
        <v>2304383.07</v>
      </c>
      <c r="M21" s="30">
        <v>654272</v>
      </c>
      <c r="N21" s="30">
        <v>0</v>
      </c>
      <c r="O21" s="31">
        <v>0</v>
      </c>
      <c r="P21" s="31">
        <v>100</v>
      </c>
      <c r="Q21" s="31">
        <v>0</v>
      </c>
      <c r="R21" s="31">
        <v>26.72</v>
      </c>
      <c r="S21" s="31">
        <v>19.14</v>
      </c>
    </row>
    <row r="22" spans="1:19" ht="12.75">
      <c r="A22" s="35">
        <v>6</v>
      </c>
      <c r="B22" s="35">
        <v>17</v>
      </c>
      <c r="C22" s="35">
        <v>1</v>
      </c>
      <c r="D22" s="36">
        <v>1</v>
      </c>
      <c r="E22" s="37"/>
      <c r="F22" s="29" t="s">
        <v>86</v>
      </c>
      <c r="G22" s="57" t="s">
        <v>99</v>
      </c>
      <c r="H22" s="30">
        <v>109609462.47</v>
      </c>
      <c r="I22" s="30">
        <v>107346248.4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/>
      <c r="P22" s="31"/>
      <c r="Q22" s="31"/>
      <c r="R22" s="31">
        <v>0</v>
      </c>
      <c r="S22" s="31">
        <v>0</v>
      </c>
    </row>
    <row r="23" spans="1:19" ht="12.75">
      <c r="A23" s="35">
        <v>6</v>
      </c>
      <c r="B23" s="35">
        <v>1</v>
      </c>
      <c r="C23" s="35">
        <v>2</v>
      </c>
      <c r="D23" s="36">
        <v>1</v>
      </c>
      <c r="E23" s="37"/>
      <c r="F23" s="29" t="s">
        <v>86</v>
      </c>
      <c r="G23" s="57" t="s">
        <v>100</v>
      </c>
      <c r="H23" s="30">
        <v>16581139.8</v>
      </c>
      <c r="I23" s="30">
        <v>16541486.39</v>
      </c>
      <c r="J23" s="30">
        <v>6888000</v>
      </c>
      <c r="K23" s="30">
        <v>0</v>
      </c>
      <c r="L23" s="30">
        <v>6888000</v>
      </c>
      <c r="M23" s="30">
        <v>0</v>
      </c>
      <c r="N23" s="30">
        <v>0</v>
      </c>
      <c r="O23" s="31">
        <v>0</v>
      </c>
      <c r="P23" s="31">
        <v>100</v>
      </c>
      <c r="Q23" s="31">
        <v>0</v>
      </c>
      <c r="R23" s="31">
        <v>41.64</v>
      </c>
      <c r="S23" s="31">
        <v>41.64</v>
      </c>
    </row>
    <row r="24" spans="1:19" ht="12.75">
      <c r="A24" s="35">
        <v>6</v>
      </c>
      <c r="B24" s="35">
        <v>18</v>
      </c>
      <c r="C24" s="35">
        <v>1</v>
      </c>
      <c r="D24" s="36">
        <v>1</v>
      </c>
      <c r="E24" s="37"/>
      <c r="F24" s="29" t="s">
        <v>86</v>
      </c>
      <c r="G24" s="57" t="s">
        <v>101</v>
      </c>
      <c r="H24" s="30">
        <v>56954576.04</v>
      </c>
      <c r="I24" s="30">
        <v>59608550.45</v>
      </c>
      <c r="J24" s="30">
        <v>17567273.33</v>
      </c>
      <c r="K24" s="30">
        <v>0</v>
      </c>
      <c r="L24" s="30">
        <v>17560665</v>
      </c>
      <c r="M24" s="30">
        <v>0</v>
      </c>
      <c r="N24" s="30">
        <v>6608.33</v>
      </c>
      <c r="O24" s="31">
        <v>0</v>
      </c>
      <c r="P24" s="31">
        <v>99.96</v>
      </c>
      <c r="Q24" s="31">
        <v>0.03</v>
      </c>
      <c r="R24" s="31">
        <v>29.47</v>
      </c>
      <c r="S24" s="31">
        <v>29.47</v>
      </c>
    </row>
    <row r="25" spans="1:19" ht="12.75">
      <c r="A25" s="35">
        <v>6</v>
      </c>
      <c r="B25" s="35">
        <v>19</v>
      </c>
      <c r="C25" s="35">
        <v>1</v>
      </c>
      <c r="D25" s="36">
        <v>1</v>
      </c>
      <c r="E25" s="37"/>
      <c r="F25" s="29" t="s">
        <v>86</v>
      </c>
      <c r="G25" s="57" t="s">
        <v>102</v>
      </c>
      <c r="H25" s="30">
        <v>40507645.12</v>
      </c>
      <c r="I25" s="30">
        <v>38948045.33</v>
      </c>
      <c r="J25" s="30">
        <v>21295537.46</v>
      </c>
      <c r="K25" s="30">
        <v>0</v>
      </c>
      <c r="L25" s="30">
        <v>21295537.46</v>
      </c>
      <c r="M25" s="30">
        <v>540000</v>
      </c>
      <c r="N25" s="30">
        <v>0</v>
      </c>
      <c r="O25" s="31">
        <v>0</v>
      </c>
      <c r="P25" s="31">
        <v>100</v>
      </c>
      <c r="Q25" s="31">
        <v>0</v>
      </c>
      <c r="R25" s="31">
        <v>54.67</v>
      </c>
      <c r="S25" s="31">
        <v>53.29</v>
      </c>
    </row>
    <row r="26" spans="1:19" ht="12.75">
      <c r="A26" s="35">
        <v>6</v>
      </c>
      <c r="B26" s="35">
        <v>8</v>
      </c>
      <c r="C26" s="35">
        <v>2</v>
      </c>
      <c r="D26" s="36">
        <v>2</v>
      </c>
      <c r="E26" s="37"/>
      <c r="F26" s="29" t="s">
        <v>86</v>
      </c>
      <c r="G26" s="57" t="s">
        <v>103</v>
      </c>
      <c r="H26" s="30">
        <v>12430384.38</v>
      </c>
      <c r="I26" s="30">
        <v>11997929.82</v>
      </c>
      <c r="J26" s="30">
        <v>347300</v>
      </c>
      <c r="K26" s="30">
        <v>0</v>
      </c>
      <c r="L26" s="30">
        <v>347300</v>
      </c>
      <c r="M26" s="30">
        <v>347300</v>
      </c>
      <c r="N26" s="30">
        <v>0</v>
      </c>
      <c r="O26" s="31">
        <v>0</v>
      </c>
      <c r="P26" s="31">
        <v>100</v>
      </c>
      <c r="Q26" s="31">
        <v>0</v>
      </c>
      <c r="R26" s="31">
        <v>2.89</v>
      </c>
      <c r="S26" s="31">
        <v>0</v>
      </c>
    </row>
    <row r="27" spans="1:19" ht="12.75">
      <c r="A27" s="35">
        <v>6</v>
      </c>
      <c r="B27" s="35">
        <v>11</v>
      </c>
      <c r="C27" s="35">
        <v>3</v>
      </c>
      <c r="D27" s="36">
        <v>2</v>
      </c>
      <c r="E27" s="37"/>
      <c r="F27" s="29" t="s">
        <v>86</v>
      </c>
      <c r="G27" s="57" t="s">
        <v>104</v>
      </c>
      <c r="H27" s="30">
        <v>19206652.79</v>
      </c>
      <c r="I27" s="30">
        <v>18912014.41</v>
      </c>
      <c r="J27" s="30">
        <v>1032768</v>
      </c>
      <c r="K27" s="30">
        <v>0</v>
      </c>
      <c r="L27" s="30">
        <v>1032768</v>
      </c>
      <c r="M27" s="30">
        <v>0</v>
      </c>
      <c r="N27" s="30">
        <v>0</v>
      </c>
      <c r="O27" s="31">
        <v>0</v>
      </c>
      <c r="P27" s="31">
        <v>100</v>
      </c>
      <c r="Q27" s="31">
        <v>0</v>
      </c>
      <c r="R27" s="31">
        <v>5.46</v>
      </c>
      <c r="S27" s="31">
        <v>5.46</v>
      </c>
    </row>
    <row r="28" spans="1:19" ht="12.75">
      <c r="A28" s="35">
        <v>6</v>
      </c>
      <c r="B28" s="35">
        <v>20</v>
      </c>
      <c r="C28" s="35">
        <v>1</v>
      </c>
      <c r="D28" s="36">
        <v>2</v>
      </c>
      <c r="E28" s="37"/>
      <c r="F28" s="29" t="s">
        <v>86</v>
      </c>
      <c r="G28" s="57" t="s">
        <v>104</v>
      </c>
      <c r="H28" s="30">
        <v>14941630.42</v>
      </c>
      <c r="I28" s="30">
        <v>13444829.58</v>
      </c>
      <c r="J28" s="30">
        <v>837926</v>
      </c>
      <c r="K28" s="30">
        <v>0</v>
      </c>
      <c r="L28" s="30">
        <v>837926</v>
      </c>
      <c r="M28" s="30">
        <v>0</v>
      </c>
      <c r="N28" s="30">
        <v>0</v>
      </c>
      <c r="O28" s="31">
        <v>0</v>
      </c>
      <c r="P28" s="31">
        <v>100</v>
      </c>
      <c r="Q28" s="31">
        <v>0</v>
      </c>
      <c r="R28" s="31">
        <v>6.23</v>
      </c>
      <c r="S28" s="31">
        <v>6.23</v>
      </c>
    </row>
    <row r="29" spans="1:19" ht="12.75">
      <c r="A29" s="35">
        <v>6</v>
      </c>
      <c r="B29" s="35">
        <v>2</v>
      </c>
      <c r="C29" s="35">
        <v>2</v>
      </c>
      <c r="D29" s="36">
        <v>2</v>
      </c>
      <c r="E29" s="37"/>
      <c r="F29" s="29" t="s">
        <v>86</v>
      </c>
      <c r="G29" s="57" t="s">
        <v>105</v>
      </c>
      <c r="H29" s="30">
        <v>10544198.93</v>
      </c>
      <c r="I29" s="30">
        <v>10493721.6</v>
      </c>
      <c r="J29" s="30">
        <v>230000</v>
      </c>
      <c r="K29" s="30">
        <v>0</v>
      </c>
      <c r="L29" s="30">
        <v>230000</v>
      </c>
      <c r="M29" s="30">
        <v>0</v>
      </c>
      <c r="N29" s="30">
        <v>0</v>
      </c>
      <c r="O29" s="31">
        <v>0</v>
      </c>
      <c r="P29" s="31">
        <v>100</v>
      </c>
      <c r="Q29" s="31">
        <v>0</v>
      </c>
      <c r="R29" s="31">
        <v>2.19</v>
      </c>
      <c r="S29" s="31">
        <v>2.19</v>
      </c>
    </row>
    <row r="30" spans="1:19" ht="12.75">
      <c r="A30" s="35">
        <v>6</v>
      </c>
      <c r="B30" s="35">
        <v>14</v>
      </c>
      <c r="C30" s="35">
        <v>2</v>
      </c>
      <c r="D30" s="36">
        <v>2</v>
      </c>
      <c r="E30" s="37"/>
      <c r="F30" s="29" t="s">
        <v>86</v>
      </c>
      <c r="G30" s="57" t="s">
        <v>106</v>
      </c>
      <c r="H30" s="30">
        <v>13034665.47</v>
      </c>
      <c r="I30" s="30">
        <v>13642407.32</v>
      </c>
      <c r="J30" s="30">
        <v>1124835.92</v>
      </c>
      <c r="K30" s="30">
        <v>0</v>
      </c>
      <c r="L30" s="30">
        <v>1124835.92</v>
      </c>
      <c r="M30" s="30">
        <v>0</v>
      </c>
      <c r="N30" s="30">
        <v>0</v>
      </c>
      <c r="O30" s="31">
        <v>0</v>
      </c>
      <c r="P30" s="31">
        <v>100</v>
      </c>
      <c r="Q30" s="31">
        <v>0</v>
      </c>
      <c r="R30" s="31">
        <v>8.24</v>
      </c>
      <c r="S30" s="31">
        <v>8.24</v>
      </c>
    </row>
    <row r="31" spans="1:19" ht="12.75">
      <c r="A31" s="35">
        <v>6</v>
      </c>
      <c r="B31" s="35">
        <v>5</v>
      </c>
      <c r="C31" s="35">
        <v>1</v>
      </c>
      <c r="D31" s="36">
        <v>2</v>
      </c>
      <c r="E31" s="37"/>
      <c r="F31" s="29" t="s">
        <v>86</v>
      </c>
      <c r="G31" s="57" t="s">
        <v>107</v>
      </c>
      <c r="H31" s="30">
        <v>12169442.45</v>
      </c>
      <c r="I31" s="30">
        <v>11590147.77</v>
      </c>
      <c r="J31" s="30">
        <v>4634995.42</v>
      </c>
      <c r="K31" s="30">
        <v>0</v>
      </c>
      <c r="L31" s="30">
        <v>4634995.42</v>
      </c>
      <c r="M31" s="30">
        <v>150000</v>
      </c>
      <c r="N31" s="30">
        <v>0</v>
      </c>
      <c r="O31" s="31">
        <v>0</v>
      </c>
      <c r="P31" s="31">
        <v>100</v>
      </c>
      <c r="Q31" s="31">
        <v>0</v>
      </c>
      <c r="R31" s="31">
        <v>39.99</v>
      </c>
      <c r="S31" s="31">
        <v>38.69</v>
      </c>
    </row>
    <row r="32" spans="1:19" ht="12.75">
      <c r="A32" s="35">
        <v>6</v>
      </c>
      <c r="B32" s="35">
        <v>18</v>
      </c>
      <c r="C32" s="35">
        <v>2</v>
      </c>
      <c r="D32" s="36">
        <v>2</v>
      </c>
      <c r="E32" s="37"/>
      <c r="F32" s="29" t="s">
        <v>86</v>
      </c>
      <c r="G32" s="57" t="s">
        <v>108</v>
      </c>
      <c r="H32" s="30">
        <v>10547260.18</v>
      </c>
      <c r="I32" s="30">
        <v>12572624.22</v>
      </c>
      <c r="J32" s="30">
        <v>3073297.98</v>
      </c>
      <c r="K32" s="30">
        <v>0</v>
      </c>
      <c r="L32" s="30">
        <v>3073297.98</v>
      </c>
      <c r="M32" s="30">
        <v>2393353.98</v>
      </c>
      <c r="N32" s="30">
        <v>0</v>
      </c>
      <c r="O32" s="31">
        <v>0</v>
      </c>
      <c r="P32" s="31">
        <v>100</v>
      </c>
      <c r="Q32" s="31">
        <v>0</v>
      </c>
      <c r="R32" s="31">
        <v>24.44</v>
      </c>
      <c r="S32" s="31">
        <v>5.4</v>
      </c>
    </row>
    <row r="33" spans="1:19" ht="12.75">
      <c r="A33" s="35">
        <v>6</v>
      </c>
      <c r="B33" s="35">
        <v>1</v>
      </c>
      <c r="C33" s="35">
        <v>3</v>
      </c>
      <c r="D33" s="36">
        <v>2</v>
      </c>
      <c r="E33" s="37"/>
      <c r="F33" s="29" t="s">
        <v>86</v>
      </c>
      <c r="G33" s="57" t="s">
        <v>109</v>
      </c>
      <c r="H33" s="30">
        <v>35298100.57</v>
      </c>
      <c r="I33" s="30">
        <v>34619796.19</v>
      </c>
      <c r="J33" s="30">
        <v>8628434.88</v>
      </c>
      <c r="K33" s="30">
        <v>0</v>
      </c>
      <c r="L33" s="30">
        <v>8628000</v>
      </c>
      <c r="M33" s="30">
        <v>428000</v>
      </c>
      <c r="N33" s="30">
        <v>434.88</v>
      </c>
      <c r="O33" s="31">
        <v>0</v>
      </c>
      <c r="P33" s="31">
        <v>99.99</v>
      </c>
      <c r="Q33" s="31">
        <v>0</v>
      </c>
      <c r="R33" s="31">
        <v>24.92</v>
      </c>
      <c r="S33" s="31">
        <v>23.68</v>
      </c>
    </row>
    <row r="34" spans="1:19" ht="12.75">
      <c r="A34" s="35">
        <v>6</v>
      </c>
      <c r="B34" s="35">
        <v>3</v>
      </c>
      <c r="C34" s="35">
        <v>2</v>
      </c>
      <c r="D34" s="36">
        <v>2</v>
      </c>
      <c r="E34" s="37"/>
      <c r="F34" s="29" t="s">
        <v>86</v>
      </c>
      <c r="G34" s="57" t="s">
        <v>110</v>
      </c>
      <c r="H34" s="30">
        <v>9707124.37</v>
      </c>
      <c r="I34" s="30">
        <v>9521583.19</v>
      </c>
      <c r="J34" s="30">
        <v>1965950</v>
      </c>
      <c r="K34" s="30">
        <v>0</v>
      </c>
      <c r="L34" s="30">
        <v>1965950</v>
      </c>
      <c r="M34" s="30">
        <v>0</v>
      </c>
      <c r="N34" s="30">
        <v>0</v>
      </c>
      <c r="O34" s="31">
        <v>0</v>
      </c>
      <c r="P34" s="31">
        <v>100</v>
      </c>
      <c r="Q34" s="31">
        <v>0</v>
      </c>
      <c r="R34" s="31">
        <v>20.64</v>
      </c>
      <c r="S34" s="31">
        <v>20.64</v>
      </c>
    </row>
    <row r="35" spans="1:19" ht="12.75">
      <c r="A35" s="35">
        <v>6</v>
      </c>
      <c r="B35" s="35">
        <v>2</v>
      </c>
      <c r="C35" s="35">
        <v>3</v>
      </c>
      <c r="D35" s="36">
        <v>2</v>
      </c>
      <c r="E35" s="37"/>
      <c r="F35" s="29" t="s">
        <v>86</v>
      </c>
      <c r="G35" s="57" t="s">
        <v>87</v>
      </c>
      <c r="H35" s="30">
        <v>51891991.63</v>
      </c>
      <c r="I35" s="30">
        <v>45173813.58</v>
      </c>
      <c r="J35" s="30">
        <v>7322000</v>
      </c>
      <c r="K35" s="30">
        <v>0</v>
      </c>
      <c r="L35" s="30">
        <v>7322000</v>
      </c>
      <c r="M35" s="30">
        <v>0</v>
      </c>
      <c r="N35" s="30">
        <v>0</v>
      </c>
      <c r="O35" s="31">
        <v>0</v>
      </c>
      <c r="P35" s="31">
        <v>100</v>
      </c>
      <c r="Q35" s="31">
        <v>0</v>
      </c>
      <c r="R35" s="31">
        <v>16.2</v>
      </c>
      <c r="S35" s="31">
        <v>16.2</v>
      </c>
    </row>
    <row r="36" spans="1:19" ht="12.75">
      <c r="A36" s="35">
        <v>6</v>
      </c>
      <c r="B36" s="35">
        <v>2</v>
      </c>
      <c r="C36" s="35">
        <v>4</v>
      </c>
      <c r="D36" s="36">
        <v>2</v>
      </c>
      <c r="E36" s="37"/>
      <c r="F36" s="29" t="s">
        <v>86</v>
      </c>
      <c r="G36" s="57" t="s">
        <v>111</v>
      </c>
      <c r="H36" s="30">
        <v>22524757.98</v>
      </c>
      <c r="I36" s="30">
        <v>16748409.44</v>
      </c>
      <c r="J36" s="30">
        <v>7066466.85</v>
      </c>
      <c r="K36" s="30">
        <v>0</v>
      </c>
      <c r="L36" s="30">
        <v>7034970.54</v>
      </c>
      <c r="M36" s="30">
        <v>3735271</v>
      </c>
      <c r="N36" s="30">
        <v>31496.31</v>
      </c>
      <c r="O36" s="31">
        <v>0</v>
      </c>
      <c r="P36" s="31">
        <v>99.55</v>
      </c>
      <c r="Q36" s="31">
        <v>0.44</v>
      </c>
      <c r="R36" s="31">
        <v>42.19</v>
      </c>
      <c r="S36" s="31">
        <v>19.88</v>
      </c>
    </row>
    <row r="37" spans="1:19" ht="12.75">
      <c r="A37" s="35">
        <v>6</v>
      </c>
      <c r="B37" s="35">
        <v>15</v>
      </c>
      <c r="C37" s="35">
        <v>2</v>
      </c>
      <c r="D37" s="36">
        <v>2</v>
      </c>
      <c r="E37" s="37"/>
      <c r="F37" s="29" t="s">
        <v>86</v>
      </c>
      <c r="G37" s="57" t="s">
        <v>112</v>
      </c>
      <c r="H37" s="30">
        <v>21135424.23</v>
      </c>
      <c r="I37" s="30">
        <v>20311156.48</v>
      </c>
      <c r="J37" s="30">
        <v>3416999.91</v>
      </c>
      <c r="K37" s="30">
        <v>0</v>
      </c>
      <c r="L37" s="30">
        <v>3377000</v>
      </c>
      <c r="M37" s="30">
        <v>1600000</v>
      </c>
      <c r="N37" s="30">
        <v>39999.91</v>
      </c>
      <c r="O37" s="31">
        <v>0</v>
      </c>
      <c r="P37" s="31">
        <v>98.82</v>
      </c>
      <c r="Q37" s="31">
        <v>1.17</v>
      </c>
      <c r="R37" s="31">
        <v>16.82</v>
      </c>
      <c r="S37" s="31">
        <v>8.94</v>
      </c>
    </row>
    <row r="38" spans="1:19" ht="12.75">
      <c r="A38" s="35">
        <v>6</v>
      </c>
      <c r="B38" s="35">
        <v>9</v>
      </c>
      <c r="C38" s="35">
        <v>2</v>
      </c>
      <c r="D38" s="36">
        <v>2</v>
      </c>
      <c r="E38" s="37"/>
      <c r="F38" s="29" t="s">
        <v>86</v>
      </c>
      <c r="G38" s="57" t="s">
        <v>113</v>
      </c>
      <c r="H38" s="30">
        <v>10819145.56</v>
      </c>
      <c r="I38" s="30">
        <v>10443645.98</v>
      </c>
      <c r="J38" s="30">
        <v>3449614</v>
      </c>
      <c r="K38" s="30">
        <v>0</v>
      </c>
      <c r="L38" s="30">
        <v>3449614</v>
      </c>
      <c r="M38" s="30">
        <v>0</v>
      </c>
      <c r="N38" s="30">
        <v>0</v>
      </c>
      <c r="O38" s="31">
        <v>0</v>
      </c>
      <c r="P38" s="31">
        <v>100</v>
      </c>
      <c r="Q38" s="31">
        <v>0</v>
      </c>
      <c r="R38" s="31">
        <v>33.03</v>
      </c>
      <c r="S38" s="31">
        <v>33.03</v>
      </c>
    </row>
    <row r="39" spans="1:19" ht="12.75">
      <c r="A39" s="35">
        <v>6</v>
      </c>
      <c r="B39" s="35">
        <v>3</v>
      </c>
      <c r="C39" s="35">
        <v>3</v>
      </c>
      <c r="D39" s="36">
        <v>2</v>
      </c>
      <c r="E39" s="37"/>
      <c r="F39" s="29" t="s">
        <v>86</v>
      </c>
      <c r="G39" s="57" t="s">
        <v>114</v>
      </c>
      <c r="H39" s="30">
        <v>40528866.96</v>
      </c>
      <c r="I39" s="30">
        <v>42415044.96</v>
      </c>
      <c r="J39" s="30">
        <v>12655154.8</v>
      </c>
      <c r="K39" s="30">
        <v>0</v>
      </c>
      <c r="L39" s="30">
        <v>12654343</v>
      </c>
      <c r="M39" s="30">
        <v>640000</v>
      </c>
      <c r="N39" s="30">
        <v>811.8</v>
      </c>
      <c r="O39" s="31">
        <v>0</v>
      </c>
      <c r="P39" s="31">
        <v>99.99</v>
      </c>
      <c r="Q39" s="31">
        <v>0</v>
      </c>
      <c r="R39" s="31">
        <v>29.83</v>
      </c>
      <c r="S39" s="31">
        <v>28.32</v>
      </c>
    </row>
    <row r="40" spans="1:19" ht="12.75">
      <c r="A40" s="35">
        <v>6</v>
      </c>
      <c r="B40" s="35">
        <v>12</v>
      </c>
      <c r="C40" s="35">
        <v>1</v>
      </c>
      <c r="D40" s="36">
        <v>2</v>
      </c>
      <c r="E40" s="37"/>
      <c r="F40" s="29" t="s">
        <v>86</v>
      </c>
      <c r="G40" s="57" t="s">
        <v>115</v>
      </c>
      <c r="H40" s="30">
        <v>20390394.79</v>
      </c>
      <c r="I40" s="30">
        <v>20333899.26</v>
      </c>
      <c r="J40" s="30">
        <v>799992</v>
      </c>
      <c r="K40" s="30">
        <v>0</v>
      </c>
      <c r="L40" s="30">
        <v>799992</v>
      </c>
      <c r="M40" s="30">
        <v>0</v>
      </c>
      <c r="N40" s="30">
        <v>0</v>
      </c>
      <c r="O40" s="31">
        <v>0</v>
      </c>
      <c r="P40" s="31">
        <v>100</v>
      </c>
      <c r="Q40" s="31">
        <v>0</v>
      </c>
      <c r="R40" s="31">
        <v>3.93</v>
      </c>
      <c r="S40" s="31">
        <v>3.93</v>
      </c>
    </row>
    <row r="41" spans="1:19" ht="12.75">
      <c r="A41" s="35">
        <v>6</v>
      </c>
      <c r="B41" s="35">
        <v>5</v>
      </c>
      <c r="C41" s="35">
        <v>2</v>
      </c>
      <c r="D41" s="36">
        <v>2</v>
      </c>
      <c r="E41" s="37"/>
      <c r="F41" s="29" t="s">
        <v>86</v>
      </c>
      <c r="G41" s="57" t="s">
        <v>116</v>
      </c>
      <c r="H41" s="30">
        <v>9757653.08</v>
      </c>
      <c r="I41" s="30">
        <v>9127797.91</v>
      </c>
      <c r="J41" s="30">
        <v>1771833.59</v>
      </c>
      <c r="K41" s="30">
        <v>0</v>
      </c>
      <c r="L41" s="30">
        <v>1771833.59</v>
      </c>
      <c r="M41" s="30">
        <v>299546.89</v>
      </c>
      <c r="N41" s="30">
        <v>0</v>
      </c>
      <c r="O41" s="31">
        <v>0</v>
      </c>
      <c r="P41" s="31">
        <v>100</v>
      </c>
      <c r="Q41" s="31">
        <v>0</v>
      </c>
      <c r="R41" s="31">
        <v>19.41</v>
      </c>
      <c r="S41" s="31">
        <v>16.12</v>
      </c>
    </row>
    <row r="42" spans="1:19" ht="12.75">
      <c r="A42" s="35">
        <v>6</v>
      </c>
      <c r="B42" s="35">
        <v>10</v>
      </c>
      <c r="C42" s="35">
        <v>1</v>
      </c>
      <c r="D42" s="36">
        <v>2</v>
      </c>
      <c r="E42" s="37"/>
      <c r="F42" s="29" t="s">
        <v>86</v>
      </c>
      <c r="G42" s="57" t="s">
        <v>117</v>
      </c>
      <c r="H42" s="30">
        <v>28118005.25</v>
      </c>
      <c r="I42" s="30">
        <v>29662212.14</v>
      </c>
      <c r="J42" s="30">
        <v>4344414.76</v>
      </c>
      <c r="K42" s="30">
        <v>0</v>
      </c>
      <c r="L42" s="30">
        <v>4344000</v>
      </c>
      <c r="M42" s="30">
        <v>0</v>
      </c>
      <c r="N42" s="30">
        <v>414.76</v>
      </c>
      <c r="O42" s="31">
        <v>0</v>
      </c>
      <c r="P42" s="31">
        <v>99.99</v>
      </c>
      <c r="Q42" s="31">
        <v>0</v>
      </c>
      <c r="R42" s="31">
        <v>14.64</v>
      </c>
      <c r="S42" s="31">
        <v>14.64</v>
      </c>
    </row>
    <row r="43" spans="1:19" ht="12.75">
      <c r="A43" s="35">
        <v>6</v>
      </c>
      <c r="B43" s="35">
        <v>15</v>
      </c>
      <c r="C43" s="35">
        <v>3</v>
      </c>
      <c r="D43" s="36">
        <v>2</v>
      </c>
      <c r="E43" s="37"/>
      <c r="F43" s="29" t="s">
        <v>86</v>
      </c>
      <c r="G43" s="57" t="s">
        <v>118</v>
      </c>
      <c r="H43" s="30">
        <v>14470000</v>
      </c>
      <c r="I43" s="30">
        <v>14474871.89</v>
      </c>
      <c r="J43" s="30">
        <v>1358600</v>
      </c>
      <c r="K43" s="30">
        <v>0</v>
      </c>
      <c r="L43" s="30">
        <v>1358600</v>
      </c>
      <c r="M43" s="30">
        <v>0</v>
      </c>
      <c r="N43" s="30">
        <v>0</v>
      </c>
      <c r="O43" s="31">
        <v>0</v>
      </c>
      <c r="P43" s="31">
        <v>100</v>
      </c>
      <c r="Q43" s="31">
        <v>0</v>
      </c>
      <c r="R43" s="31">
        <v>9.38</v>
      </c>
      <c r="S43" s="31">
        <v>9.38</v>
      </c>
    </row>
    <row r="44" spans="1:19" ht="12.75">
      <c r="A44" s="35">
        <v>6</v>
      </c>
      <c r="B44" s="35">
        <v>13</v>
      </c>
      <c r="C44" s="35">
        <v>1</v>
      </c>
      <c r="D44" s="36">
        <v>2</v>
      </c>
      <c r="E44" s="37"/>
      <c r="F44" s="29" t="s">
        <v>86</v>
      </c>
      <c r="G44" s="57" t="s">
        <v>119</v>
      </c>
      <c r="H44" s="30">
        <v>16450249.73</v>
      </c>
      <c r="I44" s="30">
        <v>15446674.05</v>
      </c>
      <c r="J44" s="30">
        <v>2250789.72</v>
      </c>
      <c r="K44" s="30">
        <v>0</v>
      </c>
      <c r="L44" s="30">
        <v>2250789.72</v>
      </c>
      <c r="M44" s="30">
        <v>352589.72</v>
      </c>
      <c r="N44" s="30">
        <v>0</v>
      </c>
      <c r="O44" s="31">
        <v>0</v>
      </c>
      <c r="P44" s="31">
        <v>100</v>
      </c>
      <c r="Q44" s="31">
        <v>0</v>
      </c>
      <c r="R44" s="31">
        <v>14.57</v>
      </c>
      <c r="S44" s="31">
        <v>12.28</v>
      </c>
    </row>
    <row r="45" spans="1:19" ht="12.75">
      <c r="A45" s="35">
        <v>6</v>
      </c>
      <c r="B45" s="35">
        <v>4</v>
      </c>
      <c r="C45" s="35">
        <v>2</v>
      </c>
      <c r="D45" s="36">
        <v>2</v>
      </c>
      <c r="E45" s="37"/>
      <c r="F45" s="29" t="s">
        <v>86</v>
      </c>
      <c r="G45" s="57" t="s">
        <v>120</v>
      </c>
      <c r="H45" s="30">
        <v>20272302.54</v>
      </c>
      <c r="I45" s="30">
        <v>18422732.64</v>
      </c>
      <c r="J45" s="30">
        <v>3654592.62</v>
      </c>
      <c r="K45" s="30">
        <v>0</v>
      </c>
      <c r="L45" s="30">
        <v>2920439.4</v>
      </c>
      <c r="M45" s="30">
        <v>1227439.4</v>
      </c>
      <c r="N45" s="30">
        <v>734153.22</v>
      </c>
      <c r="O45" s="31">
        <v>0</v>
      </c>
      <c r="P45" s="31">
        <v>79.91</v>
      </c>
      <c r="Q45" s="31">
        <v>20.08</v>
      </c>
      <c r="R45" s="31">
        <v>19.83</v>
      </c>
      <c r="S45" s="31">
        <v>13.17</v>
      </c>
    </row>
    <row r="46" spans="1:19" ht="12.75">
      <c r="A46" s="35">
        <v>6</v>
      </c>
      <c r="B46" s="35">
        <v>3</v>
      </c>
      <c r="C46" s="35">
        <v>4</v>
      </c>
      <c r="D46" s="36">
        <v>2</v>
      </c>
      <c r="E46" s="37"/>
      <c r="F46" s="29" t="s">
        <v>86</v>
      </c>
      <c r="G46" s="57" t="s">
        <v>121</v>
      </c>
      <c r="H46" s="30">
        <v>23469011.28</v>
      </c>
      <c r="I46" s="30">
        <v>21862608.67</v>
      </c>
      <c r="J46" s="30">
        <v>7162000</v>
      </c>
      <c r="K46" s="30">
        <v>0</v>
      </c>
      <c r="L46" s="30">
        <v>7162000</v>
      </c>
      <c r="M46" s="30">
        <v>0</v>
      </c>
      <c r="N46" s="30">
        <v>0</v>
      </c>
      <c r="O46" s="31">
        <v>0</v>
      </c>
      <c r="P46" s="31">
        <v>100</v>
      </c>
      <c r="Q46" s="31">
        <v>0</v>
      </c>
      <c r="R46" s="31">
        <v>32.75</v>
      </c>
      <c r="S46" s="31">
        <v>32.75</v>
      </c>
    </row>
    <row r="47" spans="1:19" ht="12.75">
      <c r="A47" s="35">
        <v>6</v>
      </c>
      <c r="B47" s="35">
        <v>1</v>
      </c>
      <c r="C47" s="35">
        <v>4</v>
      </c>
      <c r="D47" s="36">
        <v>2</v>
      </c>
      <c r="E47" s="37"/>
      <c r="F47" s="29" t="s">
        <v>86</v>
      </c>
      <c r="G47" s="57" t="s">
        <v>122</v>
      </c>
      <c r="H47" s="30">
        <v>20283588.53</v>
      </c>
      <c r="I47" s="30">
        <v>17661269.09</v>
      </c>
      <c r="J47" s="30">
        <v>4410000</v>
      </c>
      <c r="K47" s="30">
        <v>0</v>
      </c>
      <c r="L47" s="30">
        <v>4410000</v>
      </c>
      <c r="M47" s="30">
        <v>0</v>
      </c>
      <c r="N47" s="30">
        <v>0</v>
      </c>
      <c r="O47" s="31">
        <v>0</v>
      </c>
      <c r="P47" s="31">
        <v>100</v>
      </c>
      <c r="Q47" s="31">
        <v>0</v>
      </c>
      <c r="R47" s="31">
        <v>24.96</v>
      </c>
      <c r="S47" s="31">
        <v>24.96</v>
      </c>
    </row>
    <row r="48" spans="1:19" ht="12.75">
      <c r="A48" s="35">
        <v>6</v>
      </c>
      <c r="B48" s="35">
        <v>3</v>
      </c>
      <c r="C48" s="35">
        <v>5</v>
      </c>
      <c r="D48" s="36">
        <v>2</v>
      </c>
      <c r="E48" s="37"/>
      <c r="F48" s="29" t="s">
        <v>86</v>
      </c>
      <c r="G48" s="57" t="s">
        <v>123</v>
      </c>
      <c r="H48" s="30">
        <v>9153540.54</v>
      </c>
      <c r="I48" s="30">
        <v>8685375.04</v>
      </c>
      <c r="J48" s="30">
        <v>3234732.8</v>
      </c>
      <c r="K48" s="30">
        <v>0</v>
      </c>
      <c r="L48" s="30">
        <v>3234732.8</v>
      </c>
      <c r="M48" s="30">
        <v>1763952</v>
      </c>
      <c r="N48" s="30">
        <v>0</v>
      </c>
      <c r="O48" s="31">
        <v>0</v>
      </c>
      <c r="P48" s="31">
        <v>100</v>
      </c>
      <c r="Q48" s="31">
        <v>0</v>
      </c>
      <c r="R48" s="31">
        <v>37.24</v>
      </c>
      <c r="S48" s="31">
        <v>16.93</v>
      </c>
    </row>
    <row r="49" spans="1:19" ht="12.75">
      <c r="A49" s="35">
        <v>6</v>
      </c>
      <c r="B49" s="35">
        <v>7</v>
      </c>
      <c r="C49" s="35">
        <v>3</v>
      </c>
      <c r="D49" s="36">
        <v>2</v>
      </c>
      <c r="E49" s="37"/>
      <c r="F49" s="29" t="s">
        <v>86</v>
      </c>
      <c r="G49" s="57" t="s">
        <v>124</v>
      </c>
      <c r="H49" s="30">
        <v>13391292.37</v>
      </c>
      <c r="I49" s="30">
        <v>13199822.36</v>
      </c>
      <c r="J49" s="30">
        <v>180683.04</v>
      </c>
      <c r="K49" s="30">
        <v>0</v>
      </c>
      <c r="L49" s="30">
        <v>180000</v>
      </c>
      <c r="M49" s="30">
        <v>180000</v>
      </c>
      <c r="N49" s="30">
        <v>683.04</v>
      </c>
      <c r="O49" s="31">
        <v>0</v>
      </c>
      <c r="P49" s="31">
        <v>99.62</v>
      </c>
      <c r="Q49" s="31">
        <v>0.37</v>
      </c>
      <c r="R49" s="31">
        <v>1.36</v>
      </c>
      <c r="S49" s="31">
        <v>0</v>
      </c>
    </row>
    <row r="50" spans="1:19" ht="12.75">
      <c r="A50" s="35">
        <v>6</v>
      </c>
      <c r="B50" s="35">
        <v>5</v>
      </c>
      <c r="C50" s="35">
        <v>3</v>
      </c>
      <c r="D50" s="36">
        <v>2</v>
      </c>
      <c r="E50" s="37"/>
      <c r="F50" s="29" t="s">
        <v>86</v>
      </c>
      <c r="G50" s="57" t="s">
        <v>125</v>
      </c>
      <c r="H50" s="30">
        <v>18641756.35</v>
      </c>
      <c r="I50" s="30">
        <v>18897507.68</v>
      </c>
      <c r="J50" s="30">
        <v>3339002.41</v>
      </c>
      <c r="K50" s="30">
        <v>0</v>
      </c>
      <c r="L50" s="30">
        <v>3339002.41</v>
      </c>
      <c r="M50" s="30">
        <v>2065054.74</v>
      </c>
      <c r="N50" s="30">
        <v>0</v>
      </c>
      <c r="O50" s="31">
        <v>0</v>
      </c>
      <c r="P50" s="31">
        <v>100</v>
      </c>
      <c r="Q50" s="31">
        <v>0</v>
      </c>
      <c r="R50" s="31">
        <v>17.66</v>
      </c>
      <c r="S50" s="31">
        <v>6.74</v>
      </c>
    </row>
    <row r="51" spans="1:19" ht="12.75">
      <c r="A51" s="35">
        <v>6</v>
      </c>
      <c r="B51" s="35">
        <v>6</v>
      </c>
      <c r="C51" s="35">
        <v>2</v>
      </c>
      <c r="D51" s="36">
        <v>2</v>
      </c>
      <c r="E51" s="37"/>
      <c r="F51" s="29" t="s">
        <v>86</v>
      </c>
      <c r="G51" s="57" t="s">
        <v>126</v>
      </c>
      <c r="H51" s="30">
        <v>14046045.62</v>
      </c>
      <c r="I51" s="30">
        <v>13713615.35</v>
      </c>
      <c r="J51" s="30">
        <v>2397300</v>
      </c>
      <c r="K51" s="30">
        <v>0</v>
      </c>
      <c r="L51" s="30">
        <v>2397300</v>
      </c>
      <c r="M51" s="30">
        <v>0</v>
      </c>
      <c r="N51" s="30">
        <v>0</v>
      </c>
      <c r="O51" s="31">
        <v>0</v>
      </c>
      <c r="P51" s="31">
        <v>100</v>
      </c>
      <c r="Q51" s="31">
        <v>0</v>
      </c>
      <c r="R51" s="31">
        <v>17.48</v>
      </c>
      <c r="S51" s="31">
        <v>17.48</v>
      </c>
    </row>
    <row r="52" spans="1:19" ht="12.75">
      <c r="A52" s="35">
        <v>6</v>
      </c>
      <c r="B52" s="35">
        <v>8</v>
      </c>
      <c r="C52" s="35">
        <v>3</v>
      </c>
      <c r="D52" s="36">
        <v>2</v>
      </c>
      <c r="E52" s="37"/>
      <c r="F52" s="29" t="s">
        <v>86</v>
      </c>
      <c r="G52" s="57" t="s">
        <v>127</v>
      </c>
      <c r="H52" s="30">
        <v>27369570.63</v>
      </c>
      <c r="I52" s="30">
        <v>27473897.07</v>
      </c>
      <c r="J52" s="30">
        <v>7696000</v>
      </c>
      <c r="K52" s="30">
        <v>0</v>
      </c>
      <c r="L52" s="30">
        <v>7696000</v>
      </c>
      <c r="M52" s="30">
        <v>2400000</v>
      </c>
      <c r="N52" s="30">
        <v>0</v>
      </c>
      <c r="O52" s="31">
        <v>0</v>
      </c>
      <c r="P52" s="31">
        <v>100</v>
      </c>
      <c r="Q52" s="31">
        <v>0</v>
      </c>
      <c r="R52" s="31">
        <v>28.01</v>
      </c>
      <c r="S52" s="31">
        <v>19.27</v>
      </c>
    </row>
    <row r="53" spans="1:19" ht="12.75">
      <c r="A53" s="35">
        <v>6</v>
      </c>
      <c r="B53" s="35">
        <v>9</v>
      </c>
      <c r="C53" s="35">
        <v>4</v>
      </c>
      <c r="D53" s="36">
        <v>2</v>
      </c>
      <c r="E53" s="37"/>
      <c r="F53" s="29" t="s">
        <v>86</v>
      </c>
      <c r="G53" s="57" t="s">
        <v>128</v>
      </c>
      <c r="H53" s="30">
        <v>26576192.88</v>
      </c>
      <c r="I53" s="30">
        <v>29439888.95</v>
      </c>
      <c r="J53" s="30">
        <v>100</v>
      </c>
      <c r="K53" s="30">
        <v>0</v>
      </c>
      <c r="L53" s="30">
        <v>0</v>
      </c>
      <c r="M53" s="30">
        <v>0</v>
      </c>
      <c r="N53" s="30">
        <v>100</v>
      </c>
      <c r="O53" s="31">
        <v>0</v>
      </c>
      <c r="P53" s="31">
        <v>0</v>
      </c>
      <c r="Q53" s="31">
        <v>100</v>
      </c>
      <c r="R53" s="31">
        <v>0</v>
      </c>
      <c r="S53" s="31">
        <v>0</v>
      </c>
    </row>
    <row r="54" spans="1:19" ht="12.75">
      <c r="A54" s="35">
        <v>6</v>
      </c>
      <c r="B54" s="35">
        <v>9</v>
      </c>
      <c r="C54" s="35">
        <v>5</v>
      </c>
      <c r="D54" s="36">
        <v>2</v>
      </c>
      <c r="E54" s="37"/>
      <c r="F54" s="29" t="s">
        <v>86</v>
      </c>
      <c r="G54" s="57" t="s">
        <v>129</v>
      </c>
      <c r="H54" s="30">
        <v>30732116.58</v>
      </c>
      <c r="I54" s="30">
        <v>29773055.92</v>
      </c>
      <c r="J54" s="30">
        <v>13423081.46</v>
      </c>
      <c r="K54" s="30">
        <v>0</v>
      </c>
      <c r="L54" s="30">
        <v>13423081.46</v>
      </c>
      <c r="M54" s="30">
        <v>180000</v>
      </c>
      <c r="N54" s="30">
        <v>0</v>
      </c>
      <c r="O54" s="31">
        <v>0</v>
      </c>
      <c r="P54" s="31">
        <v>100</v>
      </c>
      <c r="Q54" s="31">
        <v>0</v>
      </c>
      <c r="R54" s="31">
        <v>45.08</v>
      </c>
      <c r="S54" s="31">
        <v>44.48</v>
      </c>
    </row>
    <row r="55" spans="1:19" ht="12.75">
      <c r="A55" s="35">
        <v>6</v>
      </c>
      <c r="B55" s="35">
        <v>5</v>
      </c>
      <c r="C55" s="35">
        <v>4</v>
      </c>
      <c r="D55" s="36">
        <v>2</v>
      </c>
      <c r="E55" s="37"/>
      <c r="F55" s="29" t="s">
        <v>86</v>
      </c>
      <c r="G55" s="57" t="s">
        <v>130</v>
      </c>
      <c r="H55" s="30">
        <v>21133528.71</v>
      </c>
      <c r="I55" s="30">
        <v>19351349.73</v>
      </c>
      <c r="J55" s="30">
        <v>8827763.57</v>
      </c>
      <c r="K55" s="30">
        <v>0</v>
      </c>
      <c r="L55" s="30">
        <v>7895384</v>
      </c>
      <c r="M55" s="30">
        <v>0</v>
      </c>
      <c r="N55" s="30">
        <v>932379.57</v>
      </c>
      <c r="O55" s="31">
        <v>0</v>
      </c>
      <c r="P55" s="31">
        <v>89.43</v>
      </c>
      <c r="Q55" s="31">
        <v>10.56</v>
      </c>
      <c r="R55" s="31">
        <v>45.61</v>
      </c>
      <c r="S55" s="31">
        <v>45.61</v>
      </c>
    </row>
    <row r="56" spans="1:19" ht="12.75">
      <c r="A56" s="35">
        <v>6</v>
      </c>
      <c r="B56" s="35">
        <v>2</v>
      </c>
      <c r="C56" s="35">
        <v>6</v>
      </c>
      <c r="D56" s="36">
        <v>2</v>
      </c>
      <c r="E56" s="37"/>
      <c r="F56" s="29" t="s">
        <v>86</v>
      </c>
      <c r="G56" s="57" t="s">
        <v>131</v>
      </c>
      <c r="H56" s="30">
        <v>11731233.63</v>
      </c>
      <c r="I56" s="30">
        <v>11654736.28</v>
      </c>
      <c r="J56" s="30">
        <v>1368433</v>
      </c>
      <c r="K56" s="30">
        <v>0</v>
      </c>
      <c r="L56" s="30">
        <v>1368433</v>
      </c>
      <c r="M56" s="30">
        <v>1068433</v>
      </c>
      <c r="N56" s="30">
        <v>0</v>
      </c>
      <c r="O56" s="31">
        <v>0</v>
      </c>
      <c r="P56" s="31">
        <v>100</v>
      </c>
      <c r="Q56" s="31">
        <v>0</v>
      </c>
      <c r="R56" s="31">
        <v>11.74</v>
      </c>
      <c r="S56" s="31">
        <v>2.57</v>
      </c>
    </row>
    <row r="57" spans="1:19" ht="12.75">
      <c r="A57" s="35">
        <v>6</v>
      </c>
      <c r="B57" s="35">
        <v>6</v>
      </c>
      <c r="C57" s="35">
        <v>3</v>
      </c>
      <c r="D57" s="36">
        <v>2</v>
      </c>
      <c r="E57" s="37"/>
      <c r="F57" s="29" t="s">
        <v>86</v>
      </c>
      <c r="G57" s="57" t="s">
        <v>132</v>
      </c>
      <c r="H57" s="30">
        <v>14490074.14</v>
      </c>
      <c r="I57" s="30">
        <v>14269458.66</v>
      </c>
      <c r="J57" s="30">
        <v>193932</v>
      </c>
      <c r="K57" s="30">
        <v>0</v>
      </c>
      <c r="L57" s="30">
        <v>186060</v>
      </c>
      <c r="M57" s="30">
        <v>0</v>
      </c>
      <c r="N57" s="30">
        <v>7872</v>
      </c>
      <c r="O57" s="31">
        <v>0</v>
      </c>
      <c r="P57" s="31">
        <v>95.94</v>
      </c>
      <c r="Q57" s="31">
        <v>4.05</v>
      </c>
      <c r="R57" s="31">
        <v>1.35</v>
      </c>
      <c r="S57" s="31">
        <v>1.35</v>
      </c>
    </row>
    <row r="58" spans="1:19" ht="12.75">
      <c r="A58" s="35">
        <v>6</v>
      </c>
      <c r="B58" s="35">
        <v>7</v>
      </c>
      <c r="C58" s="35">
        <v>4</v>
      </c>
      <c r="D58" s="36">
        <v>2</v>
      </c>
      <c r="E58" s="37"/>
      <c r="F58" s="29" t="s">
        <v>86</v>
      </c>
      <c r="G58" s="57" t="s">
        <v>133</v>
      </c>
      <c r="H58" s="30">
        <v>21285422.94</v>
      </c>
      <c r="I58" s="30">
        <v>20345083.65</v>
      </c>
      <c r="J58" s="30">
        <v>5750000</v>
      </c>
      <c r="K58" s="30">
        <v>0</v>
      </c>
      <c r="L58" s="30">
        <v>5750000</v>
      </c>
      <c r="M58" s="30">
        <v>0</v>
      </c>
      <c r="N58" s="30">
        <v>0</v>
      </c>
      <c r="O58" s="31">
        <v>0</v>
      </c>
      <c r="P58" s="31">
        <v>100</v>
      </c>
      <c r="Q58" s="31">
        <v>0</v>
      </c>
      <c r="R58" s="31">
        <v>28.26</v>
      </c>
      <c r="S58" s="31">
        <v>28.26</v>
      </c>
    </row>
    <row r="59" spans="1:19" ht="12.75">
      <c r="A59" s="35">
        <v>6</v>
      </c>
      <c r="B59" s="35">
        <v>20</v>
      </c>
      <c r="C59" s="35">
        <v>2</v>
      </c>
      <c r="D59" s="36">
        <v>2</v>
      </c>
      <c r="E59" s="37"/>
      <c r="F59" s="29" t="s">
        <v>86</v>
      </c>
      <c r="G59" s="57" t="s">
        <v>134</v>
      </c>
      <c r="H59" s="30">
        <v>11817352.29</v>
      </c>
      <c r="I59" s="30">
        <v>11703076.78</v>
      </c>
      <c r="J59" s="30">
        <v>1275500</v>
      </c>
      <c r="K59" s="30">
        <v>0</v>
      </c>
      <c r="L59" s="30">
        <v>1275500</v>
      </c>
      <c r="M59" s="30">
        <v>0</v>
      </c>
      <c r="N59" s="30">
        <v>0</v>
      </c>
      <c r="O59" s="31">
        <v>0</v>
      </c>
      <c r="P59" s="31">
        <v>100</v>
      </c>
      <c r="Q59" s="31">
        <v>0</v>
      </c>
      <c r="R59" s="31">
        <v>10.89</v>
      </c>
      <c r="S59" s="31">
        <v>10.89</v>
      </c>
    </row>
    <row r="60" spans="1:19" ht="12.75">
      <c r="A60" s="35">
        <v>6</v>
      </c>
      <c r="B60" s="35">
        <v>19</v>
      </c>
      <c r="C60" s="35">
        <v>2</v>
      </c>
      <c r="D60" s="36">
        <v>2</v>
      </c>
      <c r="E60" s="37"/>
      <c r="F60" s="29" t="s">
        <v>86</v>
      </c>
      <c r="G60" s="57" t="s">
        <v>135</v>
      </c>
      <c r="H60" s="30">
        <v>13185872.23</v>
      </c>
      <c r="I60" s="30">
        <v>9835496.67</v>
      </c>
      <c r="J60" s="30">
        <v>2521324.23</v>
      </c>
      <c r="K60" s="30">
        <v>0</v>
      </c>
      <c r="L60" s="30">
        <v>2521324.23</v>
      </c>
      <c r="M60" s="30">
        <v>0</v>
      </c>
      <c r="N60" s="30">
        <v>0</v>
      </c>
      <c r="O60" s="31">
        <v>0</v>
      </c>
      <c r="P60" s="31">
        <v>100</v>
      </c>
      <c r="Q60" s="31">
        <v>0</v>
      </c>
      <c r="R60" s="31">
        <v>25.63</v>
      </c>
      <c r="S60" s="31">
        <v>25.63</v>
      </c>
    </row>
    <row r="61" spans="1:19" ht="12.75">
      <c r="A61" s="35">
        <v>6</v>
      </c>
      <c r="B61" s="35">
        <v>19</v>
      </c>
      <c r="C61" s="35">
        <v>3</v>
      </c>
      <c r="D61" s="36">
        <v>2</v>
      </c>
      <c r="E61" s="37"/>
      <c r="F61" s="29" t="s">
        <v>86</v>
      </c>
      <c r="G61" s="57" t="s">
        <v>136</v>
      </c>
      <c r="H61" s="30">
        <v>12342066.16</v>
      </c>
      <c r="I61" s="30">
        <v>12521782.32</v>
      </c>
      <c r="J61" s="30">
        <v>3083490</v>
      </c>
      <c r="K61" s="30">
        <v>0</v>
      </c>
      <c r="L61" s="30">
        <v>3083490</v>
      </c>
      <c r="M61" s="30">
        <v>0</v>
      </c>
      <c r="N61" s="30">
        <v>0</v>
      </c>
      <c r="O61" s="31">
        <v>0</v>
      </c>
      <c r="P61" s="31">
        <v>100</v>
      </c>
      <c r="Q61" s="31">
        <v>0</v>
      </c>
      <c r="R61" s="31">
        <v>24.62</v>
      </c>
      <c r="S61" s="31">
        <v>24.62</v>
      </c>
    </row>
    <row r="62" spans="1:19" ht="12.75">
      <c r="A62" s="35">
        <v>6</v>
      </c>
      <c r="B62" s="35">
        <v>4</v>
      </c>
      <c r="C62" s="35">
        <v>3</v>
      </c>
      <c r="D62" s="36">
        <v>2</v>
      </c>
      <c r="E62" s="37"/>
      <c r="F62" s="29" t="s">
        <v>86</v>
      </c>
      <c r="G62" s="57" t="s">
        <v>137</v>
      </c>
      <c r="H62" s="30">
        <v>18975825.68</v>
      </c>
      <c r="I62" s="30">
        <v>16608505.19</v>
      </c>
      <c r="J62" s="30">
        <v>2811270.77</v>
      </c>
      <c r="K62" s="30">
        <v>0</v>
      </c>
      <c r="L62" s="30">
        <v>2811270.77</v>
      </c>
      <c r="M62" s="30">
        <v>0</v>
      </c>
      <c r="N62" s="30">
        <v>0</v>
      </c>
      <c r="O62" s="31">
        <v>0</v>
      </c>
      <c r="P62" s="31">
        <v>100</v>
      </c>
      <c r="Q62" s="31">
        <v>0</v>
      </c>
      <c r="R62" s="31">
        <v>16.92</v>
      </c>
      <c r="S62" s="31">
        <v>16.92</v>
      </c>
    </row>
    <row r="63" spans="1:19" ht="12.75">
      <c r="A63" s="35">
        <v>6</v>
      </c>
      <c r="B63" s="35">
        <v>4</v>
      </c>
      <c r="C63" s="35">
        <v>4</v>
      </c>
      <c r="D63" s="36">
        <v>2</v>
      </c>
      <c r="E63" s="37"/>
      <c r="F63" s="29" t="s">
        <v>86</v>
      </c>
      <c r="G63" s="57" t="s">
        <v>89</v>
      </c>
      <c r="H63" s="30">
        <v>31066443.2</v>
      </c>
      <c r="I63" s="30">
        <v>30264279.9</v>
      </c>
      <c r="J63" s="30">
        <v>2958863.13</v>
      </c>
      <c r="K63" s="30">
        <v>0</v>
      </c>
      <c r="L63" s="30">
        <v>2958863.13</v>
      </c>
      <c r="M63" s="30">
        <v>2145543.13</v>
      </c>
      <c r="N63" s="30">
        <v>0</v>
      </c>
      <c r="O63" s="31">
        <v>0</v>
      </c>
      <c r="P63" s="31">
        <v>100</v>
      </c>
      <c r="Q63" s="31">
        <v>0</v>
      </c>
      <c r="R63" s="31">
        <v>9.77</v>
      </c>
      <c r="S63" s="31">
        <v>2.68</v>
      </c>
    </row>
    <row r="64" spans="1:19" ht="12.75">
      <c r="A64" s="35">
        <v>6</v>
      </c>
      <c r="B64" s="35">
        <v>6</v>
      </c>
      <c r="C64" s="35">
        <v>4</v>
      </c>
      <c r="D64" s="36">
        <v>2</v>
      </c>
      <c r="E64" s="37"/>
      <c r="F64" s="29" t="s">
        <v>86</v>
      </c>
      <c r="G64" s="57" t="s">
        <v>138</v>
      </c>
      <c r="H64" s="30">
        <v>27273789.97</v>
      </c>
      <c r="I64" s="30">
        <v>25978607.2</v>
      </c>
      <c r="J64" s="30">
        <v>15908951.69</v>
      </c>
      <c r="K64" s="30">
        <v>0</v>
      </c>
      <c r="L64" s="30">
        <v>15700598.87</v>
      </c>
      <c r="M64" s="30">
        <v>0</v>
      </c>
      <c r="N64" s="30">
        <v>208352.82</v>
      </c>
      <c r="O64" s="31">
        <v>0</v>
      </c>
      <c r="P64" s="31">
        <v>98.69</v>
      </c>
      <c r="Q64" s="31">
        <v>1.3</v>
      </c>
      <c r="R64" s="31">
        <v>61.23</v>
      </c>
      <c r="S64" s="31">
        <v>61.23</v>
      </c>
    </row>
    <row r="65" spans="1:19" ht="12.75">
      <c r="A65" s="35">
        <v>6</v>
      </c>
      <c r="B65" s="35">
        <v>9</v>
      </c>
      <c r="C65" s="35">
        <v>6</v>
      </c>
      <c r="D65" s="36">
        <v>2</v>
      </c>
      <c r="E65" s="37"/>
      <c r="F65" s="29" t="s">
        <v>86</v>
      </c>
      <c r="G65" s="57" t="s">
        <v>139</v>
      </c>
      <c r="H65" s="30">
        <v>25056468.83</v>
      </c>
      <c r="I65" s="30">
        <v>21855188.8</v>
      </c>
      <c r="J65" s="30">
        <v>2556910</v>
      </c>
      <c r="K65" s="30">
        <v>0</v>
      </c>
      <c r="L65" s="30">
        <v>2556910</v>
      </c>
      <c r="M65" s="30">
        <v>0</v>
      </c>
      <c r="N65" s="30">
        <v>0</v>
      </c>
      <c r="O65" s="31">
        <v>0</v>
      </c>
      <c r="P65" s="31">
        <v>100</v>
      </c>
      <c r="Q65" s="31">
        <v>0</v>
      </c>
      <c r="R65" s="31">
        <v>11.69</v>
      </c>
      <c r="S65" s="31">
        <v>11.69</v>
      </c>
    </row>
    <row r="66" spans="1:19" ht="12.75">
      <c r="A66" s="35">
        <v>6</v>
      </c>
      <c r="B66" s="35">
        <v>13</v>
      </c>
      <c r="C66" s="35">
        <v>2</v>
      </c>
      <c r="D66" s="36">
        <v>2</v>
      </c>
      <c r="E66" s="37"/>
      <c r="F66" s="29" t="s">
        <v>86</v>
      </c>
      <c r="G66" s="57" t="s">
        <v>140</v>
      </c>
      <c r="H66" s="30">
        <v>19213141.55</v>
      </c>
      <c r="I66" s="30">
        <v>18457931.04</v>
      </c>
      <c r="J66" s="30">
        <v>9253841.72</v>
      </c>
      <c r="K66" s="30">
        <v>0</v>
      </c>
      <c r="L66" s="30">
        <v>9253841.72</v>
      </c>
      <c r="M66" s="30">
        <v>1007800</v>
      </c>
      <c r="N66" s="30">
        <v>0</v>
      </c>
      <c r="O66" s="31">
        <v>0</v>
      </c>
      <c r="P66" s="31">
        <v>100</v>
      </c>
      <c r="Q66" s="31">
        <v>0</v>
      </c>
      <c r="R66" s="31">
        <v>50.13</v>
      </c>
      <c r="S66" s="31">
        <v>44.67</v>
      </c>
    </row>
    <row r="67" spans="1:19" ht="12.75">
      <c r="A67" s="35">
        <v>6</v>
      </c>
      <c r="B67" s="35">
        <v>14</v>
      </c>
      <c r="C67" s="35">
        <v>3</v>
      </c>
      <c r="D67" s="36">
        <v>2</v>
      </c>
      <c r="E67" s="37"/>
      <c r="F67" s="29" t="s">
        <v>86</v>
      </c>
      <c r="G67" s="57" t="s">
        <v>141</v>
      </c>
      <c r="H67" s="30">
        <v>15091455.86</v>
      </c>
      <c r="I67" s="30">
        <v>14540349.83</v>
      </c>
      <c r="J67" s="30">
        <v>3049200</v>
      </c>
      <c r="K67" s="30">
        <v>0</v>
      </c>
      <c r="L67" s="30">
        <v>3049200</v>
      </c>
      <c r="M67" s="30">
        <v>0</v>
      </c>
      <c r="N67" s="30">
        <v>0</v>
      </c>
      <c r="O67" s="31">
        <v>0</v>
      </c>
      <c r="P67" s="31">
        <v>100</v>
      </c>
      <c r="Q67" s="31">
        <v>0</v>
      </c>
      <c r="R67" s="31">
        <v>20.97</v>
      </c>
      <c r="S67" s="31">
        <v>20.97</v>
      </c>
    </row>
    <row r="68" spans="1:19" ht="12.75">
      <c r="A68" s="35">
        <v>6</v>
      </c>
      <c r="B68" s="35">
        <v>1</v>
      </c>
      <c r="C68" s="35">
        <v>5</v>
      </c>
      <c r="D68" s="36">
        <v>2</v>
      </c>
      <c r="E68" s="37"/>
      <c r="F68" s="29" t="s">
        <v>86</v>
      </c>
      <c r="G68" s="57" t="s">
        <v>142</v>
      </c>
      <c r="H68" s="30">
        <v>26099314.05</v>
      </c>
      <c r="I68" s="30">
        <v>22722772.83</v>
      </c>
      <c r="J68" s="30">
        <v>937611.46</v>
      </c>
      <c r="K68" s="30">
        <v>0</v>
      </c>
      <c r="L68" s="30">
        <v>937611.46</v>
      </c>
      <c r="M68" s="30">
        <v>0</v>
      </c>
      <c r="N68" s="30">
        <v>0</v>
      </c>
      <c r="O68" s="31">
        <v>0</v>
      </c>
      <c r="P68" s="31">
        <v>100</v>
      </c>
      <c r="Q68" s="31">
        <v>0</v>
      </c>
      <c r="R68" s="31">
        <v>4.12</v>
      </c>
      <c r="S68" s="31">
        <v>4.12</v>
      </c>
    </row>
    <row r="69" spans="1:19" ht="12.75">
      <c r="A69" s="35">
        <v>6</v>
      </c>
      <c r="B69" s="35">
        <v>18</v>
      </c>
      <c r="C69" s="35">
        <v>3</v>
      </c>
      <c r="D69" s="36">
        <v>2</v>
      </c>
      <c r="E69" s="37"/>
      <c r="F69" s="29" t="s">
        <v>86</v>
      </c>
      <c r="G69" s="57" t="s">
        <v>143</v>
      </c>
      <c r="H69" s="30">
        <v>10424319.55</v>
      </c>
      <c r="I69" s="30">
        <v>10183147.27</v>
      </c>
      <c r="J69" s="30">
        <v>1713464.9</v>
      </c>
      <c r="K69" s="30">
        <v>0</v>
      </c>
      <c r="L69" s="30">
        <v>1713464.9</v>
      </c>
      <c r="M69" s="30">
        <v>1461564.9</v>
      </c>
      <c r="N69" s="30">
        <v>0</v>
      </c>
      <c r="O69" s="31">
        <v>0</v>
      </c>
      <c r="P69" s="31">
        <v>100</v>
      </c>
      <c r="Q69" s="31">
        <v>0</v>
      </c>
      <c r="R69" s="31">
        <v>16.82</v>
      </c>
      <c r="S69" s="31">
        <v>2.47</v>
      </c>
    </row>
    <row r="70" spans="1:19" ht="12.75">
      <c r="A70" s="35">
        <v>6</v>
      </c>
      <c r="B70" s="35">
        <v>9</v>
      </c>
      <c r="C70" s="35">
        <v>7</v>
      </c>
      <c r="D70" s="36">
        <v>2</v>
      </c>
      <c r="E70" s="37"/>
      <c r="F70" s="29" t="s">
        <v>86</v>
      </c>
      <c r="G70" s="57" t="s">
        <v>144</v>
      </c>
      <c r="H70" s="30">
        <v>41144919.2</v>
      </c>
      <c r="I70" s="30">
        <v>39371277.58</v>
      </c>
      <c r="J70" s="30">
        <v>6669413.57</v>
      </c>
      <c r="K70" s="30">
        <v>0</v>
      </c>
      <c r="L70" s="30">
        <v>6623824.85</v>
      </c>
      <c r="M70" s="30">
        <v>0</v>
      </c>
      <c r="N70" s="30">
        <v>45588.72</v>
      </c>
      <c r="O70" s="31">
        <v>0</v>
      </c>
      <c r="P70" s="31">
        <v>99.31</v>
      </c>
      <c r="Q70" s="31">
        <v>0.68</v>
      </c>
      <c r="R70" s="31">
        <v>16.93</v>
      </c>
      <c r="S70" s="31">
        <v>16.93</v>
      </c>
    </row>
    <row r="71" spans="1:19" ht="12.75">
      <c r="A71" s="35">
        <v>6</v>
      </c>
      <c r="B71" s="35">
        <v>8</v>
      </c>
      <c r="C71" s="35">
        <v>4</v>
      </c>
      <c r="D71" s="36">
        <v>2</v>
      </c>
      <c r="E71" s="37"/>
      <c r="F71" s="29" t="s">
        <v>86</v>
      </c>
      <c r="G71" s="57" t="s">
        <v>145</v>
      </c>
      <c r="H71" s="30">
        <v>10151463.6</v>
      </c>
      <c r="I71" s="30">
        <v>10064484.11</v>
      </c>
      <c r="J71" s="30">
        <v>909220.15</v>
      </c>
      <c r="K71" s="30">
        <v>0</v>
      </c>
      <c r="L71" s="30">
        <v>908721.55</v>
      </c>
      <c r="M71" s="30">
        <v>88721.55</v>
      </c>
      <c r="N71" s="30">
        <v>498.6</v>
      </c>
      <c r="O71" s="31">
        <v>0</v>
      </c>
      <c r="P71" s="31">
        <v>99.94</v>
      </c>
      <c r="Q71" s="31">
        <v>0.05</v>
      </c>
      <c r="R71" s="31">
        <v>9.03</v>
      </c>
      <c r="S71" s="31">
        <v>8.15</v>
      </c>
    </row>
    <row r="72" spans="1:19" ht="12.75">
      <c r="A72" s="35">
        <v>6</v>
      </c>
      <c r="B72" s="35">
        <v>12</v>
      </c>
      <c r="C72" s="35">
        <v>2</v>
      </c>
      <c r="D72" s="36">
        <v>2</v>
      </c>
      <c r="E72" s="37"/>
      <c r="F72" s="29" t="s">
        <v>86</v>
      </c>
      <c r="G72" s="57" t="s">
        <v>146</v>
      </c>
      <c r="H72" s="30">
        <v>23678615.19</v>
      </c>
      <c r="I72" s="30">
        <v>22631014.45</v>
      </c>
      <c r="J72" s="30">
        <v>400000</v>
      </c>
      <c r="K72" s="30">
        <v>0</v>
      </c>
      <c r="L72" s="30">
        <v>400000</v>
      </c>
      <c r="M72" s="30">
        <v>0</v>
      </c>
      <c r="N72" s="30">
        <v>0</v>
      </c>
      <c r="O72" s="31">
        <v>0</v>
      </c>
      <c r="P72" s="31">
        <v>100</v>
      </c>
      <c r="Q72" s="31">
        <v>0</v>
      </c>
      <c r="R72" s="31">
        <v>1.76</v>
      </c>
      <c r="S72" s="31">
        <v>1.76</v>
      </c>
    </row>
    <row r="73" spans="1:19" ht="12.75">
      <c r="A73" s="35">
        <v>6</v>
      </c>
      <c r="B73" s="35">
        <v>3</v>
      </c>
      <c r="C73" s="35">
        <v>6</v>
      </c>
      <c r="D73" s="36">
        <v>2</v>
      </c>
      <c r="E73" s="37"/>
      <c r="F73" s="29" t="s">
        <v>86</v>
      </c>
      <c r="G73" s="57" t="s">
        <v>147</v>
      </c>
      <c r="H73" s="30">
        <v>13673390.56</v>
      </c>
      <c r="I73" s="30">
        <v>13258877.16</v>
      </c>
      <c r="J73" s="30">
        <v>3364119</v>
      </c>
      <c r="K73" s="30">
        <v>0</v>
      </c>
      <c r="L73" s="30">
        <v>3364119</v>
      </c>
      <c r="M73" s="30">
        <v>0</v>
      </c>
      <c r="N73" s="30">
        <v>0</v>
      </c>
      <c r="O73" s="31">
        <v>0</v>
      </c>
      <c r="P73" s="31">
        <v>100</v>
      </c>
      <c r="Q73" s="31">
        <v>0</v>
      </c>
      <c r="R73" s="31">
        <v>25.37</v>
      </c>
      <c r="S73" s="31">
        <v>25.37</v>
      </c>
    </row>
    <row r="74" spans="1:19" ht="12.75">
      <c r="A74" s="35">
        <v>6</v>
      </c>
      <c r="B74" s="35">
        <v>8</v>
      </c>
      <c r="C74" s="35">
        <v>5</v>
      </c>
      <c r="D74" s="36">
        <v>2</v>
      </c>
      <c r="E74" s="37"/>
      <c r="F74" s="29" t="s">
        <v>86</v>
      </c>
      <c r="G74" s="57" t="s">
        <v>148</v>
      </c>
      <c r="H74" s="30">
        <v>19819764.69</v>
      </c>
      <c r="I74" s="30">
        <v>19525289.15</v>
      </c>
      <c r="J74" s="30">
        <v>5468493</v>
      </c>
      <c r="K74" s="30">
        <v>0</v>
      </c>
      <c r="L74" s="30">
        <v>5468493</v>
      </c>
      <c r="M74" s="30">
        <v>0</v>
      </c>
      <c r="N74" s="30">
        <v>0</v>
      </c>
      <c r="O74" s="31">
        <v>0</v>
      </c>
      <c r="P74" s="31">
        <v>100</v>
      </c>
      <c r="Q74" s="31">
        <v>0</v>
      </c>
      <c r="R74" s="31">
        <v>28</v>
      </c>
      <c r="S74" s="31">
        <v>28</v>
      </c>
    </row>
    <row r="75" spans="1:19" ht="12.75">
      <c r="A75" s="35">
        <v>6</v>
      </c>
      <c r="B75" s="35">
        <v>12</v>
      </c>
      <c r="C75" s="35">
        <v>3</v>
      </c>
      <c r="D75" s="36">
        <v>2</v>
      </c>
      <c r="E75" s="37"/>
      <c r="F75" s="29" t="s">
        <v>86</v>
      </c>
      <c r="G75" s="57" t="s">
        <v>149</v>
      </c>
      <c r="H75" s="30">
        <v>19542526.53</v>
      </c>
      <c r="I75" s="30">
        <v>18023954.26</v>
      </c>
      <c r="J75" s="30">
        <v>6418713.25</v>
      </c>
      <c r="K75" s="30">
        <v>0</v>
      </c>
      <c r="L75" s="30">
        <v>6418713.25</v>
      </c>
      <c r="M75" s="30">
        <v>1568152</v>
      </c>
      <c r="N75" s="30">
        <v>0</v>
      </c>
      <c r="O75" s="31">
        <v>0</v>
      </c>
      <c r="P75" s="31">
        <v>100</v>
      </c>
      <c r="Q75" s="31">
        <v>0</v>
      </c>
      <c r="R75" s="31">
        <v>35.61</v>
      </c>
      <c r="S75" s="31">
        <v>26.91</v>
      </c>
    </row>
    <row r="76" spans="1:19" ht="12.75">
      <c r="A76" s="35">
        <v>6</v>
      </c>
      <c r="B76" s="35">
        <v>15</v>
      </c>
      <c r="C76" s="35">
        <v>4</v>
      </c>
      <c r="D76" s="36">
        <v>2</v>
      </c>
      <c r="E76" s="37"/>
      <c r="F76" s="29" t="s">
        <v>86</v>
      </c>
      <c r="G76" s="57" t="s">
        <v>150</v>
      </c>
      <c r="H76" s="30">
        <v>24612617</v>
      </c>
      <c r="I76" s="30">
        <v>24682457.67</v>
      </c>
      <c r="J76" s="30">
        <v>4575500</v>
      </c>
      <c r="K76" s="30">
        <v>0</v>
      </c>
      <c r="L76" s="30">
        <v>4575500</v>
      </c>
      <c r="M76" s="30">
        <v>2270000</v>
      </c>
      <c r="N76" s="30">
        <v>0</v>
      </c>
      <c r="O76" s="31">
        <v>0</v>
      </c>
      <c r="P76" s="31">
        <v>100</v>
      </c>
      <c r="Q76" s="31">
        <v>0</v>
      </c>
      <c r="R76" s="31">
        <v>18.53</v>
      </c>
      <c r="S76" s="31">
        <v>9.34</v>
      </c>
    </row>
    <row r="77" spans="1:19" ht="12.75">
      <c r="A77" s="35">
        <v>6</v>
      </c>
      <c r="B77" s="35">
        <v>16</v>
      </c>
      <c r="C77" s="35">
        <v>2</v>
      </c>
      <c r="D77" s="36">
        <v>2</v>
      </c>
      <c r="E77" s="37"/>
      <c r="F77" s="29" t="s">
        <v>86</v>
      </c>
      <c r="G77" s="57" t="s">
        <v>151</v>
      </c>
      <c r="H77" s="30">
        <v>23262487.97</v>
      </c>
      <c r="I77" s="30">
        <v>22628373.03</v>
      </c>
      <c r="J77" s="30">
        <v>1924000</v>
      </c>
      <c r="K77" s="30">
        <v>0</v>
      </c>
      <c r="L77" s="30">
        <v>1924000</v>
      </c>
      <c r="M77" s="30">
        <v>870000</v>
      </c>
      <c r="N77" s="30">
        <v>0</v>
      </c>
      <c r="O77" s="31">
        <v>0</v>
      </c>
      <c r="P77" s="31">
        <v>100</v>
      </c>
      <c r="Q77" s="31">
        <v>0</v>
      </c>
      <c r="R77" s="31">
        <v>8.5</v>
      </c>
      <c r="S77" s="31">
        <v>4.65</v>
      </c>
    </row>
    <row r="78" spans="1:19" ht="12.75">
      <c r="A78" s="35">
        <v>6</v>
      </c>
      <c r="B78" s="35">
        <v>1</v>
      </c>
      <c r="C78" s="35">
        <v>6</v>
      </c>
      <c r="D78" s="36">
        <v>2</v>
      </c>
      <c r="E78" s="37"/>
      <c r="F78" s="29" t="s">
        <v>86</v>
      </c>
      <c r="G78" s="57" t="s">
        <v>152</v>
      </c>
      <c r="H78" s="30">
        <v>12985954.47</v>
      </c>
      <c r="I78" s="30">
        <v>11856479.8</v>
      </c>
      <c r="J78" s="30">
        <v>112000</v>
      </c>
      <c r="K78" s="30">
        <v>0</v>
      </c>
      <c r="L78" s="30">
        <v>112000</v>
      </c>
      <c r="M78" s="30">
        <v>112000</v>
      </c>
      <c r="N78" s="30">
        <v>0</v>
      </c>
      <c r="O78" s="31">
        <v>0</v>
      </c>
      <c r="P78" s="31">
        <v>100</v>
      </c>
      <c r="Q78" s="31">
        <v>0</v>
      </c>
      <c r="R78" s="31">
        <v>0.94</v>
      </c>
      <c r="S78" s="31">
        <v>0</v>
      </c>
    </row>
    <row r="79" spans="1:19" ht="12.75">
      <c r="A79" s="35">
        <v>6</v>
      </c>
      <c r="B79" s="35">
        <v>15</v>
      </c>
      <c r="C79" s="35">
        <v>5</v>
      </c>
      <c r="D79" s="36">
        <v>2</v>
      </c>
      <c r="E79" s="37"/>
      <c r="F79" s="29" t="s">
        <v>86</v>
      </c>
      <c r="G79" s="57" t="s">
        <v>153</v>
      </c>
      <c r="H79" s="30">
        <v>14953910.23</v>
      </c>
      <c r="I79" s="30">
        <v>14702793.19</v>
      </c>
      <c r="J79" s="30">
        <v>4658492.16</v>
      </c>
      <c r="K79" s="30">
        <v>0</v>
      </c>
      <c r="L79" s="30">
        <v>4658492.16</v>
      </c>
      <c r="M79" s="30">
        <v>0</v>
      </c>
      <c r="N79" s="30">
        <v>0</v>
      </c>
      <c r="O79" s="31">
        <v>0</v>
      </c>
      <c r="P79" s="31">
        <v>100</v>
      </c>
      <c r="Q79" s="31">
        <v>0</v>
      </c>
      <c r="R79" s="31">
        <v>31.68</v>
      </c>
      <c r="S79" s="31">
        <v>31.68</v>
      </c>
    </row>
    <row r="80" spans="1:19" ht="12.75">
      <c r="A80" s="35">
        <v>6</v>
      </c>
      <c r="B80" s="35">
        <v>20</v>
      </c>
      <c r="C80" s="35">
        <v>3</v>
      </c>
      <c r="D80" s="36">
        <v>2</v>
      </c>
      <c r="E80" s="37"/>
      <c r="F80" s="29" t="s">
        <v>86</v>
      </c>
      <c r="G80" s="57" t="s">
        <v>154</v>
      </c>
      <c r="H80" s="30">
        <v>18263880.29</v>
      </c>
      <c r="I80" s="30">
        <v>16162203.37</v>
      </c>
      <c r="J80" s="30">
        <v>5338240</v>
      </c>
      <c r="K80" s="30">
        <v>0</v>
      </c>
      <c r="L80" s="30">
        <v>5338240</v>
      </c>
      <c r="M80" s="30">
        <v>0</v>
      </c>
      <c r="N80" s="30">
        <v>0</v>
      </c>
      <c r="O80" s="31">
        <v>0</v>
      </c>
      <c r="P80" s="31">
        <v>100</v>
      </c>
      <c r="Q80" s="31">
        <v>0</v>
      </c>
      <c r="R80" s="31">
        <v>33.02</v>
      </c>
      <c r="S80" s="31">
        <v>33.02</v>
      </c>
    </row>
    <row r="81" spans="1:19" ht="12.75">
      <c r="A81" s="35">
        <v>6</v>
      </c>
      <c r="B81" s="35">
        <v>9</v>
      </c>
      <c r="C81" s="35">
        <v>8</v>
      </c>
      <c r="D81" s="36">
        <v>2</v>
      </c>
      <c r="E81" s="37"/>
      <c r="F81" s="29" t="s">
        <v>86</v>
      </c>
      <c r="G81" s="57" t="s">
        <v>155</v>
      </c>
      <c r="H81" s="30">
        <v>32853338.18</v>
      </c>
      <c r="I81" s="30">
        <v>31756668.27</v>
      </c>
      <c r="J81" s="30">
        <v>6541617.63</v>
      </c>
      <c r="K81" s="30">
        <v>0</v>
      </c>
      <c r="L81" s="30">
        <v>6541230.39</v>
      </c>
      <c r="M81" s="30">
        <v>0</v>
      </c>
      <c r="N81" s="30">
        <v>387.24</v>
      </c>
      <c r="O81" s="31">
        <v>0</v>
      </c>
      <c r="P81" s="31">
        <v>99.99</v>
      </c>
      <c r="Q81" s="31">
        <v>0</v>
      </c>
      <c r="R81" s="31">
        <v>20.59</v>
      </c>
      <c r="S81" s="31">
        <v>20.59</v>
      </c>
    </row>
    <row r="82" spans="1:19" ht="12.75">
      <c r="A82" s="35">
        <v>6</v>
      </c>
      <c r="B82" s="35">
        <v>1</v>
      </c>
      <c r="C82" s="35">
        <v>7</v>
      </c>
      <c r="D82" s="36">
        <v>2</v>
      </c>
      <c r="E82" s="37"/>
      <c r="F82" s="29" t="s">
        <v>86</v>
      </c>
      <c r="G82" s="57" t="s">
        <v>156</v>
      </c>
      <c r="H82" s="30">
        <v>20381568.51</v>
      </c>
      <c r="I82" s="30">
        <v>15752079.33</v>
      </c>
      <c r="J82" s="30">
        <v>3684642</v>
      </c>
      <c r="K82" s="30">
        <v>0</v>
      </c>
      <c r="L82" s="30">
        <v>3684642</v>
      </c>
      <c r="M82" s="30">
        <v>759642</v>
      </c>
      <c r="N82" s="30">
        <v>0</v>
      </c>
      <c r="O82" s="31">
        <v>0</v>
      </c>
      <c r="P82" s="31">
        <v>100</v>
      </c>
      <c r="Q82" s="31">
        <v>0</v>
      </c>
      <c r="R82" s="31">
        <v>23.39</v>
      </c>
      <c r="S82" s="31">
        <v>18.56</v>
      </c>
    </row>
    <row r="83" spans="1:19" ht="12.75">
      <c r="A83" s="35">
        <v>6</v>
      </c>
      <c r="B83" s="35">
        <v>14</v>
      </c>
      <c r="C83" s="35">
        <v>5</v>
      </c>
      <c r="D83" s="36">
        <v>2</v>
      </c>
      <c r="E83" s="37"/>
      <c r="F83" s="29" t="s">
        <v>86</v>
      </c>
      <c r="G83" s="57" t="s">
        <v>157</v>
      </c>
      <c r="H83" s="30">
        <v>27398938.12</v>
      </c>
      <c r="I83" s="30">
        <v>27256949.69</v>
      </c>
      <c r="J83" s="30">
        <v>2381751.88</v>
      </c>
      <c r="K83" s="30">
        <v>0</v>
      </c>
      <c r="L83" s="30">
        <v>2381751.88</v>
      </c>
      <c r="M83" s="30">
        <v>1194232</v>
      </c>
      <c r="N83" s="30">
        <v>0</v>
      </c>
      <c r="O83" s="31">
        <v>0</v>
      </c>
      <c r="P83" s="31">
        <v>100</v>
      </c>
      <c r="Q83" s="31">
        <v>0</v>
      </c>
      <c r="R83" s="31">
        <v>8.73</v>
      </c>
      <c r="S83" s="31">
        <v>4.35</v>
      </c>
    </row>
    <row r="84" spans="1:19" ht="12.75">
      <c r="A84" s="35">
        <v>6</v>
      </c>
      <c r="B84" s="35">
        <v>6</v>
      </c>
      <c r="C84" s="35">
        <v>5</v>
      </c>
      <c r="D84" s="36">
        <v>2</v>
      </c>
      <c r="E84" s="37"/>
      <c r="F84" s="29" t="s">
        <v>86</v>
      </c>
      <c r="G84" s="57" t="s">
        <v>90</v>
      </c>
      <c r="H84" s="30">
        <v>28036820</v>
      </c>
      <c r="I84" s="30">
        <v>26798705.76</v>
      </c>
      <c r="J84" s="30">
        <v>11717100</v>
      </c>
      <c r="K84" s="30">
        <v>0</v>
      </c>
      <c r="L84" s="30">
        <v>11717100</v>
      </c>
      <c r="M84" s="30">
        <v>0</v>
      </c>
      <c r="N84" s="30">
        <v>0</v>
      </c>
      <c r="O84" s="31">
        <v>0</v>
      </c>
      <c r="P84" s="31">
        <v>100</v>
      </c>
      <c r="Q84" s="31">
        <v>0</v>
      </c>
      <c r="R84" s="31">
        <v>43.72</v>
      </c>
      <c r="S84" s="31">
        <v>43.72</v>
      </c>
    </row>
    <row r="85" spans="1:19" ht="12.75">
      <c r="A85" s="35">
        <v>6</v>
      </c>
      <c r="B85" s="35">
        <v>6</v>
      </c>
      <c r="C85" s="35">
        <v>6</v>
      </c>
      <c r="D85" s="36">
        <v>2</v>
      </c>
      <c r="E85" s="37"/>
      <c r="F85" s="29" t="s">
        <v>86</v>
      </c>
      <c r="G85" s="57" t="s">
        <v>158</v>
      </c>
      <c r="H85" s="30">
        <v>13328035.91</v>
      </c>
      <c r="I85" s="30">
        <v>12906868.82</v>
      </c>
      <c r="J85" s="30">
        <v>3249226.8</v>
      </c>
      <c r="K85" s="30">
        <v>0</v>
      </c>
      <c r="L85" s="30">
        <v>3249226.8</v>
      </c>
      <c r="M85" s="30">
        <v>2454826.8</v>
      </c>
      <c r="N85" s="30">
        <v>0</v>
      </c>
      <c r="O85" s="31">
        <v>0</v>
      </c>
      <c r="P85" s="31">
        <v>100</v>
      </c>
      <c r="Q85" s="31">
        <v>0</v>
      </c>
      <c r="R85" s="31">
        <v>25.17</v>
      </c>
      <c r="S85" s="31">
        <v>6.15</v>
      </c>
    </row>
    <row r="86" spans="1:19" ht="12.75">
      <c r="A86" s="35">
        <v>6</v>
      </c>
      <c r="B86" s="35">
        <v>7</v>
      </c>
      <c r="C86" s="35">
        <v>5</v>
      </c>
      <c r="D86" s="36">
        <v>2</v>
      </c>
      <c r="E86" s="37"/>
      <c r="F86" s="29" t="s">
        <v>86</v>
      </c>
      <c r="G86" s="57" t="s">
        <v>91</v>
      </c>
      <c r="H86" s="30">
        <v>19811296.68</v>
      </c>
      <c r="I86" s="30">
        <v>21869969.49</v>
      </c>
      <c r="J86" s="30">
        <v>2022024</v>
      </c>
      <c r="K86" s="30">
        <v>0</v>
      </c>
      <c r="L86" s="30">
        <v>2022024</v>
      </c>
      <c r="M86" s="30">
        <v>150000</v>
      </c>
      <c r="N86" s="30">
        <v>0</v>
      </c>
      <c r="O86" s="31">
        <v>0</v>
      </c>
      <c r="P86" s="31">
        <v>100</v>
      </c>
      <c r="Q86" s="31">
        <v>0</v>
      </c>
      <c r="R86" s="31">
        <v>9.24</v>
      </c>
      <c r="S86" s="31">
        <v>8.55</v>
      </c>
    </row>
    <row r="87" spans="1:19" ht="12.75">
      <c r="A87" s="35">
        <v>6</v>
      </c>
      <c r="B87" s="35">
        <v>18</v>
      </c>
      <c r="C87" s="35">
        <v>4</v>
      </c>
      <c r="D87" s="36">
        <v>2</v>
      </c>
      <c r="E87" s="37"/>
      <c r="F87" s="29" t="s">
        <v>86</v>
      </c>
      <c r="G87" s="57" t="s">
        <v>159</v>
      </c>
      <c r="H87" s="30">
        <v>9800926.01</v>
      </c>
      <c r="I87" s="30">
        <v>9465582.83</v>
      </c>
      <c r="J87" s="30">
        <v>385184.51</v>
      </c>
      <c r="K87" s="30">
        <v>0</v>
      </c>
      <c r="L87" s="30">
        <v>385184.51</v>
      </c>
      <c r="M87" s="30">
        <v>0</v>
      </c>
      <c r="N87" s="30">
        <v>0</v>
      </c>
      <c r="O87" s="31">
        <v>0</v>
      </c>
      <c r="P87" s="31">
        <v>100</v>
      </c>
      <c r="Q87" s="31">
        <v>0</v>
      </c>
      <c r="R87" s="31">
        <v>4.06</v>
      </c>
      <c r="S87" s="31">
        <v>4.06</v>
      </c>
    </row>
    <row r="88" spans="1:19" ht="12.75">
      <c r="A88" s="35">
        <v>6</v>
      </c>
      <c r="B88" s="35">
        <v>9</v>
      </c>
      <c r="C88" s="35">
        <v>9</v>
      </c>
      <c r="D88" s="36">
        <v>2</v>
      </c>
      <c r="E88" s="37"/>
      <c r="F88" s="29" t="s">
        <v>86</v>
      </c>
      <c r="G88" s="57" t="s">
        <v>160</v>
      </c>
      <c r="H88" s="30">
        <v>12927650.02</v>
      </c>
      <c r="I88" s="30">
        <v>13000301.04</v>
      </c>
      <c r="J88" s="30">
        <v>826620</v>
      </c>
      <c r="K88" s="30">
        <v>0</v>
      </c>
      <c r="L88" s="30">
        <v>826620</v>
      </c>
      <c r="M88" s="30">
        <v>146620</v>
      </c>
      <c r="N88" s="30">
        <v>0</v>
      </c>
      <c r="O88" s="31">
        <v>0</v>
      </c>
      <c r="P88" s="31">
        <v>100</v>
      </c>
      <c r="Q88" s="31">
        <v>0</v>
      </c>
      <c r="R88" s="31">
        <v>6.35</v>
      </c>
      <c r="S88" s="31">
        <v>5.23</v>
      </c>
    </row>
    <row r="89" spans="1:19" ht="12.75">
      <c r="A89" s="35">
        <v>6</v>
      </c>
      <c r="B89" s="35">
        <v>11</v>
      </c>
      <c r="C89" s="35">
        <v>4</v>
      </c>
      <c r="D89" s="36">
        <v>2</v>
      </c>
      <c r="E89" s="37"/>
      <c r="F89" s="29" t="s">
        <v>86</v>
      </c>
      <c r="G89" s="57" t="s">
        <v>161</v>
      </c>
      <c r="H89" s="30">
        <v>33227697.81</v>
      </c>
      <c r="I89" s="30">
        <v>32448955.94</v>
      </c>
      <c r="J89" s="30">
        <v>9697670</v>
      </c>
      <c r="K89" s="30">
        <v>0</v>
      </c>
      <c r="L89" s="30">
        <v>9697670</v>
      </c>
      <c r="M89" s="30">
        <v>350000</v>
      </c>
      <c r="N89" s="30">
        <v>0</v>
      </c>
      <c r="O89" s="31">
        <v>0</v>
      </c>
      <c r="P89" s="31">
        <v>100</v>
      </c>
      <c r="Q89" s="31">
        <v>0</v>
      </c>
      <c r="R89" s="31">
        <v>29.88</v>
      </c>
      <c r="S89" s="31">
        <v>28.8</v>
      </c>
    </row>
    <row r="90" spans="1:19" ht="12.75">
      <c r="A90" s="35">
        <v>6</v>
      </c>
      <c r="B90" s="35">
        <v>2</v>
      </c>
      <c r="C90" s="35">
        <v>8</v>
      </c>
      <c r="D90" s="36">
        <v>2</v>
      </c>
      <c r="E90" s="37"/>
      <c r="F90" s="29" t="s">
        <v>86</v>
      </c>
      <c r="G90" s="57" t="s">
        <v>162</v>
      </c>
      <c r="H90" s="30">
        <v>26805842.25</v>
      </c>
      <c r="I90" s="30">
        <v>25710460.27</v>
      </c>
      <c r="J90" s="30">
        <v>1224500</v>
      </c>
      <c r="K90" s="30">
        <v>0</v>
      </c>
      <c r="L90" s="30">
        <v>1224500</v>
      </c>
      <c r="M90" s="30">
        <v>1200000</v>
      </c>
      <c r="N90" s="30">
        <v>0</v>
      </c>
      <c r="O90" s="31">
        <v>0</v>
      </c>
      <c r="P90" s="31">
        <v>100</v>
      </c>
      <c r="Q90" s="31">
        <v>0</v>
      </c>
      <c r="R90" s="31">
        <v>4.76</v>
      </c>
      <c r="S90" s="31">
        <v>0.09</v>
      </c>
    </row>
    <row r="91" spans="1:19" ht="12.75">
      <c r="A91" s="35">
        <v>6</v>
      </c>
      <c r="B91" s="35">
        <v>14</v>
      </c>
      <c r="C91" s="35">
        <v>6</v>
      </c>
      <c r="D91" s="36">
        <v>2</v>
      </c>
      <c r="E91" s="37"/>
      <c r="F91" s="29" t="s">
        <v>86</v>
      </c>
      <c r="G91" s="57" t="s">
        <v>163</v>
      </c>
      <c r="H91" s="30">
        <v>24866590.42</v>
      </c>
      <c r="I91" s="30">
        <v>23451332.32</v>
      </c>
      <c r="J91" s="30">
        <v>7547481.13</v>
      </c>
      <c r="K91" s="30">
        <v>0</v>
      </c>
      <c r="L91" s="30">
        <v>7547481.13</v>
      </c>
      <c r="M91" s="30">
        <v>5314454.97</v>
      </c>
      <c r="N91" s="30">
        <v>0</v>
      </c>
      <c r="O91" s="31">
        <v>0</v>
      </c>
      <c r="P91" s="31">
        <v>100</v>
      </c>
      <c r="Q91" s="31">
        <v>0</v>
      </c>
      <c r="R91" s="31">
        <v>32.18</v>
      </c>
      <c r="S91" s="31">
        <v>9.52</v>
      </c>
    </row>
    <row r="92" spans="1:19" ht="12.75">
      <c r="A92" s="35">
        <v>6</v>
      </c>
      <c r="B92" s="35">
        <v>1</v>
      </c>
      <c r="C92" s="35">
        <v>8</v>
      </c>
      <c r="D92" s="36">
        <v>2</v>
      </c>
      <c r="E92" s="37"/>
      <c r="F92" s="29" t="s">
        <v>86</v>
      </c>
      <c r="G92" s="57" t="s">
        <v>164</v>
      </c>
      <c r="H92" s="30">
        <v>14123758.03</v>
      </c>
      <c r="I92" s="30">
        <v>13804064.01</v>
      </c>
      <c r="J92" s="30">
        <v>3013600</v>
      </c>
      <c r="K92" s="30">
        <v>0</v>
      </c>
      <c r="L92" s="30">
        <v>3013600</v>
      </c>
      <c r="M92" s="30">
        <v>0</v>
      </c>
      <c r="N92" s="30">
        <v>0</v>
      </c>
      <c r="O92" s="31">
        <v>0</v>
      </c>
      <c r="P92" s="31">
        <v>100</v>
      </c>
      <c r="Q92" s="31">
        <v>0</v>
      </c>
      <c r="R92" s="31">
        <v>21.83</v>
      </c>
      <c r="S92" s="31">
        <v>21.83</v>
      </c>
    </row>
    <row r="93" spans="1:19" ht="12.75">
      <c r="A93" s="35">
        <v>6</v>
      </c>
      <c r="B93" s="35">
        <v>3</v>
      </c>
      <c r="C93" s="35">
        <v>7</v>
      </c>
      <c r="D93" s="36">
        <v>2</v>
      </c>
      <c r="E93" s="37"/>
      <c r="F93" s="29" t="s">
        <v>86</v>
      </c>
      <c r="G93" s="57" t="s">
        <v>165</v>
      </c>
      <c r="H93" s="30">
        <v>15332846.44</v>
      </c>
      <c r="I93" s="30">
        <v>11424842.39</v>
      </c>
      <c r="J93" s="30">
        <v>2090000</v>
      </c>
      <c r="K93" s="30">
        <v>0</v>
      </c>
      <c r="L93" s="30">
        <v>2090000</v>
      </c>
      <c r="M93" s="30">
        <v>0</v>
      </c>
      <c r="N93" s="30">
        <v>0</v>
      </c>
      <c r="O93" s="31">
        <v>0</v>
      </c>
      <c r="P93" s="31">
        <v>100</v>
      </c>
      <c r="Q93" s="31">
        <v>0</v>
      </c>
      <c r="R93" s="31">
        <v>18.29</v>
      </c>
      <c r="S93" s="31">
        <v>18.29</v>
      </c>
    </row>
    <row r="94" spans="1:19" ht="12.75">
      <c r="A94" s="35">
        <v>6</v>
      </c>
      <c r="B94" s="35">
        <v>8</v>
      </c>
      <c r="C94" s="35">
        <v>7</v>
      </c>
      <c r="D94" s="36">
        <v>2</v>
      </c>
      <c r="E94" s="37"/>
      <c r="F94" s="29" t="s">
        <v>86</v>
      </c>
      <c r="G94" s="57" t="s">
        <v>92</v>
      </c>
      <c r="H94" s="30">
        <v>37573171.49</v>
      </c>
      <c r="I94" s="30">
        <v>33564279.08</v>
      </c>
      <c r="J94" s="30">
        <v>15224395.97</v>
      </c>
      <c r="K94" s="30">
        <v>0</v>
      </c>
      <c r="L94" s="30">
        <v>15224395.97</v>
      </c>
      <c r="M94" s="30">
        <v>919486.81</v>
      </c>
      <c r="N94" s="30">
        <v>0</v>
      </c>
      <c r="O94" s="31">
        <v>0</v>
      </c>
      <c r="P94" s="31">
        <v>100</v>
      </c>
      <c r="Q94" s="31">
        <v>0</v>
      </c>
      <c r="R94" s="31">
        <v>45.35</v>
      </c>
      <c r="S94" s="31">
        <v>42.61</v>
      </c>
    </row>
    <row r="95" spans="1:19" ht="12.75">
      <c r="A95" s="35">
        <v>6</v>
      </c>
      <c r="B95" s="35">
        <v>18</v>
      </c>
      <c r="C95" s="35">
        <v>5</v>
      </c>
      <c r="D95" s="36">
        <v>2</v>
      </c>
      <c r="E95" s="37"/>
      <c r="F95" s="29" t="s">
        <v>86</v>
      </c>
      <c r="G95" s="57" t="s">
        <v>166</v>
      </c>
      <c r="H95" s="30">
        <v>24936322</v>
      </c>
      <c r="I95" s="30">
        <v>20921520.24</v>
      </c>
      <c r="J95" s="30">
        <v>9668767.06</v>
      </c>
      <c r="K95" s="30">
        <v>0</v>
      </c>
      <c r="L95" s="30">
        <v>9004761</v>
      </c>
      <c r="M95" s="30">
        <v>0</v>
      </c>
      <c r="N95" s="30">
        <v>664006.06</v>
      </c>
      <c r="O95" s="31">
        <v>0</v>
      </c>
      <c r="P95" s="31">
        <v>93.13</v>
      </c>
      <c r="Q95" s="31">
        <v>6.86</v>
      </c>
      <c r="R95" s="31">
        <v>46.21</v>
      </c>
      <c r="S95" s="31">
        <v>46.21</v>
      </c>
    </row>
    <row r="96" spans="1:19" ht="12.75">
      <c r="A96" s="35">
        <v>6</v>
      </c>
      <c r="B96" s="35">
        <v>10</v>
      </c>
      <c r="C96" s="35">
        <v>2</v>
      </c>
      <c r="D96" s="36">
        <v>2</v>
      </c>
      <c r="E96" s="37"/>
      <c r="F96" s="29" t="s">
        <v>86</v>
      </c>
      <c r="G96" s="57" t="s">
        <v>167</v>
      </c>
      <c r="H96" s="30">
        <v>21293747.67</v>
      </c>
      <c r="I96" s="30">
        <v>19756576.11</v>
      </c>
      <c r="J96" s="30">
        <v>7129095.74</v>
      </c>
      <c r="K96" s="30">
        <v>0</v>
      </c>
      <c r="L96" s="30">
        <v>7129095.74</v>
      </c>
      <c r="M96" s="30">
        <v>236000</v>
      </c>
      <c r="N96" s="30">
        <v>0</v>
      </c>
      <c r="O96" s="31">
        <v>0</v>
      </c>
      <c r="P96" s="31">
        <v>100</v>
      </c>
      <c r="Q96" s="31">
        <v>0</v>
      </c>
      <c r="R96" s="31">
        <v>36.08</v>
      </c>
      <c r="S96" s="31">
        <v>34.89</v>
      </c>
    </row>
    <row r="97" spans="1:19" ht="12.75">
      <c r="A97" s="35">
        <v>6</v>
      </c>
      <c r="B97" s="35">
        <v>20</v>
      </c>
      <c r="C97" s="35">
        <v>5</v>
      </c>
      <c r="D97" s="36">
        <v>2</v>
      </c>
      <c r="E97" s="37"/>
      <c r="F97" s="29" t="s">
        <v>86</v>
      </c>
      <c r="G97" s="57" t="s">
        <v>168</v>
      </c>
      <c r="H97" s="30">
        <v>17517195.17</v>
      </c>
      <c r="I97" s="30">
        <v>17385834.85</v>
      </c>
      <c r="J97" s="30">
        <v>3509679</v>
      </c>
      <c r="K97" s="30">
        <v>0</v>
      </c>
      <c r="L97" s="30">
        <v>3509679</v>
      </c>
      <c r="M97" s="30">
        <v>0</v>
      </c>
      <c r="N97" s="30">
        <v>0</v>
      </c>
      <c r="O97" s="31">
        <v>0</v>
      </c>
      <c r="P97" s="31">
        <v>100</v>
      </c>
      <c r="Q97" s="31">
        <v>0</v>
      </c>
      <c r="R97" s="31">
        <v>20.18</v>
      </c>
      <c r="S97" s="31">
        <v>20.18</v>
      </c>
    </row>
    <row r="98" spans="1:19" ht="12.75">
      <c r="A98" s="35">
        <v>6</v>
      </c>
      <c r="B98" s="35">
        <v>12</v>
      </c>
      <c r="C98" s="35">
        <v>4</v>
      </c>
      <c r="D98" s="36">
        <v>2</v>
      </c>
      <c r="E98" s="37"/>
      <c r="F98" s="29" t="s">
        <v>86</v>
      </c>
      <c r="G98" s="57" t="s">
        <v>169</v>
      </c>
      <c r="H98" s="30">
        <v>15806637.82</v>
      </c>
      <c r="I98" s="30">
        <v>15717297.48</v>
      </c>
      <c r="J98" s="30">
        <v>1833221.96</v>
      </c>
      <c r="K98" s="30">
        <v>0</v>
      </c>
      <c r="L98" s="30">
        <v>1832424.53</v>
      </c>
      <c r="M98" s="30">
        <v>0</v>
      </c>
      <c r="N98" s="30">
        <v>797.43</v>
      </c>
      <c r="O98" s="31">
        <v>0</v>
      </c>
      <c r="P98" s="31">
        <v>99.95</v>
      </c>
      <c r="Q98" s="31">
        <v>0.04</v>
      </c>
      <c r="R98" s="31">
        <v>11.66</v>
      </c>
      <c r="S98" s="31">
        <v>11.66</v>
      </c>
    </row>
    <row r="99" spans="1:19" ht="12.75">
      <c r="A99" s="35">
        <v>6</v>
      </c>
      <c r="B99" s="35">
        <v>1</v>
      </c>
      <c r="C99" s="35">
        <v>9</v>
      </c>
      <c r="D99" s="36">
        <v>2</v>
      </c>
      <c r="E99" s="37"/>
      <c r="F99" s="29" t="s">
        <v>86</v>
      </c>
      <c r="G99" s="57" t="s">
        <v>170</v>
      </c>
      <c r="H99" s="30">
        <v>16266727.72</v>
      </c>
      <c r="I99" s="30">
        <v>15275621.52</v>
      </c>
      <c r="J99" s="30">
        <v>5406073.57</v>
      </c>
      <c r="K99" s="30">
        <v>0</v>
      </c>
      <c r="L99" s="30">
        <v>5406073.57</v>
      </c>
      <c r="M99" s="30">
        <v>1402436</v>
      </c>
      <c r="N99" s="30">
        <v>0</v>
      </c>
      <c r="O99" s="31">
        <v>0</v>
      </c>
      <c r="P99" s="31">
        <v>100</v>
      </c>
      <c r="Q99" s="31">
        <v>0</v>
      </c>
      <c r="R99" s="31">
        <v>35.39</v>
      </c>
      <c r="S99" s="31">
        <v>26.2</v>
      </c>
    </row>
    <row r="100" spans="1:19" ht="12.75">
      <c r="A100" s="35">
        <v>6</v>
      </c>
      <c r="B100" s="35">
        <v>6</v>
      </c>
      <c r="C100" s="35">
        <v>7</v>
      </c>
      <c r="D100" s="36">
        <v>2</v>
      </c>
      <c r="E100" s="37"/>
      <c r="F100" s="29" t="s">
        <v>86</v>
      </c>
      <c r="G100" s="57" t="s">
        <v>171</v>
      </c>
      <c r="H100" s="30">
        <v>18750871.55</v>
      </c>
      <c r="I100" s="30">
        <v>12241583.64</v>
      </c>
      <c r="J100" s="30">
        <v>1382823.26</v>
      </c>
      <c r="K100" s="30">
        <v>0</v>
      </c>
      <c r="L100" s="30">
        <v>1382772.11</v>
      </c>
      <c r="M100" s="30">
        <v>0</v>
      </c>
      <c r="N100" s="30">
        <v>51.15</v>
      </c>
      <c r="O100" s="31">
        <v>0</v>
      </c>
      <c r="P100" s="31">
        <v>99.99</v>
      </c>
      <c r="Q100" s="31">
        <v>0</v>
      </c>
      <c r="R100" s="31">
        <v>11.29</v>
      </c>
      <c r="S100" s="31">
        <v>11.29</v>
      </c>
    </row>
    <row r="101" spans="1:19" ht="12.75">
      <c r="A101" s="35">
        <v>6</v>
      </c>
      <c r="B101" s="35">
        <v>2</v>
      </c>
      <c r="C101" s="35">
        <v>9</v>
      </c>
      <c r="D101" s="36">
        <v>2</v>
      </c>
      <c r="E101" s="37"/>
      <c r="F101" s="29" t="s">
        <v>86</v>
      </c>
      <c r="G101" s="57" t="s">
        <v>172</v>
      </c>
      <c r="H101" s="30">
        <v>12097064.11</v>
      </c>
      <c r="I101" s="30">
        <v>12059380.07</v>
      </c>
      <c r="J101" s="30">
        <v>788000</v>
      </c>
      <c r="K101" s="30">
        <v>0</v>
      </c>
      <c r="L101" s="30">
        <v>788000</v>
      </c>
      <c r="M101" s="30">
        <v>0</v>
      </c>
      <c r="N101" s="30">
        <v>0</v>
      </c>
      <c r="O101" s="31">
        <v>0</v>
      </c>
      <c r="P101" s="31">
        <v>100</v>
      </c>
      <c r="Q101" s="31">
        <v>0</v>
      </c>
      <c r="R101" s="31">
        <v>6.53</v>
      </c>
      <c r="S101" s="31">
        <v>6.53</v>
      </c>
    </row>
    <row r="102" spans="1:19" ht="12.75">
      <c r="A102" s="35">
        <v>6</v>
      </c>
      <c r="B102" s="35">
        <v>11</v>
      </c>
      <c r="C102" s="35">
        <v>5</v>
      </c>
      <c r="D102" s="36">
        <v>2</v>
      </c>
      <c r="E102" s="37"/>
      <c r="F102" s="29" t="s">
        <v>86</v>
      </c>
      <c r="G102" s="57" t="s">
        <v>93</v>
      </c>
      <c r="H102" s="30">
        <v>48472963.83</v>
      </c>
      <c r="I102" s="30">
        <v>48313061.41</v>
      </c>
      <c r="J102" s="30">
        <v>7007844</v>
      </c>
      <c r="K102" s="30">
        <v>0</v>
      </c>
      <c r="L102" s="30">
        <v>7007844</v>
      </c>
      <c r="M102" s="30">
        <v>0</v>
      </c>
      <c r="N102" s="30">
        <v>0</v>
      </c>
      <c r="O102" s="31">
        <v>0</v>
      </c>
      <c r="P102" s="31">
        <v>100</v>
      </c>
      <c r="Q102" s="31">
        <v>0</v>
      </c>
      <c r="R102" s="31">
        <v>14.5</v>
      </c>
      <c r="S102" s="31">
        <v>14.5</v>
      </c>
    </row>
    <row r="103" spans="1:19" ht="12.75">
      <c r="A103" s="35">
        <v>6</v>
      </c>
      <c r="B103" s="35">
        <v>14</v>
      </c>
      <c r="C103" s="35">
        <v>7</v>
      </c>
      <c r="D103" s="36">
        <v>2</v>
      </c>
      <c r="E103" s="37"/>
      <c r="F103" s="29" t="s">
        <v>86</v>
      </c>
      <c r="G103" s="57" t="s">
        <v>173</v>
      </c>
      <c r="H103" s="30">
        <v>9520059.81</v>
      </c>
      <c r="I103" s="30">
        <v>9299002.41</v>
      </c>
      <c r="J103" s="30">
        <v>3102199.05</v>
      </c>
      <c r="K103" s="30">
        <v>0</v>
      </c>
      <c r="L103" s="30">
        <v>3102199.05</v>
      </c>
      <c r="M103" s="30">
        <v>159999.05</v>
      </c>
      <c r="N103" s="30">
        <v>0</v>
      </c>
      <c r="O103" s="31">
        <v>0</v>
      </c>
      <c r="P103" s="31">
        <v>100</v>
      </c>
      <c r="Q103" s="31">
        <v>0</v>
      </c>
      <c r="R103" s="31">
        <v>33.36</v>
      </c>
      <c r="S103" s="31">
        <v>31.63</v>
      </c>
    </row>
    <row r="104" spans="1:19" ht="12.75">
      <c r="A104" s="35">
        <v>6</v>
      </c>
      <c r="B104" s="35">
        <v>17</v>
      </c>
      <c r="C104" s="35">
        <v>2</v>
      </c>
      <c r="D104" s="36">
        <v>2</v>
      </c>
      <c r="E104" s="37"/>
      <c r="F104" s="29" t="s">
        <v>86</v>
      </c>
      <c r="G104" s="57" t="s">
        <v>174</v>
      </c>
      <c r="H104" s="30">
        <v>45083594.85</v>
      </c>
      <c r="I104" s="30">
        <v>34919586.88</v>
      </c>
      <c r="J104" s="30">
        <v>2070249.1</v>
      </c>
      <c r="K104" s="30">
        <v>0</v>
      </c>
      <c r="L104" s="30">
        <v>2066000</v>
      </c>
      <c r="M104" s="30">
        <v>0</v>
      </c>
      <c r="N104" s="30">
        <v>4249.1</v>
      </c>
      <c r="O104" s="31">
        <v>0</v>
      </c>
      <c r="P104" s="31">
        <v>99.79</v>
      </c>
      <c r="Q104" s="31">
        <v>0.2</v>
      </c>
      <c r="R104" s="31">
        <v>5.92</v>
      </c>
      <c r="S104" s="31">
        <v>5.92</v>
      </c>
    </row>
    <row r="105" spans="1:19" ht="12.75">
      <c r="A105" s="35">
        <v>6</v>
      </c>
      <c r="B105" s="35">
        <v>20</v>
      </c>
      <c r="C105" s="35">
        <v>6</v>
      </c>
      <c r="D105" s="36">
        <v>2</v>
      </c>
      <c r="E105" s="37"/>
      <c r="F105" s="29" t="s">
        <v>86</v>
      </c>
      <c r="G105" s="57" t="s">
        <v>175</v>
      </c>
      <c r="H105" s="30">
        <v>16814436.34</v>
      </c>
      <c r="I105" s="30">
        <v>16727225.86</v>
      </c>
      <c r="J105" s="30">
        <v>3050000</v>
      </c>
      <c r="K105" s="30">
        <v>0</v>
      </c>
      <c r="L105" s="30">
        <v>3050000</v>
      </c>
      <c r="M105" s="30">
        <v>921345.82</v>
      </c>
      <c r="N105" s="30">
        <v>0</v>
      </c>
      <c r="O105" s="31">
        <v>0</v>
      </c>
      <c r="P105" s="31">
        <v>100</v>
      </c>
      <c r="Q105" s="31">
        <v>0</v>
      </c>
      <c r="R105" s="31">
        <v>18.23</v>
      </c>
      <c r="S105" s="31">
        <v>12.72</v>
      </c>
    </row>
    <row r="106" spans="1:19" ht="12.75">
      <c r="A106" s="35">
        <v>6</v>
      </c>
      <c r="B106" s="35">
        <v>8</v>
      </c>
      <c r="C106" s="35">
        <v>8</v>
      </c>
      <c r="D106" s="36">
        <v>2</v>
      </c>
      <c r="E106" s="37"/>
      <c r="F106" s="29" t="s">
        <v>86</v>
      </c>
      <c r="G106" s="57" t="s">
        <v>176</v>
      </c>
      <c r="H106" s="30">
        <v>18669408.61</v>
      </c>
      <c r="I106" s="30">
        <v>18318430.11</v>
      </c>
      <c r="J106" s="30">
        <v>6949250</v>
      </c>
      <c r="K106" s="30">
        <v>0</v>
      </c>
      <c r="L106" s="30">
        <v>6949250</v>
      </c>
      <c r="M106" s="30">
        <v>0</v>
      </c>
      <c r="N106" s="30">
        <v>0</v>
      </c>
      <c r="O106" s="31">
        <v>0</v>
      </c>
      <c r="P106" s="31">
        <v>100</v>
      </c>
      <c r="Q106" s="31">
        <v>0</v>
      </c>
      <c r="R106" s="31">
        <v>37.93</v>
      </c>
      <c r="S106" s="31">
        <v>37.93</v>
      </c>
    </row>
    <row r="107" spans="1:19" ht="12.75">
      <c r="A107" s="35">
        <v>6</v>
      </c>
      <c r="B107" s="35">
        <v>1</v>
      </c>
      <c r="C107" s="35">
        <v>10</v>
      </c>
      <c r="D107" s="36">
        <v>2</v>
      </c>
      <c r="E107" s="37"/>
      <c r="F107" s="29" t="s">
        <v>86</v>
      </c>
      <c r="G107" s="57" t="s">
        <v>94</v>
      </c>
      <c r="H107" s="30">
        <v>32946623.04</v>
      </c>
      <c r="I107" s="30">
        <v>31819140.02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1"/>
      <c r="P107" s="31"/>
      <c r="Q107" s="31"/>
      <c r="R107" s="31">
        <v>0</v>
      </c>
      <c r="S107" s="31">
        <v>0</v>
      </c>
    </row>
    <row r="108" spans="1:19" ht="12.75">
      <c r="A108" s="35">
        <v>6</v>
      </c>
      <c r="B108" s="35">
        <v>13</v>
      </c>
      <c r="C108" s="35">
        <v>3</v>
      </c>
      <c r="D108" s="36">
        <v>2</v>
      </c>
      <c r="E108" s="37"/>
      <c r="F108" s="29" t="s">
        <v>86</v>
      </c>
      <c r="G108" s="57" t="s">
        <v>177</v>
      </c>
      <c r="H108" s="30">
        <v>15954788.12</v>
      </c>
      <c r="I108" s="30">
        <v>15394364.26</v>
      </c>
      <c r="J108" s="30">
        <v>3351000.12</v>
      </c>
      <c r="K108" s="30">
        <v>0</v>
      </c>
      <c r="L108" s="30">
        <v>3351000.12</v>
      </c>
      <c r="M108" s="30">
        <v>2321000</v>
      </c>
      <c r="N108" s="30">
        <v>0</v>
      </c>
      <c r="O108" s="31">
        <v>0</v>
      </c>
      <c r="P108" s="31">
        <v>100</v>
      </c>
      <c r="Q108" s="31">
        <v>0</v>
      </c>
      <c r="R108" s="31">
        <v>21.76</v>
      </c>
      <c r="S108" s="31">
        <v>6.69</v>
      </c>
    </row>
    <row r="109" spans="1:19" ht="12.75">
      <c r="A109" s="35">
        <v>6</v>
      </c>
      <c r="B109" s="35">
        <v>10</v>
      </c>
      <c r="C109" s="35">
        <v>4</v>
      </c>
      <c r="D109" s="36">
        <v>2</v>
      </c>
      <c r="E109" s="37"/>
      <c r="F109" s="29" t="s">
        <v>86</v>
      </c>
      <c r="G109" s="57" t="s">
        <v>178</v>
      </c>
      <c r="H109" s="30">
        <v>28990604.2</v>
      </c>
      <c r="I109" s="30">
        <v>27786424.52</v>
      </c>
      <c r="J109" s="30">
        <v>9009527.09</v>
      </c>
      <c r="K109" s="30">
        <v>0</v>
      </c>
      <c r="L109" s="30">
        <v>8750000</v>
      </c>
      <c r="M109" s="30">
        <v>0</v>
      </c>
      <c r="N109" s="30">
        <v>259527.09</v>
      </c>
      <c r="O109" s="31">
        <v>0</v>
      </c>
      <c r="P109" s="31">
        <v>97.11</v>
      </c>
      <c r="Q109" s="31">
        <v>2.88</v>
      </c>
      <c r="R109" s="31">
        <v>32.42</v>
      </c>
      <c r="S109" s="31">
        <v>32.42</v>
      </c>
    </row>
    <row r="110" spans="1:19" ht="12.75">
      <c r="A110" s="35">
        <v>6</v>
      </c>
      <c r="B110" s="35">
        <v>4</v>
      </c>
      <c r="C110" s="35">
        <v>5</v>
      </c>
      <c r="D110" s="36">
        <v>2</v>
      </c>
      <c r="E110" s="37"/>
      <c r="F110" s="29" t="s">
        <v>86</v>
      </c>
      <c r="G110" s="57" t="s">
        <v>179</v>
      </c>
      <c r="H110" s="30">
        <v>34685609</v>
      </c>
      <c r="I110" s="30">
        <v>32523548.23</v>
      </c>
      <c r="J110" s="30">
        <v>8650764</v>
      </c>
      <c r="K110" s="30">
        <v>0</v>
      </c>
      <c r="L110" s="30">
        <v>8650764</v>
      </c>
      <c r="M110" s="30">
        <v>7272544</v>
      </c>
      <c r="N110" s="30">
        <v>0</v>
      </c>
      <c r="O110" s="31">
        <v>0</v>
      </c>
      <c r="P110" s="31">
        <v>100</v>
      </c>
      <c r="Q110" s="31">
        <v>0</v>
      </c>
      <c r="R110" s="31">
        <v>26.59</v>
      </c>
      <c r="S110" s="31">
        <v>4.23</v>
      </c>
    </row>
    <row r="111" spans="1:19" ht="12.75">
      <c r="A111" s="35">
        <v>6</v>
      </c>
      <c r="B111" s="35">
        <v>9</v>
      </c>
      <c r="C111" s="35">
        <v>10</v>
      </c>
      <c r="D111" s="36">
        <v>2</v>
      </c>
      <c r="E111" s="37"/>
      <c r="F111" s="29" t="s">
        <v>86</v>
      </c>
      <c r="G111" s="57" t="s">
        <v>180</v>
      </c>
      <c r="H111" s="30">
        <v>30608703.33</v>
      </c>
      <c r="I111" s="30">
        <v>30330397.45</v>
      </c>
      <c r="J111" s="30">
        <v>8484391</v>
      </c>
      <c r="K111" s="30">
        <v>0</v>
      </c>
      <c r="L111" s="30">
        <v>8484391</v>
      </c>
      <c r="M111" s="30">
        <v>0</v>
      </c>
      <c r="N111" s="30">
        <v>0</v>
      </c>
      <c r="O111" s="31">
        <v>0</v>
      </c>
      <c r="P111" s="31">
        <v>100</v>
      </c>
      <c r="Q111" s="31">
        <v>0</v>
      </c>
      <c r="R111" s="31">
        <v>27.97</v>
      </c>
      <c r="S111" s="31">
        <v>27.97</v>
      </c>
    </row>
    <row r="112" spans="1:19" ht="12.75">
      <c r="A112" s="35">
        <v>6</v>
      </c>
      <c r="B112" s="35">
        <v>8</v>
      </c>
      <c r="C112" s="35">
        <v>9</v>
      </c>
      <c r="D112" s="36">
        <v>2</v>
      </c>
      <c r="E112" s="37"/>
      <c r="F112" s="29" t="s">
        <v>86</v>
      </c>
      <c r="G112" s="57" t="s">
        <v>181</v>
      </c>
      <c r="H112" s="30">
        <v>19039318.5</v>
      </c>
      <c r="I112" s="30">
        <v>18754091.69</v>
      </c>
      <c r="J112" s="30">
        <v>5369780</v>
      </c>
      <c r="K112" s="30">
        <v>0</v>
      </c>
      <c r="L112" s="30">
        <v>5369780</v>
      </c>
      <c r="M112" s="30">
        <v>5369780</v>
      </c>
      <c r="N112" s="30">
        <v>0</v>
      </c>
      <c r="O112" s="31">
        <v>0</v>
      </c>
      <c r="P112" s="31">
        <v>100</v>
      </c>
      <c r="Q112" s="31">
        <v>0</v>
      </c>
      <c r="R112" s="31">
        <v>28.63</v>
      </c>
      <c r="S112" s="31">
        <v>0</v>
      </c>
    </row>
    <row r="113" spans="1:19" ht="12.75">
      <c r="A113" s="35">
        <v>6</v>
      </c>
      <c r="B113" s="35">
        <v>20</v>
      </c>
      <c r="C113" s="35">
        <v>7</v>
      </c>
      <c r="D113" s="36">
        <v>2</v>
      </c>
      <c r="E113" s="37"/>
      <c r="F113" s="29" t="s">
        <v>86</v>
      </c>
      <c r="G113" s="57" t="s">
        <v>182</v>
      </c>
      <c r="H113" s="30">
        <v>18114235.4</v>
      </c>
      <c r="I113" s="30">
        <v>17818730.68</v>
      </c>
      <c r="J113" s="30">
        <v>5630000</v>
      </c>
      <c r="K113" s="30">
        <v>0</v>
      </c>
      <c r="L113" s="30">
        <v>5630000</v>
      </c>
      <c r="M113" s="30">
        <v>580000</v>
      </c>
      <c r="N113" s="30">
        <v>0</v>
      </c>
      <c r="O113" s="31">
        <v>0</v>
      </c>
      <c r="P113" s="31">
        <v>100</v>
      </c>
      <c r="Q113" s="31">
        <v>0</v>
      </c>
      <c r="R113" s="31">
        <v>31.59</v>
      </c>
      <c r="S113" s="31">
        <v>28.34</v>
      </c>
    </row>
    <row r="114" spans="1:19" ht="12.75">
      <c r="A114" s="35">
        <v>6</v>
      </c>
      <c r="B114" s="35">
        <v>9</v>
      </c>
      <c r="C114" s="35">
        <v>11</v>
      </c>
      <c r="D114" s="36">
        <v>2</v>
      </c>
      <c r="E114" s="37"/>
      <c r="F114" s="29" t="s">
        <v>86</v>
      </c>
      <c r="G114" s="57" t="s">
        <v>183</v>
      </c>
      <c r="H114" s="30">
        <v>58085743.18</v>
      </c>
      <c r="I114" s="30">
        <v>53431370.9</v>
      </c>
      <c r="J114" s="30">
        <v>24924858.15</v>
      </c>
      <c r="K114" s="30">
        <v>0</v>
      </c>
      <c r="L114" s="30">
        <v>24923862.29</v>
      </c>
      <c r="M114" s="30">
        <v>0</v>
      </c>
      <c r="N114" s="30">
        <v>995.86</v>
      </c>
      <c r="O114" s="31">
        <v>0</v>
      </c>
      <c r="P114" s="31">
        <v>99.99</v>
      </c>
      <c r="Q114" s="31">
        <v>0</v>
      </c>
      <c r="R114" s="31">
        <v>46.64</v>
      </c>
      <c r="S114" s="31">
        <v>46.64</v>
      </c>
    </row>
    <row r="115" spans="1:19" ht="12.75">
      <c r="A115" s="35">
        <v>6</v>
      </c>
      <c r="B115" s="35">
        <v>16</v>
      </c>
      <c r="C115" s="35">
        <v>3</v>
      </c>
      <c r="D115" s="36">
        <v>2</v>
      </c>
      <c r="E115" s="37"/>
      <c r="F115" s="29" t="s">
        <v>86</v>
      </c>
      <c r="G115" s="57" t="s">
        <v>184</v>
      </c>
      <c r="H115" s="30">
        <v>13929594.24</v>
      </c>
      <c r="I115" s="30">
        <v>13364261.89</v>
      </c>
      <c r="J115" s="30">
        <v>4088972</v>
      </c>
      <c r="K115" s="30">
        <v>0</v>
      </c>
      <c r="L115" s="30">
        <v>4088972</v>
      </c>
      <c r="M115" s="30">
        <v>4088972</v>
      </c>
      <c r="N115" s="30">
        <v>0</v>
      </c>
      <c r="O115" s="31">
        <v>0</v>
      </c>
      <c r="P115" s="31">
        <v>100</v>
      </c>
      <c r="Q115" s="31">
        <v>0</v>
      </c>
      <c r="R115" s="31">
        <v>30.59</v>
      </c>
      <c r="S115" s="31">
        <v>0</v>
      </c>
    </row>
    <row r="116" spans="1:19" ht="12.75">
      <c r="A116" s="35">
        <v>6</v>
      </c>
      <c r="B116" s="35">
        <v>2</v>
      </c>
      <c r="C116" s="35">
        <v>10</v>
      </c>
      <c r="D116" s="36">
        <v>2</v>
      </c>
      <c r="E116" s="37"/>
      <c r="F116" s="29" t="s">
        <v>86</v>
      </c>
      <c r="G116" s="57" t="s">
        <v>185</v>
      </c>
      <c r="H116" s="30">
        <v>15919452.76</v>
      </c>
      <c r="I116" s="30">
        <v>15523962.9</v>
      </c>
      <c r="J116" s="30">
        <v>3969500</v>
      </c>
      <c r="K116" s="30">
        <v>0</v>
      </c>
      <c r="L116" s="30">
        <v>3969500</v>
      </c>
      <c r="M116" s="30">
        <v>1177500</v>
      </c>
      <c r="N116" s="30">
        <v>0</v>
      </c>
      <c r="O116" s="31">
        <v>0</v>
      </c>
      <c r="P116" s="31">
        <v>100</v>
      </c>
      <c r="Q116" s="31">
        <v>0</v>
      </c>
      <c r="R116" s="31">
        <v>25.57</v>
      </c>
      <c r="S116" s="31">
        <v>17.98</v>
      </c>
    </row>
    <row r="117" spans="1:19" ht="12.75">
      <c r="A117" s="35">
        <v>6</v>
      </c>
      <c r="B117" s="35">
        <v>8</v>
      </c>
      <c r="C117" s="35">
        <v>11</v>
      </c>
      <c r="D117" s="36">
        <v>2</v>
      </c>
      <c r="E117" s="37"/>
      <c r="F117" s="29" t="s">
        <v>86</v>
      </c>
      <c r="G117" s="57" t="s">
        <v>186</v>
      </c>
      <c r="H117" s="30">
        <v>13070231.57</v>
      </c>
      <c r="I117" s="30">
        <v>12537245.85</v>
      </c>
      <c r="J117" s="30">
        <v>2689750</v>
      </c>
      <c r="K117" s="30">
        <v>0</v>
      </c>
      <c r="L117" s="30">
        <v>2689750</v>
      </c>
      <c r="M117" s="30">
        <v>0</v>
      </c>
      <c r="N117" s="30">
        <v>0</v>
      </c>
      <c r="O117" s="31">
        <v>0</v>
      </c>
      <c r="P117" s="31">
        <v>100</v>
      </c>
      <c r="Q117" s="31">
        <v>0</v>
      </c>
      <c r="R117" s="31">
        <v>21.45</v>
      </c>
      <c r="S117" s="31">
        <v>21.45</v>
      </c>
    </row>
    <row r="118" spans="1:19" ht="12.75">
      <c r="A118" s="35">
        <v>6</v>
      </c>
      <c r="B118" s="35">
        <v>1</v>
      </c>
      <c r="C118" s="35">
        <v>11</v>
      </c>
      <c r="D118" s="36">
        <v>2</v>
      </c>
      <c r="E118" s="37"/>
      <c r="F118" s="29" t="s">
        <v>86</v>
      </c>
      <c r="G118" s="57" t="s">
        <v>187</v>
      </c>
      <c r="H118" s="30">
        <v>25313089.58</v>
      </c>
      <c r="I118" s="30">
        <v>31403194.9</v>
      </c>
      <c r="J118" s="30">
        <v>3822380</v>
      </c>
      <c r="K118" s="30">
        <v>0</v>
      </c>
      <c r="L118" s="30">
        <v>3822380</v>
      </c>
      <c r="M118" s="30">
        <v>0</v>
      </c>
      <c r="N118" s="30">
        <v>0</v>
      </c>
      <c r="O118" s="31">
        <v>0</v>
      </c>
      <c r="P118" s="31">
        <v>100</v>
      </c>
      <c r="Q118" s="31">
        <v>0</v>
      </c>
      <c r="R118" s="31">
        <v>12.17</v>
      </c>
      <c r="S118" s="31">
        <v>12.17</v>
      </c>
    </row>
    <row r="119" spans="1:19" ht="12.75">
      <c r="A119" s="35">
        <v>6</v>
      </c>
      <c r="B119" s="35">
        <v>13</v>
      </c>
      <c r="C119" s="35">
        <v>5</v>
      </c>
      <c r="D119" s="36">
        <v>2</v>
      </c>
      <c r="E119" s="37"/>
      <c r="F119" s="29" t="s">
        <v>86</v>
      </c>
      <c r="G119" s="57" t="s">
        <v>188</v>
      </c>
      <c r="H119" s="30">
        <v>7749794.95</v>
      </c>
      <c r="I119" s="30">
        <v>6680075.95</v>
      </c>
      <c r="J119" s="30">
        <v>3748325.97</v>
      </c>
      <c r="K119" s="30">
        <v>0</v>
      </c>
      <c r="L119" s="30">
        <v>3748325.97</v>
      </c>
      <c r="M119" s="30">
        <v>57000</v>
      </c>
      <c r="N119" s="30">
        <v>0</v>
      </c>
      <c r="O119" s="31">
        <v>0</v>
      </c>
      <c r="P119" s="31">
        <v>100</v>
      </c>
      <c r="Q119" s="31">
        <v>0</v>
      </c>
      <c r="R119" s="31">
        <v>56.11</v>
      </c>
      <c r="S119" s="31">
        <v>55.25</v>
      </c>
    </row>
    <row r="120" spans="1:19" ht="12.75">
      <c r="A120" s="35">
        <v>6</v>
      </c>
      <c r="B120" s="35">
        <v>2</v>
      </c>
      <c r="C120" s="35">
        <v>11</v>
      </c>
      <c r="D120" s="36">
        <v>2</v>
      </c>
      <c r="E120" s="37"/>
      <c r="F120" s="29" t="s">
        <v>86</v>
      </c>
      <c r="G120" s="57" t="s">
        <v>189</v>
      </c>
      <c r="H120" s="30">
        <v>17180100.14</v>
      </c>
      <c r="I120" s="30">
        <v>17003267.54</v>
      </c>
      <c r="J120" s="30">
        <v>3466000</v>
      </c>
      <c r="K120" s="30">
        <v>0</v>
      </c>
      <c r="L120" s="30">
        <v>3466000</v>
      </c>
      <c r="M120" s="30">
        <v>0</v>
      </c>
      <c r="N120" s="30">
        <v>0</v>
      </c>
      <c r="O120" s="31">
        <v>0</v>
      </c>
      <c r="P120" s="31">
        <v>100</v>
      </c>
      <c r="Q120" s="31">
        <v>0</v>
      </c>
      <c r="R120" s="31">
        <v>20.38</v>
      </c>
      <c r="S120" s="31">
        <v>20.38</v>
      </c>
    </row>
    <row r="121" spans="1:19" ht="12.75">
      <c r="A121" s="35">
        <v>6</v>
      </c>
      <c r="B121" s="35">
        <v>5</v>
      </c>
      <c r="C121" s="35">
        <v>7</v>
      </c>
      <c r="D121" s="36">
        <v>2</v>
      </c>
      <c r="E121" s="37"/>
      <c r="F121" s="29" t="s">
        <v>86</v>
      </c>
      <c r="G121" s="57" t="s">
        <v>190</v>
      </c>
      <c r="H121" s="30">
        <v>17971179.7</v>
      </c>
      <c r="I121" s="30">
        <v>13505994.95</v>
      </c>
      <c r="J121" s="30">
        <v>4321787</v>
      </c>
      <c r="K121" s="30">
        <v>0</v>
      </c>
      <c r="L121" s="30">
        <v>4321787</v>
      </c>
      <c r="M121" s="30">
        <v>0</v>
      </c>
      <c r="N121" s="30">
        <v>0</v>
      </c>
      <c r="O121" s="31">
        <v>0</v>
      </c>
      <c r="P121" s="31">
        <v>100</v>
      </c>
      <c r="Q121" s="31">
        <v>0</v>
      </c>
      <c r="R121" s="31">
        <v>31.99</v>
      </c>
      <c r="S121" s="31">
        <v>31.99</v>
      </c>
    </row>
    <row r="122" spans="1:19" ht="12.75">
      <c r="A122" s="35">
        <v>6</v>
      </c>
      <c r="B122" s="35">
        <v>10</v>
      </c>
      <c r="C122" s="35">
        <v>5</v>
      </c>
      <c r="D122" s="36">
        <v>2</v>
      </c>
      <c r="E122" s="37"/>
      <c r="F122" s="29" t="s">
        <v>86</v>
      </c>
      <c r="G122" s="57" t="s">
        <v>191</v>
      </c>
      <c r="H122" s="30">
        <v>32565820.37</v>
      </c>
      <c r="I122" s="30">
        <v>30598653.12</v>
      </c>
      <c r="J122" s="30">
        <v>10860601.54</v>
      </c>
      <c r="K122" s="30">
        <v>0</v>
      </c>
      <c r="L122" s="30">
        <v>10860601.54</v>
      </c>
      <c r="M122" s="30">
        <v>0</v>
      </c>
      <c r="N122" s="30">
        <v>0</v>
      </c>
      <c r="O122" s="31">
        <v>0</v>
      </c>
      <c r="P122" s="31">
        <v>100</v>
      </c>
      <c r="Q122" s="31">
        <v>0</v>
      </c>
      <c r="R122" s="31">
        <v>35.49</v>
      </c>
      <c r="S122" s="31">
        <v>35.49</v>
      </c>
    </row>
    <row r="123" spans="1:19" ht="12.75">
      <c r="A123" s="35">
        <v>6</v>
      </c>
      <c r="B123" s="35">
        <v>14</v>
      </c>
      <c r="C123" s="35">
        <v>9</v>
      </c>
      <c r="D123" s="36">
        <v>2</v>
      </c>
      <c r="E123" s="37"/>
      <c r="F123" s="29" t="s">
        <v>86</v>
      </c>
      <c r="G123" s="57" t="s">
        <v>95</v>
      </c>
      <c r="H123" s="30">
        <v>31129446.52</v>
      </c>
      <c r="I123" s="30">
        <v>31774149.31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1"/>
      <c r="P123" s="31"/>
      <c r="Q123" s="31"/>
      <c r="R123" s="31">
        <v>0</v>
      </c>
      <c r="S123" s="31">
        <v>0</v>
      </c>
    </row>
    <row r="124" spans="1:19" ht="12.75">
      <c r="A124" s="35">
        <v>6</v>
      </c>
      <c r="B124" s="35">
        <v>18</v>
      </c>
      <c r="C124" s="35">
        <v>7</v>
      </c>
      <c r="D124" s="36">
        <v>2</v>
      </c>
      <c r="E124" s="37"/>
      <c r="F124" s="29" t="s">
        <v>86</v>
      </c>
      <c r="G124" s="57" t="s">
        <v>192</v>
      </c>
      <c r="H124" s="30">
        <v>15144012.08</v>
      </c>
      <c r="I124" s="30">
        <v>13860370.36</v>
      </c>
      <c r="J124" s="30">
        <v>4016102.36</v>
      </c>
      <c r="K124" s="30">
        <v>0</v>
      </c>
      <c r="L124" s="30">
        <v>3266740.25</v>
      </c>
      <c r="M124" s="30">
        <v>1419239.62</v>
      </c>
      <c r="N124" s="30">
        <v>749362.11</v>
      </c>
      <c r="O124" s="31">
        <v>0</v>
      </c>
      <c r="P124" s="31">
        <v>81.34</v>
      </c>
      <c r="Q124" s="31">
        <v>18.65</v>
      </c>
      <c r="R124" s="31">
        <v>28.97</v>
      </c>
      <c r="S124" s="31">
        <v>18.73</v>
      </c>
    </row>
    <row r="125" spans="1:19" ht="12.75">
      <c r="A125" s="35">
        <v>6</v>
      </c>
      <c r="B125" s="35">
        <v>20</v>
      </c>
      <c r="C125" s="35">
        <v>8</v>
      </c>
      <c r="D125" s="36">
        <v>2</v>
      </c>
      <c r="E125" s="37"/>
      <c r="F125" s="29" t="s">
        <v>86</v>
      </c>
      <c r="G125" s="57" t="s">
        <v>193</v>
      </c>
      <c r="H125" s="30">
        <v>15225546.05</v>
      </c>
      <c r="I125" s="30">
        <v>15202322.1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1"/>
      <c r="P125" s="31"/>
      <c r="Q125" s="31"/>
      <c r="R125" s="31">
        <v>0</v>
      </c>
      <c r="S125" s="31">
        <v>0</v>
      </c>
    </row>
    <row r="126" spans="1:19" ht="12.75">
      <c r="A126" s="35">
        <v>6</v>
      </c>
      <c r="B126" s="35">
        <v>15</v>
      </c>
      <c r="C126" s="35">
        <v>6</v>
      </c>
      <c r="D126" s="36">
        <v>2</v>
      </c>
      <c r="E126" s="37"/>
      <c r="F126" s="29" t="s">
        <v>86</v>
      </c>
      <c r="G126" s="57" t="s">
        <v>96</v>
      </c>
      <c r="H126" s="30">
        <v>25166727</v>
      </c>
      <c r="I126" s="30">
        <v>25461158.34</v>
      </c>
      <c r="J126" s="30">
        <v>4750154.66</v>
      </c>
      <c r="K126" s="30">
        <v>0</v>
      </c>
      <c r="L126" s="30">
        <v>4750000</v>
      </c>
      <c r="M126" s="30">
        <v>0</v>
      </c>
      <c r="N126" s="30">
        <v>154.66</v>
      </c>
      <c r="O126" s="31">
        <v>0</v>
      </c>
      <c r="P126" s="31">
        <v>99.99</v>
      </c>
      <c r="Q126" s="31">
        <v>0</v>
      </c>
      <c r="R126" s="31">
        <v>18.65</v>
      </c>
      <c r="S126" s="31">
        <v>18.65</v>
      </c>
    </row>
    <row r="127" spans="1:19" ht="12.75">
      <c r="A127" s="35">
        <v>6</v>
      </c>
      <c r="B127" s="35">
        <v>3</v>
      </c>
      <c r="C127" s="35">
        <v>8</v>
      </c>
      <c r="D127" s="36">
        <v>2</v>
      </c>
      <c r="E127" s="37"/>
      <c r="F127" s="29" t="s">
        <v>86</v>
      </c>
      <c r="G127" s="57" t="s">
        <v>97</v>
      </c>
      <c r="H127" s="30">
        <v>16406909.88</v>
      </c>
      <c r="I127" s="30">
        <v>15313752.45</v>
      </c>
      <c r="J127" s="30">
        <v>7427481.16</v>
      </c>
      <c r="K127" s="30">
        <v>0</v>
      </c>
      <c r="L127" s="30">
        <v>7426872.4</v>
      </c>
      <c r="M127" s="30">
        <v>0</v>
      </c>
      <c r="N127" s="30">
        <v>608.76</v>
      </c>
      <c r="O127" s="31">
        <v>0</v>
      </c>
      <c r="P127" s="31">
        <v>99.99</v>
      </c>
      <c r="Q127" s="31">
        <v>0</v>
      </c>
      <c r="R127" s="31">
        <v>48.5</v>
      </c>
      <c r="S127" s="31">
        <v>48.5</v>
      </c>
    </row>
    <row r="128" spans="1:19" ht="12.75">
      <c r="A128" s="35">
        <v>6</v>
      </c>
      <c r="B128" s="35">
        <v>3</v>
      </c>
      <c r="C128" s="35">
        <v>15</v>
      </c>
      <c r="D128" s="36">
        <v>2</v>
      </c>
      <c r="E128" s="37"/>
      <c r="F128" s="29" t="s">
        <v>86</v>
      </c>
      <c r="G128" s="57" t="s">
        <v>194</v>
      </c>
      <c r="H128" s="30">
        <v>19018542.63</v>
      </c>
      <c r="I128" s="30">
        <v>18778215.29</v>
      </c>
      <c r="J128" s="30">
        <v>6721590</v>
      </c>
      <c r="K128" s="30">
        <v>0</v>
      </c>
      <c r="L128" s="30">
        <v>6721590</v>
      </c>
      <c r="M128" s="30">
        <v>0</v>
      </c>
      <c r="N128" s="30">
        <v>0</v>
      </c>
      <c r="O128" s="31">
        <v>0</v>
      </c>
      <c r="P128" s="31">
        <v>100</v>
      </c>
      <c r="Q128" s="31">
        <v>0</v>
      </c>
      <c r="R128" s="31">
        <v>35.79</v>
      </c>
      <c r="S128" s="31">
        <v>35.79</v>
      </c>
    </row>
    <row r="129" spans="1:19" ht="12.75">
      <c r="A129" s="35">
        <v>6</v>
      </c>
      <c r="B129" s="35">
        <v>1</v>
      </c>
      <c r="C129" s="35">
        <v>12</v>
      </c>
      <c r="D129" s="36">
        <v>2</v>
      </c>
      <c r="E129" s="37"/>
      <c r="F129" s="29" t="s">
        <v>86</v>
      </c>
      <c r="G129" s="57" t="s">
        <v>195</v>
      </c>
      <c r="H129" s="30">
        <v>13233213.98</v>
      </c>
      <c r="I129" s="30">
        <v>11529180.59</v>
      </c>
      <c r="J129" s="30">
        <v>1398400</v>
      </c>
      <c r="K129" s="30">
        <v>0</v>
      </c>
      <c r="L129" s="30">
        <v>1398400</v>
      </c>
      <c r="M129" s="30">
        <v>0</v>
      </c>
      <c r="N129" s="30">
        <v>0</v>
      </c>
      <c r="O129" s="31">
        <v>0</v>
      </c>
      <c r="P129" s="31">
        <v>100</v>
      </c>
      <c r="Q129" s="31">
        <v>0</v>
      </c>
      <c r="R129" s="31">
        <v>12.12</v>
      </c>
      <c r="S129" s="31">
        <v>12.12</v>
      </c>
    </row>
    <row r="130" spans="1:19" ht="12.75">
      <c r="A130" s="35">
        <v>6</v>
      </c>
      <c r="B130" s="35">
        <v>1</v>
      </c>
      <c r="C130" s="35">
        <v>13</v>
      </c>
      <c r="D130" s="36">
        <v>2</v>
      </c>
      <c r="E130" s="37"/>
      <c r="F130" s="29" t="s">
        <v>86</v>
      </c>
      <c r="G130" s="57" t="s">
        <v>196</v>
      </c>
      <c r="H130" s="30">
        <v>12627631.87</v>
      </c>
      <c r="I130" s="30">
        <v>11349048.62</v>
      </c>
      <c r="J130" s="30">
        <v>2200000</v>
      </c>
      <c r="K130" s="30">
        <v>0</v>
      </c>
      <c r="L130" s="30">
        <v>2200000</v>
      </c>
      <c r="M130" s="30">
        <v>0</v>
      </c>
      <c r="N130" s="30">
        <v>0</v>
      </c>
      <c r="O130" s="31">
        <v>0</v>
      </c>
      <c r="P130" s="31">
        <v>100</v>
      </c>
      <c r="Q130" s="31">
        <v>0</v>
      </c>
      <c r="R130" s="31">
        <v>19.38</v>
      </c>
      <c r="S130" s="31">
        <v>19.38</v>
      </c>
    </row>
    <row r="131" spans="1:19" ht="12.75">
      <c r="A131" s="35">
        <v>6</v>
      </c>
      <c r="B131" s="35">
        <v>3</v>
      </c>
      <c r="C131" s="35">
        <v>9</v>
      </c>
      <c r="D131" s="36">
        <v>2</v>
      </c>
      <c r="E131" s="37"/>
      <c r="F131" s="29" t="s">
        <v>86</v>
      </c>
      <c r="G131" s="57" t="s">
        <v>197</v>
      </c>
      <c r="H131" s="30">
        <v>15550821</v>
      </c>
      <c r="I131" s="30">
        <v>15339620.61</v>
      </c>
      <c r="J131" s="30">
        <v>2010899</v>
      </c>
      <c r="K131" s="30">
        <v>0</v>
      </c>
      <c r="L131" s="30">
        <v>2010899</v>
      </c>
      <c r="M131" s="30">
        <v>698699</v>
      </c>
      <c r="N131" s="30">
        <v>0</v>
      </c>
      <c r="O131" s="31">
        <v>0</v>
      </c>
      <c r="P131" s="31">
        <v>100</v>
      </c>
      <c r="Q131" s="31">
        <v>0</v>
      </c>
      <c r="R131" s="31">
        <v>13.1</v>
      </c>
      <c r="S131" s="31">
        <v>8.55</v>
      </c>
    </row>
    <row r="132" spans="1:19" ht="12.75">
      <c r="A132" s="35">
        <v>6</v>
      </c>
      <c r="B132" s="35">
        <v>6</v>
      </c>
      <c r="C132" s="35">
        <v>9</v>
      </c>
      <c r="D132" s="36">
        <v>2</v>
      </c>
      <c r="E132" s="37"/>
      <c r="F132" s="29" t="s">
        <v>86</v>
      </c>
      <c r="G132" s="57" t="s">
        <v>198</v>
      </c>
      <c r="H132" s="30">
        <v>10161452.87</v>
      </c>
      <c r="I132" s="30">
        <v>10040426.99</v>
      </c>
      <c r="J132" s="30">
        <v>250000</v>
      </c>
      <c r="K132" s="30">
        <v>0</v>
      </c>
      <c r="L132" s="30">
        <v>250000</v>
      </c>
      <c r="M132" s="30">
        <v>0</v>
      </c>
      <c r="N132" s="30">
        <v>0</v>
      </c>
      <c r="O132" s="31">
        <v>0</v>
      </c>
      <c r="P132" s="31">
        <v>100</v>
      </c>
      <c r="Q132" s="31">
        <v>0</v>
      </c>
      <c r="R132" s="31">
        <v>2.48</v>
      </c>
      <c r="S132" s="31">
        <v>2.48</v>
      </c>
    </row>
    <row r="133" spans="1:19" ht="12.75">
      <c r="A133" s="35">
        <v>6</v>
      </c>
      <c r="B133" s="35">
        <v>17</v>
      </c>
      <c r="C133" s="35">
        <v>4</v>
      </c>
      <c r="D133" s="36">
        <v>2</v>
      </c>
      <c r="E133" s="37"/>
      <c r="F133" s="29" t="s">
        <v>86</v>
      </c>
      <c r="G133" s="57" t="s">
        <v>199</v>
      </c>
      <c r="H133" s="30">
        <v>11617428</v>
      </c>
      <c r="I133" s="30">
        <v>10739129.85</v>
      </c>
      <c r="J133" s="30">
        <v>4065600</v>
      </c>
      <c r="K133" s="30">
        <v>0</v>
      </c>
      <c r="L133" s="30">
        <v>4065600</v>
      </c>
      <c r="M133" s="30">
        <v>0</v>
      </c>
      <c r="N133" s="30">
        <v>0</v>
      </c>
      <c r="O133" s="31">
        <v>0</v>
      </c>
      <c r="P133" s="31">
        <v>100</v>
      </c>
      <c r="Q133" s="31">
        <v>0</v>
      </c>
      <c r="R133" s="31">
        <v>37.85</v>
      </c>
      <c r="S133" s="31">
        <v>37.85</v>
      </c>
    </row>
    <row r="134" spans="1:19" ht="12.75">
      <c r="A134" s="35">
        <v>6</v>
      </c>
      <c r="B134" s="35">
        <v>3</v>
      </c>
      <c r="C134" s="35">
        <v>10</v>
      </c>
      <c r="D134" s="36">
        <v>2</v>
      </c>
      <c r="E134" s="37"/>
      <c r="F134" s="29" t="s">
        <v>86</v>
      </c>
      <c r="G134" s="57" t="s">
        <v>200</v>
      </c>
      <c r="H134" s="30">
        <v>20273786.33</v>
      </c>
      <c r="I134" s="30">
        <v>19464650.13</v>
      </c>
      <c r="J134" s="30">
        <v>7407914</v>
      </c>
      <c r="K134" s="30">
        <v>0</v>
      </c>
      <c r="L134" s="30">
        <v>7407914</v>
      </c>
      <c r="M134" s="30">
        <v>0</v>
      </c>
      <c r="N134" s="30">
        <v>0</v>
      </c>
      <c r="O134" s="31">
        <v>0</v>
      </c>
      <c r="P134" s="31">
        <v>100</v>
      </c>
      <c r="Q134" s="31">
        <v>0</v>
      </c>
      <c r="R134" s="31">
        <v>38.05</v>
      </c>
      <c r="S134" s="31">
        <v>38.05</v>
      </c>
    </row>
    <row r="135" spans="1:19" ht="12.75">
      <c r="A135" s="35">
        <v>6</v>
      </c>
      <c r="B135" s="35">
        <v>8</v>
      </c>
      <c r="C135" s="35">
        <v>12</v>
      </c>
      <c r="D135" s="36">
        <v>2</v>
      </c>
      <c r="E135" s="37"/>
      <c r="F135" s="29" t="s">
        <v>86</v>
      </c>
      <c r="G135" s="57" t="s">
        <v>201</v>
      </c>
      <c r="H135" s="30">
        <v>13419195.25</v>
      </c>
      <c r="I135" s="30">
        <v>13208912.96</v>
      </c>
      <c r="J135" s="30">
        <v>650000</v>
      </c>
      <c r="K135" s="30">
        <v>0</v>
      </c>
      <c r="L135" s="30">
        <v>650000</v>
      </c>
      <c r="M135" s="30">
        <v>0</v>
      </c>
      <c r="N135" s="30">
        <v>0</v>
      </c>
      <c r="O135" s="31">
        <v>0</v>
      </c>
      <c r="P135" s="31">
        <v>100</v>
      </c>
      <c r="Q135" s="31">
        <v>0</v>
      </c>
      <c r="R135" s="31">
        <v>4.92</v>
      </c>
      <c r="S135" s="31">
        <v>4.92</v>
      </c>
    </row>
    <row r="136" spans="1:19" ht="12.75">
      <c r="A136" s="35">
        <v>6</v>
      </c>
      <c r="B136" s="35">
        <v>11</v>
      </c>
      <c r="C136" s="35">
        <v>6</v>
      </c>
      <c r="D136" s="36">
        <v>2</v>
      </c>
      <c r="E136" s="37"/>
      <c r="F136" s="29" t="s">
        <v>86</v>
      </c>
      <c r="G136" s="57" t="s">
        <v>202</v>
      </c>
      <c r="H136" s="30">
        <v>13829959.98</v>
      </c>
      <c r="I136" s="30">
        <v>12970614.61</v>
      </c>
      <c r="J136" s="30">
        <v>3063921.63</v>
      </c>
      <c r="K136" s="30">
        <v>0</v>
      </c>
      <c r="L136" s="30">
        <v>3063921.63</v>
      </c>
      <c r="M136" s="30">
        <v>548000</v>
      </c>
      <c r="N136" s="30">
        <v>0</v>
      </c>
      <c r="O136" s="31">
        <v>0</v>
      </c>
      <c r="P136" s="31">
        <v>100</v>
      </c>
      <c r="Q136" s="31">
        <v>0</v>
      </c>
      <c r="R136" s="31">
        <v>23.62</v>
      </c>
      <c r="S136" s="31">
        <v>19.39</v>
      </c>
    </row>
    <row r="137" spans="1:19" ht="12.75">
      <c r="A137" s="35">
        <v>6</v>
      </c>
      <c r="B137" s="35">
        <v>3</v>
      </c>
      <c r="C137" s="35">
        <v>11</v>
      </c>
      <c r="D137" s="36">
        <v>2</v>
      </c>
      <c r="E137" s="37"/>
      <c r="F137" s="29" t="s">
        <v>86</v>
      </c>
      <c r="G137" s="57" t="s">
        <v>203</v>
      </c>
      <c r="H137" s="30">
        <v>21631190.18</v>
      </c>
      <c r="I137" s="30">
        <v>21103343.54</v>
      </c>
      <c r="J137" s="30">
        <v>3648680</v>
      </c>
      <c r="K137" s="30">
        <v>0</v>
      </c>
      <c r="L137" s="30">
        <v>3648680</v>
      </c>
      <c r="M137" s="30">
        <v>0</v>
      </c>
      <c r="N137" s="30">
        <v>0</v>
      </c>
      <c r="O137" s="31">
        <v>0</v>
      </c>
      <c r="P137" s="31">
        <v>100</v>
      </c>
      <c r="Q137" s="31">
        <v>0</v>
      </c>
      <c r="R137" s="31">
        <v>17.28</v>
      </c>
      <c r="S137" s="31">
        <v>17.28</v>
      </c>
    </row>
    <row r="138" spans="1:19" ht="12.75">
      <c r="A138" s="35">
        <v>6</v>
      </c>
      <c r="B138" s="35">
        <v>13</v>
      </c>
      <c r="C138" s="35">
        <v>6</v>
      </c>
      <c r="D138" s="36">
        <v>2</v>
      </c>
      <c r="E138" s="37"/>
      <c r="F138" s="29" t="s">
        <v>86</v>
      </c>
      <c r="G138" s="57" t="s">
        <v>204</v>
      </c>
      <c r="H138" s="30">
        <v>16233610.41</v>
      </c>
      <c r="I138" s="30">
        <v>14876254.1</v>
      </c>
      <c r="J138" s="30">
        <v>736</v>
      </c>
      <c r="K138" s="30">
        <v>0</v>
      </c>
      <c r="L138" s="30">
        <v>0</v>
      </c>
      <c r="M138" s="30">
        <v>0</v>
      </c>
      <c r="N138" s="30">
        <v>736</v>
      </c>
      <c r="O138" s="31">
        <v>0</v>
      </c>
      <c r="P138" s="31">
        <v>0</v>
      </c>
      <c r="Q138" s="31">
        <v>100</v>
      </c>
      <c r="R138" s="31">
        <v>0</v>
      </c>
      <c r="S138" s="31">
        <v>0</v>
      </c>
    </row>
    <row r="139" spans="1:19" ht="12.75">
      <c r="A139" s="35">
        <v>6</v>
      </c>
      <c r="B139" s="35">
        <v>6</v>
      </c>
      <c r="C139" s="35">
        <v>10</v>
      </c>
      <c r="D139" s="36">
        <v>2</v>
      </c>
      <c r="E139" s="37"/>
      <c r="F139" s="29" t="s">
        <v>86</v>
      </c>
      <c r="G139" s="57" t="s">
        <v>205</v>
      </c>
      <c r="H139" s="30">
        <v>11093048.56</v>
      </c>
      <c r="I139" s="30">
        <v>10863391.82</v>
      </c>
      <c r="J139" s="30">
        <v>350000</v>
      </c>
      <c r="K139" s="30">
        <v>0</v>
      </c>
      <c r="L139" s="30">
        <v>350000</v>
      </c>
      <c r="M139" s="30">
        <v>0</v>
      </c>
      <c r="N139" s="30">
        <v>0</v>
      </c>
      <c r="O139" s="31">
        <v>0</v>
      </c>
      <c r="P139" s="31">
        <v>100</v>
      </c>
      <c r="Q139" s="31">
        <v>0</v>
      </c>
      <c r="R139" s="31">
        <v>3.22</v>
      </c>
      <c r="S139" s="31">
        <v>3.22</v>
      </c>
    </row>
    <row r="140" spans="1:19" ht="12.75">
      <c r="A140" s="35">
        <v>6</v>
      </c>
      <c r="B140" s="35">
        <v>20</v>
      </c>
      <c r="C140" s="35">
        <v>9</v>
      </c>
      <c r="D140" s="36">
        <v>2</v>
      </c>
      <c r="E140" s="37"/>
      <c r="F140" s="29" t="s">
        <v>86</v>
      </c>
      <c r="G140" s="57" t="s">
        <v>206</v>
      </c>
      <c r="H140" s="30">
        <v>18867606.35</v>
      </c>
      <c r="I140" s="30">
        <v>18747015.99</v>
      </c>
      <c r="J140" s="30">
        <v>6220989.15</v>
      </c>
      <c r="K140" s="30">
        <v>0</v>
      </c>
      <c r="L140" s="30">
        <v>6133000</v>
      </c>
      <c r="M140" s="30">
        <v>1371233</v>
      </c>
      <c r="N140" s="30">
        <v>87989.15</v>
      </c>
      <c r="O140" s="31">
        <v>0</v>
      </c>
      <c r="P140" s="31">
        <v>98.58</v>
      </c>
      <c r="Q140" s="31">
        <v>1.41</v>
      </c>
      <c r="R140" s="31">
        <v>33.18</v>
      </c>
      <c r="S140" s="31">
        <v>25.86</v>
      </c>
    </row>
    <row r="141" spans="1:19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29" t="s">
        <v>86</v>
      </c>
      <c r="G141" s="57" t="s">
        <v>207</v>
      </c>
      <c r="H141" s="30">
        <v>17704000</v>
      </c>
      <c r="I141" s="30">
        <v>17587164.63</v>
      </c>
      <c r="J141" s="30">
        <v>2743750</v>
      </c>
      <c r="K141" s="30">
        <v>0</v>
      </c>
      <c r="L141" s="30">
        <v>2743750</v>
      </c>
      <c r="M141" s="30">
        <v>0</v>
      </c>
      <c r="N141" s="30">
        <v>0</v>
      </c>
      <c r="O141" s="31">
        <v>0</v>
      </c>
      <c r="P141" s="31">
        <v>100</v>
      </c>
      <c r="Q141" s="31">
        <v>0</v>
      </c>
      <c r="R141" s="31">
        <v>15.6</v>
      </c>
      <c r="S141" s="31">
        <v>15.6</v>
      </c>
    </row>
    <row r="142" spans="1:19" ht="12.75">
      <c r="A142" s="35">
        <v>6</v>
      </c>
      <c r="B142" s="35">
        <v>1</v>
      </c>
      <c r="C142" s="35">
        <v>14</v>
      </c>
      <c r="D142" s="36">
        <v>2</v>
      </c>
      <c r="E142" s="37"/>
      <c r="F142" s="29" t="s">
        <v>86</v>
      </c>
      <c r="G142" s="57" t="s">
        <v>208</v>
      </c>
      <c r="H142" s="30">
        <v>7863907.44</v>
      </c>
      <c r="I142" s="30">
        <v>7503671.22</v>
      </c>
      <c r="J142" s="30">
        <v>739600</v>
      </c>
      <c r="K142" s="30">
        <v>0</v>
      </c>
      <c r="L142" s="30">
        <v>739600</v>
      </c>
      <c r="M142" s="30">
        <v>0</v>
      </c>
      <c r="N142" s="30">
        <v>0</v>
      </c>
      <c r="O142" s="31">
        <v>0</v>
      </c>
      <c r="P142" s="31">
        <v>100</v>
      </c>
      <c r="Q142" s="31">
        <v>0</v>
      </c>
      <c r="R142" s="31">
        <v>9.85</v>
      </c>
      <c r="S142" s="31">
        <v>9.85</v>
      </c>
    </row>
    <row r="143" spans="1:19" ht="12.75">
      <c r="A143" s="35">
        <v>6</v>
      </c>
      <c r="B143" s="35">
        <v>13</v>
      </c>
      <c r="C143" s="35">
        <v>7</v>
      </c>
      <c r="D143" s="36">
        <v>2</v>
      </c>
      <c r="E143" s="37"/>
      <c r="F143" s="29" t="s">
        <v>86</v>
      </c>
      <c r="G143" s="57" t="s">
        <v>209</v>
      </c>
      <c r="H143" s="30">
        <v>11685540.29</v>
      </c>
      <c r="I143" s="30">
        <v>10973003.45</v>
      </c>
      <c r="J143" s="30">
        <v>2454882.55</v>
      </c>
      <c r="K143" s="30">
        <v>0</v>
      </c>
      <c r="L143" s="30">
        <v>2454882.55</v>
      </c>
      <c r="M143" s="30">
        <v>476653</v>
      </c>
      <c r="N143" s="30">
        <v>0</v>
      </c>
      <c r="O143" s="31">
        <v>0</v>
      </c>
      <c r="P143" s="31">
        <v>100</v>
      </c>
      <c r="Q143" s="31">
        <v>0</v>
      </c>
      <c r="R143" s="31">
        <v>22.37</v>
      </c>
      <c r="S143" s="31">
        <v>18.02</v>
      </c>
    </row>
    <row r="144" spans="1:19" ht="12.75">
      <c r="A144" s="35">
        <v>6</v>
      </c>
      <c r="B144" s="35">
        <v>1</v>
      </c>
      <c r="C144" s="35">
        <v>15</v>
      </c>
      <c r="D144" s="36">
        <v>2</v>
      </c>
      <c r="E144" s="37"/>
      <c r="F144" s="29" t="s">
        <v>86</v>
      </c>
      <c r="G144" s="57" t="s">
        <v>210</v>
      </c>
      <c r="H144" s="30">
        <v>9176400</v>
      </c>
      <c r="I144" s="30">
        <v>8997039.16</v>
      </c>
      <c r="J144" s="30">
        <v>1812244</v>
      </c>
      <c r="K144" s="30">
        <v>0</v>
      </c>
      <c r="L144" s="30">
        <v>1812244</v>
      </c>
      <c r="M144" s="30">
        <v>112244</v>
      </c>
      <c r="N144" s="30">
        <v>0</v>
      </c>
      <c r="O144" s="31">
        <v>0</v>
      </c>
      <c r="P144" s="31">
        <v>100</v>
      </c>
      <c r="Q144" s="31">
        <v>0</v>
      </c>
      <c r="R144" s="31">
        <v>20.14</v>
      </c>
      <c r="S144" s="31">
        <v>18.89</v>
      </c>
    </row>
    <row r="145" spans="1:19" ht="12.75">
      <c r="A145" s="35">
        <v>6</v>
      </c>
      <c r="B145" s="35">
        <v>10</v>
      </c>
      <c r="C145" s="35">
        <v>6</v>
      </c>
      <c r="D145" s="36">
        <v>2</v>
      </c>
      <c r="E145" s="37"/>
      <c r="F145" s="29" t="s">
        <v>86</v>
      </c>
      <c r="G145" s="57" t="s">
        <v>211</v>
      </c>
      <c r="H145" s="30">
        <v>16846480.03</v>
      </c>
      <c r="I145" s="30">
        <v>16115948.62</v>
      </c>
      <c r="J145" s="30">
        <v>1675000</v>
      </c>
      <c r="K145" s="30">
        <v>0</v>
      </c>
      <c r="L145" s="30">
        <v>1675000</v>
      </c>
      <c r="M145" s="30">
        <v>0</v>
      </c>
      <c r="N145" s="30">
        <v>0</v>
      </c>
      <c r="O145" s="31">
        <v>0</v>
      </c>
      <c r="P145" s="31">
        <v>100</v>
      </c>
      <c r="Q145" s="31">
        <v>0</v>
      </c>
      <c r="R145" s="31">
        <v>10.39</v>
      </c>
      <c r="S145" s="31">
        <v>10.39</v>
      </c>
    </row>
    <row r="146" spans="1:19" ht="12.75">
      <c r="A146" s="35">
        <v>6</v>
      </c>
      <c r="B146" s="35">
        <v>11</v>
      </c>
      <c r="C146" s="35">
        <v>7</v>
      </c>
      <c r="D146" s="36">
        <v>2</v>
      </c>
      <c r="E146" s="37"/>
      <c r="F146" s="29" t="s">
        <v>86</v>
      </c>
      <c r="G146" s="57" t="s">
        <v>212</v>
      </c>
      <c r="H146" s="30">
        <v>32625345.59</v>
      </c>
      <c r="I146" s="30">
        <v>30531682.71</v>
      </c>
      <c r="J146" s="30">
        <v>11403382.14</v>
      </c>
      <c r="K146" s="30">
        <v>0</v>
      </c>
      <c r="L146" s="30">
        <v>11346410</v>
      </c>
      <c r="M146" s="30">
        <v>0</v>
      </c>
      <c r="N146" s="30">
        <v>56972.14</v>
      </c>
      <c r="O146" s="31">
        <v>0</v>
      </c>
      <c r="P146" s="31">
        <v>99.5</v>
      </c>
      <c r="Q146" s="31">
        <v>0.49</v>
      </c>
      <c r="R146" s="31">
        <v>37.34</v>
      </c>
      <c r="S146" s="31">
        <v>37.34</v>
      </c>
    </row>
    <row r="147" spans="1:19" ht="12.75">
      <c r="A147" s="35">
        <v>6</v>
      </c>
      <c r="B147" s="35">
        <v>19</v>
      </c>
      <c r="C147" s="35">
        <v>4</v>
      </c>
      <c r="D147" s="36">
        <v>2</v>
      </c>
      <c r="E147" s="37"/>
      <c r="F147" s="29" t="s">
        <v>86</v>
      </c>
      <c r="G147" s="57" t="s">
        <v>213</v>
      </c>
      <c r="H147" s="30">
        <v>7603395.15</v>
      </c>
      <c r="I147" s="30">
        <v>7465296.55</v>
      </c>
      <c r="J147" s="30">
        <v>687290</v>
      </c>
      <c r="K147" s="30">
        <v>0</v>
      </c>
      <c r="L147" s="30">
        <v>687290</v>
      </c>
      <c r="M147" s="30">
        <v>0</v>
      </c>
      <c r="N147" s="30">
        <v>0</v>
      </c>
      <c r="O147" s="31">
        <v>0</v>
      </c>
      <c r="P147" s="31">
        <v>100</v>
      </c>
      <c r="Q147" s="31">
        <v>0</v>
      </c>
      <c r="R147" s="31">
        <v>9.2</v>
      </c>
      <c r="S147" s="31">
        <v>9.2</v>
      </c>
    </row>
    <row r="148" spans="1:19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29" t="s">
        <v>86</v>
      </c>
      <c r="G148" s="57" t="s">
        <v>214</v>
      </c>
      <c r="H148" s="30">
        <v>14548687.66</v>
      </c>
      <c r="I148" s="30">
        <v>14427457.36</v>
      </c>
      <c r="J148" s="30">
        <v>4805000</v>
      </c>
      <c r="K148" s="30">
        <v>0</v>
      </c>
      <c r="L148" s="30">
        <v>4805000</v>
      </c>
      <c r="M148" s="30">
        <v>0</v>
      </c>
      <c r="N148" s="30">
        <v>0</v>
      </c>
      <c r="O148" s="31">
        <v>0</v>
      </c>
      <c r="P148" s="31">
        <v>100</v>
      </c>
      <c r="Q148" s="31">
        <v>0</v>
      </c>
      <c r="R148" s="31">
        <v>33.3</v>
      </c>
      <c r="S148" s="31">
        <v>33.3</v>
      </c>
    </row>
    <row r="149" spans="1:19" ht="12.75">
      <c r="A149" s="35">
        <v>6</v>
      </c>
      <c r="B149" s="35">
        <v>16</v>
      </c>
      <c r="C149" s="35">
        <v>5</v>
      </c>
      <c r="D149" s="36">
        <v>2</v>
      </c>
      <c r="E149" s="37"/>
      <c r="F149" s="29" t="s">
        <v>86</v>
      </c>
      <c r="G149" s="57" t="s">
        <v>215</v>
      </c>
      <c r="H149" s="30">
        <v>18580670.17</v>
      </c>
      <c r="I149" s="30">
        <v>16466605.22</v>
      </c>
      <c r="J149" s="30">
        <v>9003119</v>
      </c>
      <c r="K149" s="30">
        <v>0</v>
      </c>
      <c r="L149" s="30">
        <v>9003119</v>
      </c>
      <c r="M149" s="30">
        <v>615385</v>
      </c>
      <c r="N149" s="30">
        <v>0</v>
      </c>
      <c r="O149" s="31">
        <v>0</v>
      </c>
      <c r="P149" s="31">
        <v>100</v>
      </c>
      <c r="Q149" s="31">
        <v>0</v>
      </c>
      <c r="R149" s="31">
        <v>54.67</v>
      </c>
      <c r="S149" s="31">
        <v>50.93</v>
      </c>
    </row>
    <row r="150" spans="1:19" ht="12.75">
      <c r="A150" s="35">
        <v>6</v>
      </c>
      <c r="B150" s="35">
        <v>11</v>
      </c>
      <c r="C150" s="35">
        <v>8</v>
      </c>
      <c r="D150" s="36">
        <v>2</v>
      </c>
      <c r="E150" s="37"/>
      <c r="F150" s="29" t="s">
        <v>86</v>
      </c>
      <c r="G150" s="57" t="s">
        <v>98</v>
      </c>
      <c r="H150" s="30">
        <v>27853721.51</v>
      </c>
      <c r="I150" s="30">
        <v>26735994.73</v>
      </c>
      <c r="J150" s="30">
        <v>3795305.74</v>
      </c>
      <c r="K150" s="30">
        <v>0</v>
      </c>
      <c r="L150" s="30">
        <v>3795305.74</v>
      </c>
      <c r="M150" s="30">
        <v>0</v>
      </c>
      <c r="N150" s="30">
        <v>0</v>
      </c>
      <c r="O150" s="31">
        <v>0</v>
      </c>
      <c r="P150" s="31">
        <v>100</v>
      </c>
      <c r="Q150" s="31">
        <v>0</v>
      </c>
      <c r="R150" s="31">
        <v>14.19</v>
      </c>
      <c r="S150" s="31">
        <v>14.19</v>
      </c>
    </row>
    <row r="151" spans="1:19" ht="12.75">
      <c r="A151" s="35">
        <v>6</v>
      </c>
      <c r="B151" s="35">
        <v>9</v>
      </c>
      <c r="C151" s="35">
        <v>12</v>
      </c>
      <c r="D151" s="36">
        <v>2</v>
      </c>
      <c r="E151" s="37"/>
      <c r="F151" s="29" t="s">
        <v>86</v>
      </c>
      <c r="G151" s="57" t="s">
        <v>216</v>
      </c>
      <c r="H151" s="30">
        <v>20061964.98</v>
      </c>
      <c r="I151" s="30">
        <v>20374304.13</v>
      </c>
      <c r="J151" s="30">
        <v>7925299.58</v>
      </c>
      <c r="K151" s="30">
        <v>0</v>
      </c>
      <c r="L151" s="30">
        <v>7925299.58</v>
      </c>
      <c r="M151" s="30">
        <v>0</v>
      </c>
      <c r="N151" s="30">
        <v>0</v>
      </c>
      <c r="O151" s="31">
        <v>0</v>
      </c>
      <c r="P151" s="31">
        <v>100</v>
      </c>
      <c r="Q151" s="31">
        <v>0</v>
      </c>
      <c r="R151" s="31">
        <v>38.89</v>
      </c>
      <c r="S151" s="31">
        <v>38.89</v>
      </c>
    </row>
    <row r="152" spans="1:19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29" t="s">
        <v>86</v>
      </c>
      <c r="G152" s="57" t="s">
        <v>217</v>
      </c>
      <c r="H152" s="30">
        <v>13536251.43</v>
      </c>
      <c r="I152" s="30">
        <v>13121377.07</v>
      </c>
      <c r="J152" s="30">
        <v>310000</v>
      </c>
      <c r="K152" s="30">
        <v>0</v>
      </c>
      <c r="L152" s="30">
        <v>310000</v>
      </c>
      <c r="M152" s="30">
        <v>0</v>
      </c>
      <c r="N152" s="30">
        <v>0</v>
      </c>
      <c r="O152" s="31">
        <v>0</v>
      </c>
      <c r="P152" s="31">
        <v>100</v>
      </c>
      <c r="Q152" s="31">
        <v>0</v>
      </c>
      <c r="R152" s="31">
        <v>2.36</v>
      </c>
      <c r="S152" s="31">
        <v>2.36</v>
      </c>
    </row>
    <row r="153" spans="1:19" ht="12.75">
      <c r="A153" s="35">
        <v>6</v>
      </c>
      <c r="B153" s="35">
        <v>18</v>
      </c>
      <c r="C153" s="35">
        <v>8</v>
      </c>
      <c r="D153" s="36">
        <v>2</v>
      </c>
      <c r="E153" s="37"/>
      <c r="F153" s="29" t="s">
        <v>86</v>
      </c>
      <c r="G153" s="57" t="s">
        <v>218</v>
      </c>
      <c r="H153" s="30">
        <v>25348146.54</v>
      </c>
      <c r="I153" s="30">
        <v>25091407.38</v>
      </c>
      <c r="J153" s="30">
        <v>3125000</v>
      </c>
      <c r="K153" s="30">
        <v>0</v>
      </c>
      <c r="L153" s="30">
        <v>3125000</v>
      </c>
      <c r="M153" s="30">
        <v>0</v>
      </c>
      <c r="N153" s="30">
        <v>0</v>
      </c>
      <c r="O153" s="31">
        <v>0</v>
      </c>
      <c r="P153" s="31">
        <v>100</v>
      </c>
      <c r="Q153" s="31">
        <v>0</v>
      </c>
      <c r="R153" s="31">
        <v>12.45</v>
      </c>
      <c r="S153" s="31">
        <v>12.45</v>
      </c>
    </row>
    <row r="154" spans="1:19" ht="12.75">
      <c r="A154" s="35">
        <v>6</v>
      </c>
      <c r="B154" s="35">
        <v>7</v>
      </c>
      <c r="C154" s="35">
        <v>6</v>
      </c>
      <c r="D154" s="36">
        <v>2</v>
      </c>
      <c r="E154" s="37"/>
      <c r="F154" s="29" t="s">
        <v>86</v>
      </c>
      <c r="G154" s="57" t="s">
        <v>219</v>
      </c>
      <c r="H154" s="30">
        <v>20455867.7</v>
      </c>
      <c r="I154" s="30">
        <v>18241518.1</v>
      </c>
      <c r="J154" s="30">
        <v>7331148.39</v>
      </c>
      <c r="K154" s="30">
        <v>0</v>
      </c>
      <c r="L154" s="30">
        <v>7331148.39</v>
      </c>
      <c r="M154" s="30">
        <v>0</v>
      </c>
      <c r="N154" s="30">
        <v>0</v>
      </c>
      <c r="O154" s="31">
        <v>0</v>
      </c>
      <c r="P154" s="31">
        <v>100</v>
      </c>
      <c r="Q154" s="31">
        <v>0</v>
      </c>
      <c r="R154" s="31">
        <v>40.18</v>
      </c>
      <c r="S154" s="31">
        <v>40.18</v>
      </c>
    </row>
    <row r="155" spans="1:19" ht="12.75">
      <c r="A155" s="35">
        <v>6</v>
      </c>
      <c r="B155" s="35">
        <v>18</v>
      </c>
      <c r="C155" s="35">
        <v>9</v>
      </c>
      <c r="D155" s="36">
        <v>2</v>
      </c>
      <c r="E155" s="37"/>
      <c r="F155" s="29" t="s">
        <v>86</v>
      </c>
      <c r="G155" s="57" t="s">
        <v>220</v>
      </c>
      <c r="H155" s="30">
        <v>15537215.49</v>
      </c>
      <c r="I155" s="30">
        <v>14331442.41</v>
      </c>
      <c r="J155" s="30">
        <v>2666000</v>
      </c>
      <c r="K155" s="30">
        <v>0</v>
      </c>
      <c r="L155" s="30">
        <v>2666000</v>
      </c>
      <c r="M155" s="30">
        <v>2666000</v>
      </c>
      <c r="N155" s="30">
        <v>0</v>
      </c>
      <c r="O155" s="31">
        <v>0</v>
      </c>
      <c r="P155" s="31">
        <v>100</v>
      </c>
      <c r="Q155" s="31">
        <v>0</v>
      </c>
      <c r="R155" s="31">
        <v>18.6</v>
      </c>
      <c r="S155" s="31">
        <v>0</v>
      </c>
    </row>
    <row r="156" spans="1:19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29" t="s">
        <v>86</v>
      </c>
      <c r="G156" s="57" t="s">
        <v>221</v>
      </c>
      <c r="H156" s="30">
        <v>12850618.26</v>
      </c>
      <c r="I156" s="30">
        <v>12794384.15</v>
      </c>
      <c r="J156" s="30">
        <v>340000</v>
      </c>
      <c r="K156" s="30">
        <v>0</v>
      </c>
      <c r="L156" s="30">
        <v>340000</v>
      </c>
      <c r="M156" s="30">
        <v>0</v>
      </c>
      <c r="N156" s="30">
        <v>0</v>
      </c>
      <c r="O156" s="31">
        <v>0</v>
      </c>
      <c r="P156" s="31">
        <v>100</v>
      </c>
      <c r="Q156" s="31">
        <v>0</v>
      </c>
      <c r="R156" s="31">
        <v>2.65</v>
      </c>
      <c r="S156" s="31">
        <v>2.65</v>
      </c>
    </row>
    <row r="157" spans="1:19" ht="12.75">
      <c r="A157" s="35">
        <v>6</v>
      </c>
      <c r="B157" s="35">
        <v>1</v>
      </c>
      <c r="C157" s="35">
        <v>16</v>
      </c>
      <c r="D157" s="36">
        <v>2</v>
      </c>
      <c r="E157" s="37"/>
      <c r="F157" s="29" t="s">
        <v>86</v>
      </c>
      <c r="G157" s="57" t="s">
        <v>100</v>
      </c>
      <c r="H157" s="30">
        <v>25997336.53</v>
      </c>
      <c r="I157" s="30">
        <v>38084136.92</v>
      </c>
      <c r="J157" s="30">
        <v>7113000</v>
      </c>
      <c r="K157" s="30">
        <v>0</v>
      </c>
      <c r="L157" s="30">
        <v>7113000</v>
      </c>
      <c r="M157" s="30">
        <v>0</v>
      </c>
      <c r="N157" s="30">
        <v>0</v>
      </c>
      <c r="O157" s="31">
        <v>0</v>
      </c>
      <c r="P157" s="31">
        <v>100</v>
      </c>
      <c r="Q157" s="31">
        <v>0</v>
      </c>
      <c r="R157" s="31">
        <v>18.67</v>
      </c>
      <c r="S157" s="31">
        <v>18.67</v>
      </c>
    </row>
    <row r="158" spans="1:19" ht="12.75">
      <c r="A158" s="35">
        <v>6</v>
      </c>
      <c r="B158" s="35">
        <v>2</v>
      </c>
      <c r="C158" s="35">
        <v>13</v>
      </c>
      <c r="D158" s="36">
        <v>2</v>
      </c>
      <c r="E158" s="37"/>
      <c r="F158" s="29" t="s">
        <v>86</v>
      </c>
      <c r="G158" s="57" t="s">
        <v>222</v>
      </c>
      <c r="H158" s="30">
        <v>11816226.6</v>
      </c>
      <c r="I158" s="30">
        <v>11619228.1</v>
      </c>
      <c r="J158" s="30">
        <v>3586476.47</v>
      </c>
      <c r="K158" s="30">
        <v>0</v>
      </c>
      <c r="L158" s="30">
        <v>3586400</v>
      </c>
      <c r="M158" s="30">
        <v>978357.37</v>
      </c>
      <c r="N158" s="30">
        <v>76.47</v>
      </c>
      <c r="O158" s="31">
        <v>0</v>
      </c>
      <c r="P158" s="31">
        <v>99.99</v>
      </c>
      <c r="Q158" s="31">
        <v>0</v>
      </c>
      <c r="R158" s="31">
        <v>30.86</v>
      </c>
      <c r="S158" s="31">
        <v>22.44</v>
      </c>
    </row>
    <row r="159" spans="1:19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29" t="s">
        <v>86</v>
      </c>
      <c r="G159" s="57" t="s">
        <v>101</v>
      </c>
      <c r="H159" s="30">
        <v>30511584</v>
      </c>
      <c r="I159" s="30">
        <v>29488294.09</v>
      </c>
      <c r="J159" s="30">
        <v>9900000</v>
      </c>
      <c r="K159" s="30">
        <v>0</v>
      </c>
      <c r="L159" s="30">
        <v>9900000</v>
      </c>
      <c r="M159" s="30">
        <v>0</v>
      </c>
      <c r="N159" s="30">
        <v>0</v>
      </c>
      <c r="O159" s="31">
        <v>0</v>
      </c>
      <c r="P159" s="31">
        <v>100</v>
      </c>
      <c r="Q159" s="31">
        <v>0</v>
      </c>
      <c r="R159" s="31">
        <v>33.57</v>
      </c>
      <c r="S159" s="31">
        <v>33.57</v>
      </c>
    </row>
    <row r="160" spans="1:19" ht="12.75">
      <c r="A160" s="35">
        <v>6</v>
      </c>
      <c r="B160" s="35">
        <v>17</v>
      </c>
      <c r="C160" s="35">
        <v>5</v>
      </c>
      <c r="D160" s="36">
        <v>2</v>
      </c>
      <c r="E160" s="37"/>
      <c r="F160" s="29" t="s">
        <v>86</v>
      </c>
      <c r="G160" s="57" t="s">
        <v>223</v>
      </c>
      <c r="H160" s="30">
        <v>25161948</v>
      </c>
      <c r="I160" s="30">
        <v>25143288.7</v>
      </c>
      <c r="J160" s="30">
        <v>10000000</v>
      </c>
      <c r="K160" s="30">
        <v>0</v>
      </c>
      <c r="L160" s="30">
        <v>10000000</v>
      </c>
      <c r="M160" s="30">
        <v>0</v>
      </c>
      <c r="N160" s="30">
        <v>0</v>
      </c>
      <c r="O160" s="31">
        <v>0</v>
      </c>
      <c r="P160" s="31">
        <v>100</v>
      </c>
      <c r="Q160" s="31">
        <v>0</v>
      </c>
      <c r="R160" s="31">
        <v>39.77</v>
      </c>
      <c r="S160" s="31">
        <v>39.77</v>
      </c>
    </row>
    <row r="161" spans="1:19" ht="12.75">
      <c r="A161" s="35">
        <v>6</v>
      </c>
      <c r="B161" s="35">
        <v>11</v>
      </c>
      <c r="C161" s="35">
        <v>9</v>
      </c>
      <c r="D161" s="36">
        <v>2</v>
      </c>
      <c r="E161" s="37"/>
      <c r="F161" s="29" t="s">
        <v>86</v>
      </c>
      <c r="G161" s="57" t="s">
        <v>224</v>
      </c>
      <c r="H161" s="30">
        <v>22126998.06</v>
      </c>
      <c r="I161" s="30">
        <v>22316601.25</v>
      </c>
      <c r="J161" s="30">
        <v>1429289.02</v>
      </c>
      <c r="K161" s="30">
        <v>0</v>
      </c>
      <c r="L161" s="30">
        <v>1429289.02</v>
      </c>
      <c r="M161" s="30">
        <v>0</v>
      </c>
      <c r="N161" s="30">
        <v>0</v>
      </c>
      <c r="O161" s="31">
        <v>0</v>
      </c>
      <c r="P161" s="31">
        <v>100</v>
      </c>
      <c r="Q161" s="31">
        <v>0</v>
      </c>
      <c r="R161" s="31">
        <v>6.4</v>
      </c>
      <c r="S161" s="31">
        <v>6.4</v>
      </c>
    </row>
    <row r="162" spans="1:19" ht="12.75">
      <c r="A162" s="35">
        <v>6</v>
      </c>
      <c r="B162" s="35">
        <v>4</v>
      </c>
      <c r="C162" s="35">
        <v>6</v>
      </c>
      <c r="D162" s="36">
        <v>2</v>
      </c>
      <c r="E162" s="37"/>
      <c r="F162" s="29" t="s">
        <v>86</v>
      </c>
      <c r="G162" s="57" t="s">
        <v>225</v>
      </c>
      <c r="H162" s="30">
        <v>12546223.07</v>
      </c>
      <c r="I162" s="30">
        <v>12050273.06</v>
      </c>
      <c r="J162" s="30">
        <v>3260138.6</v>
      </c>
      <c r="K162" s="30">
        <v>0</v>
      </c>
      <c r="L162" s="30">
        <v>3254852.21</v>
      </c>
      <c r="M162" s="30">
        <v>722000</v>
      </c>
      <c r="N162" s="30">
        <v>5286.39</v>
      </c>
      <c r="O162" s="31">
        <v>0</v>
      </c>
      <c r="P162" s="31">
        <v>99.83</v>
      </c>
      <c r="Q162" s="31">
        <v>0.16</v>
      </c>
      <c r="R162" s="31">
        <v>27.05</v>
      </c>
      <c r="S162" s="31">
        <v>21.06</v>
      </c>
    </row>
    <row r="163" spans="1:19" ht="12.75">
      <c r="A163" s="35">
        <v>6</v>
      </c>
      <c r="B163" s="35">
        <v>7</v>
      </c>
      <c r="C163" s="35">
        <v>7</v>
      </c>
      <c r="D163" s="36">
        <v>2</v>
      </c>
      <c r="E163" s="37"/>
      <c r="F163" s="29" t="s">
        <v>86</v>
      </c>
      <c r="G163" s="57" t="s">
        <v>226</v>
      </c>
      <c r="H163" s="30">
        <v>18518650.56</v>
      </c>
      <c r="I163" s="30">
        <v>17781195.88</v>
      </c>
      <c r="J163" s="30">
        <v>4166500</v>
      </c>
      <c r="K163" s="30">
        <v>0</v>
      </c>
      <c r="L163" s="30">
        <v>4166500</v>
      </c>
      <c r="M163" s="30">
        <v>3469180.1</v>
      </c>
      <c r="N163" s="30">
        <v>0</v>
      </c>
      <c r="O163" s="31">
        <v>0</v>
      </c>
      <c r="P163" s="31">
        <v>100</v>
      </c>
      <c r="Q163" s="31">
        <v>0</v>
      </c>
      <c r="R163" s="31">
        <v>23.43</v>
      </c>
      <c r="S163" s="31">
        <v>3.92</v>
      </c>
    </row>
    <row r="164" spans="1:19" ht="12.75">
      <c r="A164" s="35">
        <v>6</v>
      </c>
      <c r="B164" s="35">
        <v>1</v>
      </c>
      <c r="C164" s="35">
        <v>17</v>
      </c>
      <c r="D164" s="36">
        <v>2</v>
      </c>
      <c r="E164" s="37"/>
      <c r="F164" s="29" t="s">
        <v>86</v>
      </c>
      <c r="G164" s="57" t="s">
        <v>227</v>
      </c>
      <c r="H164" s="30">
        <v>11038508.11</v>
      </c>
      <c r="I164" s="30">
        <v>10737506.22</v>
      </c>
      <c r="J164" s="30">
        <v>3983194</v>
      </c>
      <c r="K164" s="30">
        <v>0</v>
      </c>
      <c r="L164" s="30">
        <v>3983194</v>
      </c>
      <c r="M164" s="30">
        <v>0</v>
      </c>
      <c r="N164" s="30">
        <v>0</v>
      </c>
      <c r="O164" s="31">
        <v>0</v>
      </c>
      <c r="P164" s="31">
        <v>100</v>
      </c>
      <c r="Q164" s="31">
        <v>0</v>
      </c>
      <c r="R164" s="31">
        <v>37.09</v>
      </c>
      <c r="S164" s="31">
        <v>37.09</v>
      </c>
    </row>
    <row r="165" spans="1:19" ht="12.75">
      <c r="A165" s="35">
        <v>6</v>
      </c>
      <c r="B165" s="35">
        <v>2</v>
      </c>
      <c r="C165" s="35">
        <v>14</v>
      </c>
      <c r="D165" s="36">
        <v>2</v>
      </c>
      <c r="E165" s="37"/>
      <c r="F165" s="29" t="s">
        <v>86</v>
      </c>
      <c r="G165" s="57" t="s">
        <v>228</v>
      </c>
      <c r="H165" s="30">
        <v>20481703.84</v>
      </c>
      <c r="I165" s="30">
        <v>19939857.62</v>
      </c>
      <c r="J165" s="30">
        <v>5498150</v>
      </c>
      <c r="K165" s="30">
        <v>0</v>
      </c>
      <c r="L165" s="30">
        <v>5498150</v>
      </c>
      <c r="M165" s="30">
        <v>0</v>
      </c>
      <c r="N165" s="30">
        <v>0</v>
      </c>
      <c r="O165" s="31">
        <v>0</v>
      </c>
      <c r="P165" s="31">
        <v>100</v>
      </c>
      <c r="Q165" s="31">
        <v>0</v>
      </c>
      <c r="R165" s="31">
        <v>27.57</v>
      </c>
      <c r="S165" s="31">
        <v>27.57</v>
      </c>
    </row>
    <row r="166" spans="1:19" ht="12.75">
      <c r="A166" s="35">
        <v>6</v>
      </c>
      <c r="B166" s="35">
        <v>4</v>
      </c>
      <c r="C166" s="35">
        <v>7</v>
      </c>
      <c r="D166" s="36">
        <v>2</v>
      </c>
      <c r="E166" s="37"/>
      <c r="F166" s="29" t="s">
        <v>86</v>
      </c>
      <c r="G166" s="57" t="s">
        <v>229</v>
      </c>
      <c r="H166" s="30">
        <v>13122675.5</v>
      </c>
      <c r="I166" s="30">
        <v>11999759.9</v>
      </c>
      <c r="J166" s="30">
        <v>3841000</v>
      </c>
      <c r="K166" s="30">
        <v>0</v>
      </c>
      <c r="L166" s="30">
        <v>3841000</v>
      </c>
      <c r="M166" s="30">
        <v>0</v>
      </c>
      <c r="N166" s="30">
        <v>0</v>
      </c>
      <c r="O166" s="31">
        <v>0</v>
      </c>
      <c r="P166" s="31">
        <v>100</v>
      </c>
      <c r="Q166" s="31">
        <v>0</v>
      </c>
      <c r="R166" s="31">
        <v>32</v>
      </c>
      <c r="S166" s="31">
        <v>32</v>
      </c>
    </row>
    <row r="167" spans="1:19" ht="12.75">
      <c r="A167" s="35">
        <v>6</v>
      </c>
      <c r="B167" s="35">
        <v>15</v>
      </c>
      <c r="C167" s="35">
        <v>7</v>
      </c>
      <c r="D167" s="36">
        <v>2</v>
      </c>
      <c r="E167" s="37"/>
      <c r="F167" s="29" t="s">
        <v>86</v>
      </c>
      <c r="G167" s="57" t="s">
        <v>230</v>
      </c>
      <c r="H167" s="30">
        <v>20908740</v>
      </c>
      <c r="I167" s="30">
        <v>20398688</v>
      </c>
      <c r="J167" s="30">
        <v>1767504</v>
      </c>
      <c r="K167" s="30">
        <v>0</v>
      </c>
      <c r="L167" s="30">
        <v>1767504</v>
      </c>
      <c r="M167" s="30">
        <v>1697700</v>
      </c>
      <c r="N167" s="30">
        <v>0</v>
      </c>
      <c r="O167" s="31">
        <v>0</v>
      </c>
      <c r="P167" s="31">
        <v>100</v>
      </c>
      <c r="Q167" s="31">
        <v>0</v>
      </c>
      <c r="R167" s="31">
        <v>8.66</v>
      </c>
      <c r="S167" s="31">
        <v>0.34</v>
      </c>
    </row>
    <row r="168" spans="1:19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29" t="s">
        <v>86</v>
      </c>
      <c r="G168" s="57" t="s">
        <v>231</v>
      </c>
      <c r="H168" s="30">
        <v>16433194.07</v>
      </c>
      <c r="I168" s="30">
        <v>16115536.58</v>
      </c>
      <c r="J168" s="30">
        <v>5110563.05</v>
      </c>
      <c r="K168" s="30">
        <v>0</v>
      </c>
      <c r="L168" s="30">
        <v>5100503.68</v>
      </c>
      <c r="M168" s="30">
        <v>2961077.31</v>
      </c>
      <c r="N168" s="30">
        <v>10059.37</v>
      </c>
      <c r="O168" s="31">
        <v>0</v>
      </c>
      <c r="P168" s="31">
        <v>99.8</v>
      </c>
      <c r="Q168" s="31">
        <v>0.19</v>
      </c>
      <c r="R168" s="31">
        <v>31.71</v>
      </c>
      <c r="S168" s="31">
        <v>13.33</v>
      </c>
    </row>
    <row r="169" spans="1:19" ht="12.75">
      <c r="A169" s="35">
        <v>6</v>
      </c>
      <c r="B169" s="35">
        <v>16</v>
      </c>
      <c r="C169" s="35">
        <v>6</v>
      </c>
      <c r="D169" s="36">
        <v>2</v>
      </c>
      <c r="E169" s="37"/>
      <c r="F169" s="29" t="s">
        <v>86</v>
      </c>
      <c r="G169" s="57" t="s">
        <v>232</v>
      </c>
      <c r="H169" s="30">
        <v>11352692.32</v>
      </c>
      <c r="I169" s="30">
        <v>10767801.97</v>
      </c>
      <c r="J169" s="30">
        <v>500000</v>
      </c>
      <c r="K169" s="30">
        <v>0</v>
      </c>
      <c r="L169" s="30">
        <v>500000</v>
      </c>
      <c r="M169" s="30">
        <v>0</v>
      </c>
      <c r="N169" s="30">
        <v>0</v>
      </c>
      <c r="O169" s="31">
        <v>0</v>
      </c>
      <c r="P169" s="31">
        <v>100</v>
      </c>
      <c r="Q169" s="31">
        <v>0</v>
      </c>
      <c r="R169" s="31">
        <v>4.64</v>
      </c>
      <c r="S169" s="31">
        <v>4.64</v>
      </c>
    </row>
    <row r="170" spans="1:19" ht="12.75">
      <c r="A170" s="35">
        <v>6</v>
      </c>
      <c r="B170" s="35">
        <v>19</v>
      </c>
      <c r="C170" s="35">
        <v>5</v>
      </c>
      <c r="D170" s="36">
        <v>2</v>
      </c>
      <c r="E170" s="37"/>
      <c r="F170" s="29" t="s">
        <v>86</v>
      </c>
      <c r="G170" s="57" t="s">
        <v>233</v>
      </c>
      <c r="H170" s="30">
        <v>14230722.45</v>
      </c>
      <c r="I170" s="30">
        <v>13508874.05</v>
      </c>
      <c r="J170" s="30">
        <v>6296629.3</v>
      </c>
      <c r="K170" s="30">
        <v>0</v>
      </c>
      <c r="L170" s="30">
        <v>6296629.3</v>
      </c>
      <c r="M170" s="30">
        <v>1110000</v>
      </c>
      <c r="N170" s="30">
        <v>0</v>
      </c>
      <c r="O170" s="31">
        <v>0</v>
      </c>
      <c r="P170" s="31">
        <v>100</v>
      </c>
      <c r="Q170" s="31">
        <v>0</v>
      </c>
      <c r="R170" s="31">
        <v>46.61</v>
      </c>
      <c r="S170" s="31">
        <v>38.39</v>
      </c>
    </row>
    <row r="171" spans="1:19" ht="12.75">
      <c r="A171" s="35">
        <v>6</v>
      </c>
      <c r="B171" s="35">
        <v>7</v>
      </c>
      <c r="C171" s="35">
        <v>8</v>
      </c>
      <c r="D171" s="36">
        <v>2</v>
      </c>
      <c r="E171" s="37"/>
      <c r="F171" s="29" t="s">
        <v>86</v>
      </c>
      <c r="G171" s="57" t="s">
        <v>234</v>
      </c>
      <c r="H171" s="30">
        <v>24649847.41</v>
      </c>
      <c r="I171" s="30">
        <v>24312375.35</v>
      </c>
      <c r="J171" s="30">
        <v>6427121.94</v>
      </c>
      <c r="K171" s="30">
        <v>0</v>
      </c>
      <c r="L171" s="30">
        <v>6427121.94</v>
      </c>
      <c r="M171" s="30">
        <v>2757650.3</v>
      </c>
      <c r="N171" s="30">
        <v>0</v>
      </c>
      <c r="O171" s="31">
        <v>0</v>
      </c>
      <c r="P171" s="31">
        <v>100</v>
      </c>
      <c r="Q171" s="31">
        <v>0</v>
      </c>
      <c r="R171" s="31">
        <v>26.43</v>
      </c>
      <c r="S171" s="31">
        <v>15.09</v>
      </c>
    </row>
    <row r="172" spans="1:19" ht="12.75">
      <c r="A172" s="35">
        <v>6</v>
      </c>
      <c r="B172" s="35">
        <v>8</v>
      </c>
      <c r="C172" s="35">
        <v>13</v>
      </c>
      <c r="D172" s="36">
        <v>2</v>
      </c>
      <c r="E172" s="37"/>
      <c r="F172" s="29" t="s">
        <v>86</v>
      </c>
      <c r="G172" s="57" t="s">
        <v>235</v>
      </c>
      <c r="H172" s="30">
        <v>14302617.63</v>
      </c>
      <c r="I172" s="30">
        <v>11288076.53</v>
      </c>
      <c r="J172" s="30">
        <v>3695895.61</v>
      </c>
      <c r="K172" s="30">
        <v>0</v>
      </c>
      <c r="L172" s="30">
        <v>3618117.46</v>
      </c>
      <c r="M172" s="30">
        <v>0</v>
      </c>
      <c r="N172" s="30">
        <v>77778.15</v>
      </c>
      <c r="O172" s="31">
        <v>0</v>
      </c>
      <c r="P172" s="31">
        <v>97.89</v>
      </c>
      <c r="Q172" s="31">
        <v>2.1</v>
      </c>
      <c r="R172" s="31">
        <v>32.74</v>
      </c>
      <c r="S172" s="31">
        <v>32.74</v>
      </c>
    </row>
    <row r="173" spans="1:19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29" t="s">
        <v>86</v>
      </c>
      <c r="G173" s="57" t="s">
        <v>236</v>
      </c>
      <c r="H173" s="30">
        <v>14175200.08</v>
      </c>
      <c r="I173" s="30">
        <v>13240528.28</v>
      </c>
      <c r="J173" s="30">
        <v>4623332.4</v>
      </c>
      <c r="K173" s="30">
        <v>0</v>
      </c>
      <c r="L173" s="30">
        <v>4623332.4</v>
      </c>
      <c r="M173" s="30">
        <v>0</v>
      </c>
      <c r="N173" s="30">
        <v>0</v>
      </c>
      <c r="O173" s="31">
        <v>0</v>
      </c>
      <c r="P173" s="31">
        <v>100</v>
      </c>
      <c r="Q173" s="31">
        <v>0</v>
      </c>
      <c r="R173" s="31">
        <v>34.91</v>
      </c>
      <c r="S173" s="31">
        <v>34.91</v>
      </c>
    </row>
    <row r="174" spans="1:19" ht="12.75">
      <c r="A174" s="35">
        <v>6</v>
      </c>
      <c r="B174" s="35">
        <v>4</v>
      </c>
      <c r="C174" s="35">
        <v>8</v>
      </c>
      <c r="D174" s="36">
        <v>2</v>
      </c>
      <c r="E174" s="37"/>
      <c r="F174" s="29" t="s">
        <v>86</v>
      </c>
      <c r="G174" s="57" t="s">
        <v>237</v>
      </c>
      <c r="H174" s="30">
        <v>27419520.78</v>
      </c>
      <c r="I174" s="30">
        <v>26712235.06</v>
      </c>
      <c r="J174" s="30">
        <v>12111186.82</v>
      </c>
      <c r="K174" s="30">
        <v>0</v>
      </c>
      <c r="L174" s="30">
        <v>12111186.82</v>
      </c>
      <c r="M174" s="30">
        <v>4091027.44</v>
      </c>
      <c r="N174" s="30">
        <v>0</v>
      </c>
      <c r="O174" s="31">
        <v>0</v>
      </c>
      <c r="P174" s="31">
        <v>100</v>
      </c>
      <c r="Q174" s="31">
        <v>0</v>
      </c>
      <c r="R174" s="31">
        <v>45.33</v>
      </c>
      <c r="S174" s="31">
        <v>30.02</v>
      </c>
    </row>
    <row r="175" spans="1:19" ht="12.75">
      <c r="A175" s="35">
        <v>6</v>
      </c>
      <c r="B175" s="35">
        <v>3</v>
      </c>
      <c r="C175" s="35">
        <v>12</v>
      </c>
      <c r="D175" s="36">
        <v>2</v>
      </c>
      <c r="E175" s="37"/>
      <c r="F175" s="29" t="s">
        <v>86</v>
      </c>
      <c r="G175" s="57" t="s">
        <v>238</v>
      </c>
      <c r="H175" s="30">
        <v>20315724.23</v>
      </c>
      <c r="I175" s="30">
        <v>20044118.25</v>
      </c>
      <c r="J175" s="30">
        <v>6483420</v>
      </c>
      <c r="K175" s="30">
        <v>0</v>
      </c>
      <c r="L175" s="30">
        <v>6483420</v>
      </c>
      <c r="M175" s="30">
        <v>4684300</v>
      </c>
      <c r="N175" s="30">
        <v>0</v>
      </c>
      <c r="O175" s="31">
        <v>0</v>
      </c>
      <c r="P175" s="31">
        <v>100</v>
      </c>
      <c r="Q175" s="31">
        <v>0</v>
      </c>
      <c r="R175" s="31">
        <v>32.34</v>
      </c>
      <c r="S175" s="31">
        <v>8.97</v>
      </c>
    </row>
    <row r="176" spans="1:19" ht="12.75">
      <c r="A176" s="35">
        <v>6</v>
      </c>
      <c r="B176" s="35">
        <v>7</v>
      </c>
      <c r="C176" s="35">
        <v>9</v>
      </c>
      <c r="D176" s="36">
        <v>2</v>
      </c>
      <c r="E176" s="37"/>
      <c r="F176" s="29" t="s">
        <v>86</v>
      </c>
      <c r="G176" s="57" t="s">
        <v>239</v>
      </c>
      <c r="H176" s="30">
        <v>17245006</v>
      </c>
      <c r="I176" s="30">
        <v>17176217.31</v>
      </c>
      <c r="J176" s="30">
        <v>224700</v>
      </c>
      <c r="K176" s="30">
        <v>0</v>
      </c>
      <c r="L176" s="30">
        <v>224700</v>
      </c>
      <c r="M176" s="30">
        <v>0</v>
      </c>
      <c r="N176" s="30">
        <v>0</v>
      </c>
      <c r="O176" s="31">
        <v>0</v>
      </c>
      <c r="P176" s="31">
        <v>100</v>
      </c>
      <c r="Q176" s="31">
        <v>0</v>
      </c>
      <c r="R176" s="31">
        <v>1.3</v>
      </c>
      <c r="S176" s="31">
        <v>1.3</v>
      </c>
    </row>
    <row r="177" spans="1:19" ht="12.75">
      <c r="A177" s="35">
        <v>6</v>
      </c>
      <c r="B177" s="35">
        <v>12</v>
      </c>
      <c r="C177" s="35">
        <v>7</v>
      </c>
      <c r="D177" s="36">
        <v>2</v>
      </c>
      <c r="E177" s="37"/>
      <c r="F177" s="29" t="s">
        <v>86</v>
      </c>
      <c r="G177" s="57" t="s">
        <v>240</v>
      </c>
      <c r="H177" s="30">
        <v>16363701.08</v>
      </c>
      <c r="I177" s="30">
        <v>15305526.04</v>
      </c>
      <c r="J177" s="30">
        <v>3872138.75</v>
      </c>
      <c r="K177" s="30">
        <v>0</v>
      </c>
      <c r="L177" s="30">
        <v>3872138.75</v>
      </c>
      <c r="M177" s="30">
        <v>2952376.75</v>
      </c>
      <c r="N177" s="30">
        <v>0</v>
      </c>
      <c r="O177" s="31">
        <v>0</v>
      </c>
      <c r="P177" s="31">
        <v>100</v>
      </c>
      <c r="Q177" s="31">
        <v>0</v>
      </c>
      <c r="R177" s="31">
        <v>25.29</v>
      </c>
      <c r="S177" s="31">
        <v>6</v>
      </c>
    </row>
    <row r="178" spans="1:19" ht="12.75">
      <c r="A178" s="35">
        <v>6</v>
      </c>
      <c r="B178" s="35">
        <v>1</v>
      </c>
      <c r="C178" s="35">
        <v>18</v>
      </c>
      <c r="D178" s="36">
        <v>2</v>
      </c>
      <c r="E178" s="37"/>
      <c r="F178" s="29" t="s">
        <v>86</v>
      </c>
      <c r="G178" s="57" t="s">
        <v>241</v>
      </c>
      <c r="H178" s="30">
        <v>24796200.37</v>
      </c>
      <c r="I178" s="30">
        <v>23705141.51</v>
      </c>
      <c r="J178" s="30">
        <v>8322214</v>
      </c>
      <c r="K178" s="30">
        <v>0</v>
      </c>
      <c r="L178" s="30">
        <v>8322214</v>
      </c>
      <c r="M178" s="30">
        <v>520000</v>
      </c>
      <c r="N178" s="30">
        <v>0</v>
      </c>
      <c r="O178" s="31">
        <v>0</v>
      </c>
      <c r="P178" s="31">
        <v>100</v>
      </c>
      <c r="Q178" s="31">
        <v>0</v>
      </c>
      <c r="R178" s="31">
        <v>35.1</v>
      </c>
      <c r="S178" s="31">
        <v>32.91</v>
      </c>
    </row>
    <row r="179" spans="1:19" ht="12.75">
      <c r="A179" s="35">
        <v>6</v>
      </c>
      <c r="B179" s="35">
        <v>19</v>
      </c>
      <c r="C179" s="35">
        <v>6</v>
      </c>
      <c r="D179" s="36">
        <v>2</v>
      </c>
      <c r="E179" s="37"/>
      <c r="F179" s="29" t="s">
        <v>86</v>
      </c>
      <c r="G179" s="57" t="s">
        <v>102</v>
      </c>
      <c r="H179" s="30">
        <v>23181527</v>
      </c>
      <c r="I179" s="30">
        <v>21535320.32</v>
      </c>
      <c r="J179" s="30">
        <v>10359578.48</v>
      </c>
      <c r="K179" s="30">
        <v>0</v>
      </c>
      <c r="L179" s="30">
        <v>10359578.48</v>
      </c>
      <c r="M179" s="30">
        <v>1123605.82</v>
      </c>
      <c r="N179" s="30">
        <v>0</v>
      </c>
      <c r="O179" s="31">
        <v>0</v>
      </c>
      <c r="P179" s="31">
        <v>100</v>
      </c>
      <c r="Q179" s="31">
        <v>0</v>
      </c>
      <c r="R179" s="31">
        <v>48.1</v>
      </c>
      <c r="S179" s="31">
        <v>42.88</v>
      </c>
    </row>
    <row r="180" spans="1:19" ht="12.75">
      <c r="A180" s="35">
        <v>6</v>
      </c>
      <c r="B180" s="35">
        <v>15</v>
      </c>
      <c r="C180" s="35">
        <v>8</v>
      </c>
      <c r="D180" s="36">
        <v>2</v>
      </c>
      <c r="E180" s="37"/>
      <c r="F180" s="29" t="s">
        <v>86</v>
      </c>
      <c r="G180" s="57" t="s">
        <v>242</v>
      </c>
      <c r="H180" s="30">
        <v>22996778.95</v>
      </c>
      <c r="I180" s="30">
        <v>22457630.21</v>
      </c>
      <c r="J180" s="30">
        <v>456000</v>
      </c>
      <c r="K180" s="30">
        <v>0</v>
      </c>
      <c r="L180" s="30">
        <v>456000</v>
      </c>
      <c r="M180" s="30">
        <v>0</v>
      </c>
      <c r="N180" s="30">
        <v>0</v>
      </c>
      <c r="O180" s="31">
        <v>0</v>
      </c>
      <c r="P180" s="31">
        <v>100</v>
      </c>
      <c r="Q180" s="31">
        <v>0</v>
      </c>
      <c r="R180" s="31">
        <v>2.03</v>
      </c>
      <c r="S180" s="31">
        <v>2.03</v>
      </c>
    </row>
    <row r="181" spans="1:19" ht="12.75">
      <c r="A181" s="35">
        <v>6</v>
      </c>
      <c r="B181" s="35">
        <v>9</v>
      </c>
      <c r="C181" s="35">
        <v>13</v>
      </c>
      <c r="D181" s="36">
        <v>2</v>
      </c>
      <c r="E181" s="37"/>
      <c r="F181" s="29" t="s">
        <v>86</v>
      </c>
      <c r="G181" s="57" t="s">
        <v>243</v>
      </c>
      <c r="H181" s="30">
        <v>17490595.5</v>
      </c>
      <c r="I181" s="30">
        <v>16762413.75</v>
      </c>
      <c r="J181" s="30">
        <v>5481906.32</v>
      </c>
      <c r="K181" s="30">
        <v>0</v>
      </c>
      <c r="L181" s="30">
        <v>5481906.32</v>
      </c>
      <c r="M181" s="30">
        <v>0</v>
      </c>
      <c r="N181" s="30">
        <v>0</v>
      </c>
      <c r="O181" s="31">
        <v>0</v>
      </c>
      <c r="P181" s="31">
        <v>100</v>
      </c>
      <c r="Q181" s="31">
        <v>0</v>
      </c>
      <c r="R181" s="31">
        <v>32.7</v>
      </c>
      <c r="S181" s="31">
        <v>32.7</v>
      </c>
    </row>
    <row r="182" spans="1:19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29" t="s">
        <v>86</v>
      </c>
      <c r="G182" s="57" t="s">
        <v>244</v>
      </c>
      <c r="H182" s="30">
        <v>21245608.13</v>
      </c>
      <c r="I182" s="30">
        <v>20814793.11</v>
      </c>
      <c r="J182" s="30">
        <v>5445211.61</v>
      </c>
      <c r="K182" s="30">
        <v>0</v>
      </c>
      <c r="L182" s="30">
        <v>5445211.61</v>
      </c>
      <c r="M182" s="30">
        <v>0</v>
      </c>
      <c r="N182" s="30">
        <v>0</v>
      </c>
      <c r="O182" s="31">
        <v>0</v>
      </c>
      <c r="P182" s="31">
        <v>100</v>
      </c>
      <c r="Q182" s="31">
        <v>0</v>
      </c>
      <c r="R182" s="31">
        <v>26.16</v>
      </c>
      <c r="S182" s="31">
        <v>26.16</v>
      </c>
    </row>
    <row r="183" spans="1:19" ht="12.75">
      <c r="A183" s="35">
        <v>6</v>
      </c>
      <c r="B183" s="35">
        <v>3</v>
      </c>
      <c r="C183" s="35">
        <v>13</v>
      </c>
      <c r="D183" s="36">
        <v>2</v>
      </c>
      <c r="E183" s="37"/>
      <c r="F183" s="29" t="s">
        <v>86</v>
      </c>
      <c r="G183" s="57" t="s">
        <v>245</v>
      </c>
      <c r="H183" s="30">
        <v>13654706.54</v>
      </c>
      <c r="I183" s="30">
        <v>11109413.13</v>
      </c>
      <c r="J183" s="30">
        <v>5526000</v>
      </c>
      <c r="K183" s="30">
        <v>0</v>
      </c>
      <c r="L183" s="30">
        <v>5526000</v>
      </c>
      <c r="M183" s="30">
        <v>0</v>
      </c>
      <c r="N183" s="30">
        <v>0</v>
      </c>
      <c r="O183" s="31">
        <v>0</v>
      </c>
      <c r="P183" s="31">
        <v>100</v>
      </c>
      <c r="Q183" s="31">
        <v>0</v>
      </c>
      <c r="R183" s="31">
        <v>49.74</v>
      </c>
      <c r="S183" s="31">
        <v>49.74</v>
      </c>
    </row>
    <row r="184" spans="1:19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29" t="s">
        <v>86</v>
      </c>
      <c r="G184" s="57" t="s">
        <v>246</v>
      </c>
      <c r="H184" s="30">
        <v>16251932.16</v>
      </c>
      <c r="I184" s="30">
        <v>15319693.22</v>
      </c>
      <c r="J184" s="30">
        <v>1600000</v>
      </c>
      <c r="K184" s="30">
        <v>0</v>
      </c>
      <c r="L184" s="30">
        <v>1600000</v>
      </c>
      <c r="M184" s="30">
        <v>439112.25</v>
      </c>
      <c r="N184" s="30">
        <v>0</v>
      </c>
      <c r="O184" s="31">
        <v>0</v>
      </c>
      <c r="P184" s="31">
        <v>100</v>
      </c>
      <c r="Q184" s="31">
        <v>0</v>
      </c>
      <c r="R184" s="31">
        <v>10.44</v>
      </c>
      <c r="S184" s="31">
        <v>7.57</v>
      </c>
    </row>
    <row r="185" spans="1:19" ht="12.75">
      <c r="A185" s="35">
        <v>6</v>
      </c>
      <c r="B185" s="35">
        <v>19</v>
      </c>
      <c r="C185" s="35">
        <v>7</v>
      </c>
      <c r="D185" s="36">
        <v>2</v>
      </c>
      <c r="E185" s="37"/>
      <c r="F185" s="29" t="s">
        <v>86</v>
      </c>
      <c r="G185" s="57" t="s">
        <v>247</v>
      </c>
      <c r="H185" s="30">
        <v>19768521.11</v>
      </c>
      <c r="I185" s="30">
        <v>19448998.98</v>
      </c>
      <c r="J185" s="30">
        <v>7998020</v>
      </c>
      <c r="K185" s="30">
        <v>0</v>
      </c>
      <c r="L185" s="30">
        <v>7998020</v>
      </c>
      <c r="M185" s="30">
        <v>0</v>
      </c>
      <c r="N185" s="30">
        <v>0</v>
      </c>
      <c r="O185" s="31">
        <v>0</v>
      </c>
      <c r="P185" s="31">
        <v>100</v>
      </c>
      <c r="Q185" s="31">
        <v>0</v>
      </c>
      <c r="R185" s="31">
        <v>41.12</v>
      </c>
      <c r="S185" s="31">
        <v>41.12</v>
      </c>
    </row>
    <row r="186" spans="1:19" ht="12.75">
      <c r="A186" s="35">
        <v>6</v>
      </c>
      <c r="B186" s="35">
        <v>9</v>
      </c>
      <c r="C186" s="35">
        <v>14</v>
      </c>
      <c r="D186" s="36">
        <v>2</v>
      </c>
      <c r="E186" s="37"/>
      <c r="F186" s="29" t="s">
        <v>86</v>
      </c>
      <c r="G186" s="57" t="s">
        <v>248</v>
      </c>
      <c r="H186" s="30">
        <v>37196677.78</v>
      </c>
      <c r="I186" s="30">
        <v>30979651.35</v>
      </c>
      <c r="J186" s="30">
        <v>18083539.67</v>
      </c>
      <c r="K186" s="30">
        <v>0</v>
      </c>
      <c r="L186" s="30">
        <v>17465270</v>
      </c>
      <c r="M186" s="30">
        <v>6049909</v>
      </c>
      <c r="N186" s="30">
        <v>618269.67</v>
      </c>
      <c r="O186" s="31">
        <v>0</v>
      </c>
      <c r="P186" s="31">
        <v>96.58</v>
      </c>
      <c r="Q186" s="31">
        <v>3.41</v>
      </c>
      <c r="R186" s="31">
        <v>58.37</v>
      </c>
      <c r="S186" s="31">
        <v>38.84</v>
      </c>
    </row>
    <row r="187" spans="1:19" ht="12.75">
      <c r="A187" s="35">
        <v>6</v>
      </c>
      <c r="B187" s="35">
        <v>19</v>
      </c>
      <c r="C187" s="35">
        <v>8</v>
      </c>
      <c r="D187" s="36">
        <v>2</v>
      </c>
      <c r="E187" s="37"/>
      <c r="F187" s="29" t="s">
        <v>86</v>
      </c>
      <c r="G187" s="57" t="s">
        <v>249</v>
      </c>
      <c r="H187" s="30">
        <v>9632950.59</v>
      </c>
      <c r="I187" s="30">
        <v>9348329.44</v>
      </c>
      <c r="J187" s="30">
        <v>3037442.72</v>
      </c>
      <c r="K187" s="30">
        <v>0</v>
      </c>
      <c r="L187" s="30">
        <v>3037442.72</v>
      </c>
      <c r="M187" s="30">
        <v>564582</v>
      </c>
      <c r="N187" s="30">
        <v>0</v>
      </c>
      <c r="O187" s="31">
        <v>0</v>
      </c>
      <c r="P187" s="31">
        <v>100</v>
      </c>
      <c r="Q187" s="31">
        <v>0</v>
      </c>
      <c r="R187" s="31">
        <v>32.49</v>
      </c>
      <c r="S187" s="31">
        <v>26.45</v>
      </c>
    </row>
    <row r="188" spans="1:19" ht="12.75">
      <c r="A188" s="35">
        <v>6</v>
      </c>
      <c r="B188" s="35">
        <v>9</v>
      </c>
      <c r="C188" s="35">
        <v>15</v>
      </c>
      <c r="D188" s="36">
        <v>2</v>
      </c>
      <c r="E188" s="37"/>
      <c r="F188" s="29" t="s">
        <v>86</v>
      </c>
      <c r="G188" s="57" t="s">
        <v>250</v>
      </c>
      <c r="H188" s="30">
        <v>13947070.98</v>
      </c>
      <c r="I188" s="30">
        <v>13471106.23</v>
      </c>
      <c r="J188" s="30">
        <v>5070600</v>
      </c>
      <c r="K188" s="30">
        <v>0</v>
      </c>
      <c r="L188" s="30">
        <v>5070600</v>
      </c>
      <c r="M188" s="30">
        <v>2139872</v>
      </c>
      <c r="N188" s="30">
        <v>0</v>
      </c>
      <c r="O188" s="31">
        <v>0</v>
      </c>
      <c r="P188" s="31">
        <v>100</v>
      </c>
      <c r="Q188" s="31">
        <v>0</v>
      </c>
      <c r="R188" s="31">
        <v>37.64</v>
      </c>
      <c r="S188" s="31">
        <v>21.75</v>
      </c>
    </row>
    <row r="189" spans="1:19" ht="12.75">
      <c r="A189" s="35">
        <v>6</v>
      </c>
      <c r="B189" s="35">
        <v>9</v>
      </c>
      <c r="C189" s="35">
        <v>16</v>
      </c>
      <c r="D189" s="36">
        <v>2</v>
      </c>
      <c r="E189" s="37"/>
      <c r="F189" s="29" t="s">
        <v>86</v>
      </c>
      <c r="G189" s="57" t="s">
        <v>251</v>
      </c>
      <c r="H189" s="30">
        <v>9955333.88</v>
      </c>
      <c r="I189" s="30">
        <v>9843595.12</v>
      </c>
      <c r="J189" s="30">
        <v>2914225</v>
      </c>
      <c r="K189" s="30">
        <v>0</v>
      </c>
      <c r="L189" s="30">
        <v>2914225</v>
      </c>
      <c r="M189" s="30">
        <v>0</v>
      </c>
      <c r="N189" s="30">
        <v>0</v>
      </c>
      <c r="O189" s="31">
        <v>0</v>
      </c>
      <c r="P189" s="31">
        <v>100</v>
      </c>
      <c r="Q189" s="31">
        <v>0</v>
      </c>
      <c r="R189" s="31">
        <v>29.6</v>
      </c>
      <c r="S189" s="31">
        <v>29.6</v>
      </c>
    </row>
    <row r="190" spans="1:19" ht="12.75">
      <c r="A190" s="35">
        <v>6</v>
      </c>
      <c r="B190" s="35">
        <v>7</v>
      </c>
      <c r="C190" s="35">
        <v>10</v>
      </c>
      <c r="D190" s="36">
        <v>2</v>
      </c>
      <c r="E190" s="37"/>
      <c r="F190" s="29" t="s">
        <v>86</v>
      </c>
      <c r="G190" s="57" t="s">
        <v>252</v>
      </c>
      <c r="H190" s="30">
        <v>28568361</v>
      </c>
      <c r="I190" s="30">
        <v>25756027.7</v>
      </c>
      <c r="J190" s="30">
        <v>12692435</v>
      </c>
      <c r="K190" s="30">
        <v>0</v>
      </c>
      <c r="L190" s="30">
        <v>12692435</v>
      </c>
      <c r="M190" s="30">
        <v>4040666</v>
      </c>
      <c r="N190" s="30">
        <v>0</v>
      </c>
      <c r="O190" s="31">
        <v>0</v>
      </c>
      <c r="P190" s="31">
        <v>100</v>
      </c>
      <c r="Q190" s="31">
        <v>0</v>
      </c>
      <c r="R190" s="31">
        <v>49.27</v>
      </c>
      <c r="S190" s="31">
        <v>33.59</v>
      </c>
    </row>
    <row r="191" spans="1:19" ht="12.75">
      <c r="A191" s="35">
        <v>6</v>
      </c>
      <c r="B191" s="35">
        <v>1</v>
      </c>
      <c r="C191" s="35">
        <v>19</v>
      </c>
      <c r="D191" s="36">
        <v>2</v>
      </c>
      <c r="E191" s="37"/>
      <c r="F191" s="29" t="s">
        <v>86</v>
      </c>
      <c r="G191" s="57" t="s">
        <v>253</v>
      </c>
      <c r="H191" s="30">
        <v>16569282.74</v>
      </c>
      <c r="I191" s="30">
        <v>16509467.87</v>
      </c>
      <c r="J191" s="30">
        <v>1997624.41</v>
      </c>
      <c r="K191" s="30">
        <v>0</v>
      </c>
      <c r="L191" s="30">
        <v>1997624.41</v>
      </c>
      <c r="M191" s="30">
        <v>86000</v>
      </c>
      <c r="N191" s="30">
        <v>0</v>
      </c>
      <c r="O191" s="31">
        <v>0</v>
      </c>
      <c r="P191" s="31">
        <v>100</v>
      </c>
      <c r="Q191" s="31">
        <v>0</v>
      </c>
      <c r="R191" s="31">
        <v>12.09</v>
      </c>
      <c r="S191" s="31">
        <v>11.57</v>
      </c>
    </row>
    <row r="192" spans="1:19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29" t="s">
        <v>86</v>
      </c>
      <c r="G192" s="57" t="s">
        <v>254</v>
      </c>
      <c r="H192" s="30">
        <v>56068211.04</v>
      </c>
      <c r="I192" s="30">
        <v>56052703.83</v>
      </c>
      <c r="J192" s="30">
        <v>19288194</v>
      </c>
      <c r="K192" s="30">
        <v>0</v>
      </c>
      <c r="L192" s="30">
        <v>19288194</v>
      </c>
      <c r="M192" s="30">
        <v>999999</v>
      </c>
      <c r="N192" s="30">
        <v>0</v>
      </c>
      <c r="O192" s="31">
        <v>0</v>
      </c>
      <c r="P192" s="31">
        <v>100</v>
      </c>
      <c r="Q192" s="31">
        <v>0</v>
      </c>
      <c r="R192" s="31">
        <v>34.41</v>
      </c>
      <c r="S192" s="31">
        <v>32.62</v>
      </c>
    </row>
    <row r="193" spans="1:19" ht="12.75">
      <c r="A193" s="35">
        <v>6</v>
      </c>
      <c r="B193" s="35">
        <v>3</v>
      </c>
      <c r="C193" s="35">
        <v>14</v>
      </c>
      <c r="D193" s="36">
        <v>2</v>
      </c>
      <c r="E193" s="37"/>
      <c r="F193" s="29" t="s">
        <v>86</v>
      </c>
      <c r="G193" s="57" t="s">
        <v>255</v>
      </c>
      <c r="H193" s="30">
        <v>15369337.61</v>
      </c>
      <c r="I193" s="30">
        <v>10453934.2</v>
      </c>
      <c r="J193" s="30">
        <v>3618010.56</v>
      </c>
      <c r="K193" s="30">
        <v>0</v>
      </c>
      <c r="L193" s="30">
        <v>3618010.56</v>
      </c>
      <c r="M193" s="30">
        <v>0</v>
      </c>
      <c r="N193" s="30">
        <v>0</v>
      </c>
      <c r="O193" s="31">
        <v>0</v>
      </c>
      <c r="P193" s="31">
        <v>100</v>
      </c>
      <c r="Q193" s="31">
        <v>0</v>
      </c>
      <c r="R193" s="31">
        <v>34.6</v>
      </c>
      <c r="S193" s="31">
        <v>34.6</v>
      </c>
    </row>
    <row r="194" spans="1:19" ht="12.75">
      <c r="A194" s="35">
        <v>6</v>
      </c>
      <c r="B194" s="35">
        <v>6</v>
      </c>
      <c r="C194" s="35">
        <v>11</v>
      </c>
      <c r="D194" s="36">
        <v>2</v>
      </c>
      <c r="E194" s="37"/>
      <c r="F194" s="29" t="s">
        <v>86</v>
      </c>
      <c r="G194" s="57" t="s">
        <v>256</v>
      </c>
      <c r="H194" s="30">
        <v>14249557.04</v>
      </c>
      <c r="I194" s="30">
        <v>13981984.23</v>
      </c>
      <c r="J194" s="30">
        <v>3691718.17</v>
      </c>
      <c r="K194" s="30">
        <v>0</v>
      </c>
      <c r="L194" s="30">
        <v>3691718.17</v>
      </c>
      <c r="M194" s="30">
        <v>0</v>
      </c>
      <c r="N194" s="30">
        <v>0</v>
      </c>
      <c r="O194" s="31">
        <v>0</v>
      </c>
      <c r="P194" s="31">
        <v>100</v>
      </c>
      <c r="Q194" s="31">
        <v>0</v>
      </c>
      <c r="R194" s="31">
        <v>26.4</v>
      </c>
      <c r="S194" s="31">
        <v>26.4</v>
      </c>
    </row>
    <row r="195" spans="1:19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29" t="s">
        <v>86</v>
      </c>
      <c r="G195" s="57" t="s">
        <v>257</v>
      </c>
      <c r="H195" s="30">
        <v>21481883.6</v>
      </c>
      <c r="I195" s="30">
        <v>19086340.14</v>
      </c>
      <c r="J195" s="30">
        <v>8463328</v>
      </c>
      <c r="K195" s="30">
        <v>0</v>
      </c>
      <c r="L195" s="30">
        <v>8463328</v>
      </c>
      <c r="M195" s="30">
        <v>0</v>
      </c>
      <c r="N195" s="30">
        <v>0</v>
      </c>
      <c r="O195" s="31">
        <v>0</v>
      </c>
      <c r="P195" s="31">
        <v>100</v>
      </c>
      <c r="Q195" s="31">
        <v>0</v>
      </c>
      <c r="R195" s="31">
        <v>44.34</v>
      </c>
      <c r="S195" s="31">
        <v>44.34</v>
      </c>
    </row>
    <row r="196" spans="1:19" ht="12.75">
      <c r="A196" s="35">
        <v>6</v>
      </c>
      <c r="B196" s="35">
        <v>7</v>
      </c>
      <c r="C196" s="35">
        <v>2</v>
      </c>
      <c r="D196" s="36">
        <v>3</v>
      </c>
      <c r="E196" s="37"/>
      <c r="F196" s="29" t="s">
        <v>86</v>
      </c>
      <c r="G196" s="57" t="s">
        <v>258</v>
      </c>
      <c r="H196" s="30">
        <v>26400000</v>
      </c>
      <c r="I196" s="30">
        <v>25723971.71</v>
      </c>
      <c r="J196" s="30">
        <v>7409823.71</v>
      </c>
      <c r="K196" s="30">
        <v>0</v>
      </c>
      <c r="L196" s="30">
        <v>7380000</v>
      </c>
      <c r="M196" s="30">
        <v>0</v>
      </c>
      <c r="N196" s="30">
        <v>29823.71</v>
      </c>
      <c r="O196" s="31">
        <v>0</v>
      </c>
      <c r="P196" s="31">
        <v>99.59</v>
      </c>
      <c r="Q196" s="31">
        <v>0.4</v>
      </c>
      <c r="R196" s="31">
        <v>28.8</v>
      </c>
      <c r="S196" s="31">
        <v>28.8</v>
      </c>
    </row>
    <row r="197" spans="1:19" ht="12.75">
      <c r="A197" s="35">
        <v>6</v>
      </c>
      <c r="B197" s="35">
        <v>9</v>
      </c>
      <c r="C197" s="35">
        <v>1</v>
      </c>
      <c r="D197" s="36">
        <v>3</v>
      </c>
      <c r="E197" s="37"/>
      <c r="F197" s="29" t="s">
        <v>86</v>
      </c>
      <c r="G197" s="57" t="s">
        <v>259</v>
      </c>
      <c r="H197" s="30">
        <v>37989797.89</v>
      </c>
      <c r="I197" s="30">
        <v>36648339.58</v>
      </c>
      <c r="J197" s="30">
        <v>17100000</v>
      </c>
      <c r="K197" s="30">
        <v>0</v>
      </c>
      <c r="L197" s="30">
        <v>17100000</v>
      </c>
      <c r="M197" s="30">
        <v>3673836</v>
      </c>
      <c r="N197" s="30">
        <v>0</v>
      </c>
      <c r="O197" s="31">
        <v>0</v>
      </c>
      <c r="P197" s="31">
        <v>100</v>
      </c>
      <c r="Q197" s="31">
        <v>0</v>
      </c>
      <c r="R197" s="31">
        <v>46.65</v>
      </c>
      <c r="S197" s="31">
        <v>36.63</v>
      </c>
    </row>
    <row r="198" spans="1:19" ht="12.75">
      <c r="A198" s="35">
        <v>6</v>
      </c>
      <c r="B198" s="35">
        <v>9</v>
      </c>
      <c r="C198" s="35">
        <v>3</v>
      </c>
      <c r="D198" s="36">
        <v>3</v>
      </c>
      <c r="E198" s="37"/>
      <c r="F198" s="29" t="s">
        <v>86</v>
      </c>
      <c r="G198" s="57" t="s">
        <v>260</v>
      </c>
      <c r="H198" s="30">
        <v>36283527.27</v>
      </c>
      <c r="I198" s="30">
        <v>35800066.44</v>
      </c>
      <c r="J198" s="30">
        <v>14139290</v>
      </c>
      <c r="K198" s="30">
        <v>0</v>
      </c>
      <c r="L198" s="30">
        <v>14139290</v>
      </c>
      <c r="M198" s="30">
        <v>252856</v>
      </c>
      <c r="N198" s="30">
        <v>0</v>
      </c>
      <c r="O198" s="31">
        <v>0</v>
      </c>
      <c r="P198" s="31">
        <v>100</v>
      </c>
      <c r="Q198" s="31">
        <v>0</v>
      </c>
      <c r="R198" s="31">
        <v>39.49</v>
      </c>
      <c r="S198" s="31">
        <v>38.78</v>
      </c>
    </row>
    <row r="199" spans="1:19" ht="12.75">
      <c r="A199" s="35">
        <v>6</v>
      </c>
      <c r="B199" s="35">
        <v>2</v>
      </c>
      <c r="C199" s="35">
        <v>5</v>
      </c>
      <c r="D199" s="36">
        <v>3</v>
      </c>
      <c r="E199" s="37"/>
      <c r="F199" s="29" t="s">
        <v>86</v>
      </c>
      <c r="G199" s="57" t="s">
        <v>261</v>
      </c>
      <c r="H199" s="30">
        <v>23334890.13</v>
      </c>
      <c r="I199" s="30">
        <v>22747672.98</v>
      </c>
      <c r="J199" s="30">
        <v>3826797</v>
      </c>
      <c r="K199" s="30">
        <v>0</v>
      </c>
      <c r="L199" s="30">
        <v>3826797</v>
      </c>
      <c r="M199" s="30">
        <v>142977</v>
      </c>
      <c r="N199" s="30">
        <v>0</v>
      </c>
      <c r="O199" s="31">
        <v>0</v>
      </c>
      <c r="P199" s="31">
        <v>100</v>
      </c>
      <c r="Q199" s="31">
        <v>0</v>
      </c>
      <c r="R199" s="31">
        <v>16.82</v>
      </c>
      <c r="S199" s="31">
        <v>16.19</v>
      </c>
    </row>
    <row r="200" spans="1:19" ht="12.75">
      <c r="A200" s="35">
        <v>6</v>
      </c>
      <c r="B200" s="35">
        <v>5</v>
      </c>
      <c r="C200" s="35">
        <v>5</v>
      </c>
      <c r="D200" s="36">
        <v>3</v>
      </c>
      <c r="E200" s="37"/>
      <c r="F200" s="29" t="s">
        <v>86</v>
      </c>
      <c r="G200" s="57" t="s">
        <v>262</v>
      </c>
      <c r="H200" s="30">
        <v>52793663.24</v>
      </c>
      <c r="I200" s="30">
        <v>49763122.05</v>
      </c>
      <c r="J200" s="30">
        <v>15741000</v>
      </c>
      <c r="K200" s="30">
        <v>0</v>
      </c>
      <c r="L200" s="30">
        <v>15741000</v>
      </c>
      <c r="M200" s="30">
        <v>4250000</v>
      </c>
      <c r="N200" s="30">
        <v>0</v>
      </c>
      <c r="O200" s="31">
        <v>0</v>
      </c>
      <c r="P200" s="31">
        <v>100</v>
      </c>
      <c r="Q200" s="31">
        <v>0</v>
      </c>
      <c r="R200" s="31">
        <v>31.63</v>
      </c>
      <c r="S200" s="31">
        <v>23.09</v>
      </c>
    </row>
    <row r="201" spans="1:19" ht="12.75">
      <c r="A201" s="35">
        <v>6</v>
      </c>
      <c r="B201" s="35">
        <v>2</v>
      </c>
      <c r="C201" s="35">
        <v>7</v>
      </c>
      <c r="D201" s="36">
        <v>3</v>
      </c>
      <c r="E201" s="37"/>
      <c r="F201" s="29" t="s">
        <v>86</v>
      </c>
      <c r="G201" s="57" t="s">
        <v>263</v>
      </c>
      <c r="H201" s="30">
        <v>24609897.15</v>
      </c>
      <c r="I201" s="30">
        <v>25169625.22</v>
      </c>
      <c r="J201" s="30">
        <v>11646362.74</v>
      </c>
      <c r="K201" s="30">
        <v>0</v>
      </c>
      <c r="L201" s="30">
        <v>11646362.74</v>
      </c>
      <c r="M201" s="30">
        <v>2270584.24</v>
      </c>
      <c r="N201" s="30">
        <v>0</v>
      </c>
      <c r="O201" s="31">
        <v>0</v>
      </c>
      <c r="P201" s="31">
        <v>100</v>
      </c>
      <c r="Q201" s="31">
        <v>0</v>
      </c>
      <c r="R201" s="31">
        <v>46.27</v>
      </c>
      <c r="S201" s="31">
        <v>37.25</v>
      </c>
    </row>
    <row r="202" spans="1:19" ht="12.75">
      <c r="A202" s="35">
        <v>6</v>
      </c>
      <c r="B202" s="35">
        <v>14</v>
      </c>
      <c r="C202" s="35">
        <v>4</v>
      </c>
      <c r="D202" s="36">
        <v>3</v>
      </c>
      <c r="E202" s="37"/>
      <c r="F202" s="29" t="s">
        <v>86</v>
      </c>
      <c r="G202" s="57" t="s">
        <v>264</v>
      </c>
      <c r="H202" s="30">
        <v>24866595.63</v>
      </c>
      <c r="I202" s="30">
        <v>21074098.31</v>
      </c>
      <c r="J202" s="30">
        <v>7801895</v>
      </c>
      <c r="K202" s="30">
        <v>0</v>
      </c>
      <c r="L202" s="30">
        <v>7801895</v>
      </c>
      <c r="M202" s="30">
        <v>0</v>
      </c>
      <c r="N202" s="30">
        <v>0</v>
      </c>
      <c r="O202" s="31">
        <v>0</v>
      </c>
      <c r="P202" s="31">
        <v>100</v>
      </c>
      <c r="Q202" s="31">
        <v>0</v>
      </c>
      <c r="R202" s="31">
        <v>37.02</v>
      </c>
      <c r="S202" s="31">
        <v>37.02</v>
      </c>
    </row>
    <row r="203" spans="1:19" ht="12.75">
      <c r="A203" s="35">
        <v>6</v>
      </c>
      <c r="B203" s="35">
        <v>8</v>
      </c>
      <c r="C203" s="35">
        <v>6</v>
      </c>
      <c r="D203" s="36">
        <v>3</v>
      </c>
      <c r="E203" s="37"/>
      <c r="F203" s="29" t="s">
        <v>86</v>
      </c>
      <c r="G203" s="57" t="s">
        <v>265</v>
      </c>
      <c r="H203" s="30">
        <v>24267662</v>
      </c>
      <c r="I203" s="30">
        <v>24020462.28</v>
      </c>
      <c r="J203" s="30">
        <v>6728018.58</v>
      </c>
      <c r="K203" s="30">
        <v>0</v>
      </c>
      <c r="L203" s="30">
        <v>6728018.58</v>
      </c>
      <c r="M203" s="30">
        <v>620271.34</v>
      </c>
      <c r="N203" s="30">
        <v>0</v>
      </c>
      <c r="O203" s="31">
        <v>0</v>
      </c>
      <c r="P203" s="31">
        <v>100</v>
      </c>
      <c r="Q203" s="31">
        <v>0</v>
      </c>
      <c r="R203" s="31">
        <v>28</v>
      </c>
      <c r="S203" s="31">
        <v>25.42</v>
      </c>
    </row>
    <row r="204" spans="1:19" ht="12.75">
      <c r="A204" s="35">
        <v>6</v>
      </c>
      <c r="B204" s="35">
        <v>20</v>
      </c>
      <c r="C204" s="35">
        <v>4</v>
      </c>
      <c r="D204" s="36">
        <v>3</v>
      </c>
      <c r="E204" s="37"/>
      <c r="F204" s="29" t="s">
        <v>86</v>
      </c>
      <c r="G204" s="57" t="s">
        <v>266</v>
      </c>
      <c r="H204" s="30">
        <v>24200419.4</v>
      </c>
      <c r="I204" s="30">
        <v>23927587.65</v>
      </c>
      <c r="J204" s="30">
        <v>11574000</v>
      </c>
      <c r="K204" s="30">
        <v>0</v>
      </c>
      <c r="L204" s="30">
        <v>11574000</v>
      </c>
      <c r="M204" s="30">
        <v>0</v>
      </c>
      <c r="N204" s="30">
        <v>0</v>
      </c>
      <c r="O204" s="31">
        <v>0</v>
      </c>
      <c r="P204" s="31">
        <v>100</v>
      </c>
      <c r="Q204" s="31">
        <v>0</v>
      </c>
      <c r="R204" s="31">
        <v>48.37</v>
      </c>
      <c r="S204" s="31">
        <v>48.37</v>
      </c>
    </row>
    <row r="205" spans="1:19" ht="12.75">
      <c r="A205" s="35">
        <v>6</v>
      </c>
      <c r="B205" s="35">
        <v>18</v>
      </c>
      <c r="C205" s="35">
        <v>6</v>
      </c>
      <c r="D205" s="36">
        <v>3</v>
      </c>
      <c r="E205" s="37"/>
      <c r="F205" s="29" t="s">
        <v>86</v>
      </c>
      <c r="G205" s="57" t="s">
        <v>267</v>
      </c>
      <c r="H205" s="30">
        <v>24725160.64</v>
      </c>
      <c r="I205" s="30">
        <v>19438440.24</v>
      </c>
      <c r="J205" s="30">
        <v>14278384.06</v>
      </c>
      <c r="K205" s="30">
        <v>0</v>
      </c>
      <c r="L205" s="30">
        <v>14085184.67</v>
      </c>
      <c r="M205" s="30">
        <v>0</v>
      </c>
      <c r="N205" s="30">
        <v>193199.39</v>
      </c>
      <c r="O205" s="31">
        <v>0</v>
      </c>
      <c r="P205" s="31">
        <v>98.64</v>
      </c>
      <c r="Q205" s="31">
        <v>1.35</v>
      </c>
      <c r="R205" s="31">
        <v>73.45</v>
      </c>
      <c r="S205" s="31">
        <v>73.45</v>
      </c>
    </row>
    <row r="206" spans="1:19" ht="12.75">
      <c r="A206" s="35">
        <v>6</v>
      </c>
      <c r="B206" s="35">
        <v>10</v>
      </c>
      <c r="C206" s="35">
        <v>3</v>
      </c>
      <c r="D206" s="36">
        <v>3</v>
      </c>
      <c r="E206" s="37"/>
      <c r="F206" s="29" t="s">
        <v>86</v>
      </c>
      <c r="G206" s="57" t="s">
        <v>268</v>
      </c>
      <c r="H206" s="30">
        <v>61568930.5</v>
      </c>
      <c r="I206" s="30">
        <v>63596513.73</v>
      </c>
      <c r="J206" s="30">
        <v>12350840.22</v>
      </c>
      <c r="K206" s="30">
        <v>0</v>
      </c>
      <c r="L206" s="30">
        <v>12350840.22</v>
      </c>
      <c r="M206" s="30">
        <v>0</v>
      </c>
      <c r="N206" s="30">
        <v>0</v>
      </c>
      <c r="O206" s="31">
        <v>0</v>
      </c>
      <c r="P206" s="31">
        <v>100</v>
      </c>
      <c r="Q206" s="31">
        <v>0</v>
      </c>
      <c r="R206" s="31">
        <v>19.42</v>
      </c>
      <c r="S206" s="31">
        <v>19.42</v>
      </c>
    </row>
    <row r="207" spans="1:19" ht="12.75">
      <c r="A207" s="35">
        <v>6</v>
      </c>
      <c r="B207" s="35">
        <v>5</v>
      </c>
      <c r="C207" s="35">
        <v>6</v>
      </c>
      <c r="D207" s="36">
        <v>3</v>
      </c>
      <c r="E207" s="37"/>
      <c r="F207" s="29" t="s">
        <v>86</v>
      </c>
      <c r="G207" s="57" t="s">
        <v>269</v>
      </c>
      <c r="H207" s="30">
        <v>21775549.36</v>
      </c>
      <c r="I207" s="30">
        <v>19892542.44</v>
      </c>
      <c r="J207" s="30">
        <v>7270603.05</v>
      </c>
      <c r="K207" s="30">
        <v>0</v>
      </c>
      <c r="L207" s="30">
        <v>7270116</v>
      </c>
      <c r="M207" s="30">
        <v>0</v>
      </c>
      <c r="N207" s="30">
        <v>487.05</v>
      </c>
      <c r="O207" s="31">
        <v>0</v>
      </c>
      <c r="P207" s="31">
        <v>99.99</v>
      </c>
      <c r="Q207" s="31">
        <v>0</v>
      </c>
      <c r="R207" s="31">
        <v>36.54</v>
      </c>
      <c r="S207" s="31">
        <v>36.54</v>
      </c>
    </row>
    <row r="208" spans="1:19" ht="12.75">
      <c r="A208" s="35">
        <v>6</v>
      </c>
      <c r="B208" s="35">
        <v>14</v>
      </c>
      <c r="C208" s="35">
        <v>8</v>
      </c>
      <c r="D208" s="36">
        <v>3</v>
      </c>
      <c r="E208" s="37"/>
      <c r="F208" s="29" t="s">
        <v>86</v>
      </c>
      <c r="G208" s="57" t="s">
        <v>270</v>
      </c>
      <c r="H208" s="30">
        <v>37220738.17</v>
      </c>
      <c r="I208" s="30">
        <v>36592253.75</v>
      </c>
      <c r="J208" s="30">
        <v>4657205.23</v>
      </c>
      <c r="K208" s="30">
        <v>0</v>
      </c>
      <c r="L208" s="30">
        <v>4656150.43</v>
      </c>
      <c r="M208" s="30">
        <v>4656150.43</v>
      </c>
      <c r="N208" s="30">
        <v>1054.8</v>
      </c>
      <c r="O208" s="31">
        <v>0</v>
      </c>
      <c r="P208" s="31">
        <v>99.97</v>
      </c>
      <c r="Q208" s="31">
        <v>0.02</v>
      </c>
      <c r="R208" s="31">
        <v>12.72</v>
      </c>
      <c r="S208" s="31">
        <v>0</v>
      </c>
    </row>
    <row r="209" spans="1:19" ht="12.75">
      <c r="A209" s="35">
        <v>6</v>
      </c>
      <c r="B209" s="35">
        <v>12</v>
      </c>
      <c r="C209" s="35">
        <v>5</v>
      </c>
      <c r="D209" s="36">
        <v>3</v>
      </c>
      <c r="E209" s="37"/>
      <c r="F209" s="29" t="s">
        <v>86</v>
      </c>
      <c r="G209" s="57" t="s">
        <v>271</v>
      </c>
      <c r="H209" s="30">
        <v>50462605.64</v>
      </c>
      <c r="I209" s="30">
        <v>49814317.35</v>
      </c>
      <c r="J209" s="30">
        <v>6657501.2</v>
      </c>
      <c r="K209" s="30">
        <v>0</v>
      </c>
      <c r="L209" s="30">
        <v>6657500</v>
      </c>
      <c r="M209" s="30">
        <v>0</v>
      </c>
      <c r="N209" s="30">
        <v>1.2</v>
      </c>
      <c r="O209" s="31">
        <v>0</v>
      </c>
      <c r="P209" s="31">
        <v>99.99</v>
      </c>
      <c r="Q209" s="31">
        <v>0</v>
      </c>
      <c r="R209" s="31">
        <v>13.36</v>
      </c>
      <c r="S209" s="31">
        <v>13.36</v>
      </c>
    </row>
    <row r="210" spans="1:19" ht="12.75">
      <c r="A210" s="35">
        <v>6</v>
      </c>
      <c r="B210" s="35">
        <v>8</v>
      </c>
      <c r="C210" s="35">
        <v>10</v>
      </c>
      <c r="D210" s="36">
        <v>3</v>
      </c>
      <c r="E210" s="37"/>
      <c r="F210" s="29" t="s">
        <v>86</v>
      </c>
      <c r="G210" s="57" t="s">
        <v>272</v>
      </c>
      <c r="H210" s="30">
        <v>20040846.23</v>
      </c>
      <c r="I210" s="30">
        <v>18129748.91</v>
      </c>
      <c r="J210" s="30">
        <v>3955134</v>
      </c>
      <c r="K210" s="30">
        <v>0</v>
      </c>
      <c r="L210" s="30">
        <v>3954134</v>
      </c>
      <c r="M210" s="30">
        <v>0</v>
      </c>
      <c r="N210" s="30">
        <v>1000</v>
      </c>
      <c r="O210" s="31">
        <v>0</v>
      </c>
      <c r="P210" s="31">
        <v>99.97</v>
      </c>
      <c r="Q210" s="31">
        <v>0.02</v>
      </c>
      <c r="R210" s="31">
        <v>21.81</v>
      </c>
      <c r="S210" s="31">
        <v>21.81</v>
      </c>
    </row>
    <row r="211" spans="1:19" ht="12.75">
      <c r="A211" s="35">
        <v>6</v>
      </c>
      <c r="B211" s="35">
        <v>13</v>
      </c>
      <c r="C211" s="35">
        <v>4</v>
      </c>
      <c r="D211" s="36">
        <v>3</v>
      </c>
      <c r="E211" s="37"/>
      <c r="F211" s="29" t="s">
        <v>86</v>
      </c>
      <c r="G211" s="57" t="s">
        <v>273</v>
      </c>
      <c r="H211" s="30">
        <v>45769209.66</v>
      </c>
      <c r="I211" s="30">
        <v>45206822.9</v>
      </c>
      <c r="J211" s="30">
        <v>12271462.2</v>
      </c>
      <c r="K211" s="30">
        <v>0</v>
      </c>
      <c r="L211" s="30">
        <v>12271462.2</v>
      </c>
      <c r="M211" s="30">
        <v>1255462.2</v>
      </c>
      <c r="N211" s="30">
        <v>0</v>
      </c>
      <c r="O211" s="31">
        <v>0</v>
      </c>
      <c r="P211" s="31">
        <v>100</v>
      </c>
      <c r="Q211" s="31">
        <v>0</v>
      </c>
      <c r="R211" s="31">
        <v>27.14</v>
      </c>
      <c r="S211" s="31">
        <v>24.36</v>
      </c>
    </row>
    <row r="212" spans="1:19" ht="12.75">
      <c r="A212" s="35">
        <v>6</v>
      </c>
      <c r="B212" s="35">
        <v>17</v>
      </c>
      <c r="C212" s="35">
        <v>3</v>
      </c>
      <c r="D212" s="36">
        <v>3</v>
      </c>
      <c r="E212" s="37"/>
      <c r="F212" s="29" t="s">
        <v>86</v>
      </c>
      <c r="G212" s="57" t="s">
        <v>274</v>
      </c>
      <c r="H212" s="30">
        <v>33813686.21</v>
      </c>
      <c r="I212" s="30">
        <v>32654604.44</v>
      </c>
      <c r="J212" s="30">
        <v>8915022.88</v>
      </c>
      <c r="K212" s="30">
        <v>0</v>
      </c>
      <c r="L212" s="30">
        <v>8915022.88</v>
      </c>
      <c r="M212" s="30">
        <v>0</v>
      </c>
      <c r="N212" s="30">
        <v>0</v>
      </c>
      <c r="O212" s="31">
        <v>0</v>
      </c>
      <c r="P212" s="31">
        <v>100</v>
      </c>
      <c r="Q212" s="31">
        <v>0</v>
      </c>
      <c r="R212" s="31">
        <v>27.3</v>
      </c>
      <c r="S212" s="31">
        <v>27.3</v>
      </c>
    </row>
    <row r="213" spans="1:19" ht="12.75">
      <c r="A213" s="35">
        <v>6</v>
      </c>
      <c r="B213" s="35">
        <v>12</v>
      </c>
      <c r="C213" s="35">
        <v>6</v>
      </c>
      <c r="D213" s="36">
        <v>3</v>
      </c>
      <c r="E213" s="37"/>
      <c r="F213" s="29" t="s">
        <v>86</v>
      </c>
      <c r="G213" s="57" t="s">
        <v>275</v>
      </c>
      <c r="H213" s="30">
        <v>39966037.04</v>
      </c>
      <c r="I213" s="30">
        <v>38750338.28</v>
      </c>
      <c r="J213" s="30">
        <v>9085000</v>
      </c>
      <c r="K213" s="30">
        <v>0</v>
      </c>
      <c r="L213" s="30">
        <v>9085000</v>
      </c>
      <c r="M213" s="30">
        <v>0</v>
      </c>
      <c r="N213" s="30">
        <v>0</v>
      </c>
      <c r="O213" s="31">
        <v>0</v>
      </c>
      <c r="P213" s="31">
        <v>100</v>
      </c>
      <c r="Q213" s="31">
        <v>0</v>
      </c>
      <c r="R213" s="31">
        <v>23.44</v>
      </c>
      <c r="S213" s="31">
        <v>23.44</v>
      </c>
    </row>
    <row r="214" spans="1:19" ht="12.75">
      <c r="A214" s="35">
        <v>6</v>
      </c>
      <c r="B214" s="35">
        <v>16</v>
      </c>
      <c r="C214" s="35">
        <v>4</v>
      </c>
      <c r="D214" s="36">
        <v>3</v>
      </c>
      <c r="E214" s="37"/>
      <c r="F214" s="29" t="s">
        <v>86</v>
      </c>
      <c r="G214" s="57" t="s">
        <v>276</v>
      </c>
      <c r="H214" s="30">
        <v>58535523.46</v>
      </c>
      <c r="I214" s="30">
        <v>56494213.95</v>
      </c>
      <c r="J214" s="30">
        <v>15859000</v>
      </c>
      <c r="K214" s="30">
        <v>0</v>
      </c>
      <c r="L214" s="30">
        <v>15859000</v>
      </c>
      <c r="M214" s="30">
        <v>0</v>
      </c>
      <c r="N214" s="30">
        <v>0</v>
      </c>
      <c r="O214" s="31">
        <v>0</v>
      </c>
      <c r="P214" s="31">
        <v>100</v>
      </c>
      <c r="Q214" s="31">
        <v>0</v>
      </c>
      <c r="R214" s="31">
        <v>28.07</v>
      </c>
      <c r="S214" s="31">
        <v>28.07</v>
      </c>
    </row>
    <row r="215" spans="1:19" ht="12.75">
      <c r="A215" s="35">
        <v>6</v>
      </c>
      <c r="B215" s="35">
        <v>20</v>
      </c>
      <c r="C215" s="35">
        <v>13</v>
      </c>
      <c r="D215" s="36">
        <v>3</v>
      </c>
      <c r="E215" s="37"/>
      <c r="F215" s="29" t="s">
        <v>86</v>
      </c>
      <c r="G215" s="57" t="s">
        <v>277</v>
      </c>
      <c r="H215" s="30">
        <v>32893711.14</v>
      </c>
      <c r="I215" s="30">
        <v>33235108.97</v>
      </c>
      <c r="J215" s="30">
        <v>7284000</v>
      </c>
      <c r="K215" s="30">
        <v>0</v>
      </c>
      <c r="L215" s="30">
        <v>7284000</v>
      </c>
      <c r="M215" s="30">
        <v>0</v>
      </c>
      <c r="N215" s="30">
        <v>0</v>
      </c>
      <c r="O215" s="31">
        <v>0</v>
      </c>
      <c r="P215" s="31">
        <v>100</v>
      </c>
      <c r="Q215" s="31">
        <v>0</v>
      </c>
      <c r="R215" s="31">
        <v>21.91</v>
      </c>
      <c r="S215" s="31">
        <v>21.91</v>
      </c>
    </row>
    <row r="216" spans="1:19" ht="12.75">
      <c r="A216" s="35">
        <v>6</v>
      </c>
      <c r="B216" s="35">
        <v>2</v>
      </c>
      <c r="C216" s="35">
        <v>12</v>
      </c>
      <c r="D216" s="36">
        <v>3</v>
      </c>
      <c r="E216" s="37"/>
      <c r="F216" s="29" t="s">
        <v>86</v>
      </c>
      <c r="G216" s="57" t="s">
        <v>278</v>
      </c>
      <c r="H216" s="30">
        <v>26024222.64</v>
      </c>
      <c r="I216" s="30">
        <v>25765020.56</v>
      </c>
      <c r="J216" s="30">
        <v>7228287.33</v>
      </c>
      <c r="K216" s="30">
        <v>0</v>
      </c>
      <c r="L216" s="30">
        <v>7224881.38</v>
      </c>
      <c r="M216" s="30">
        <v>1522014.02</v>
      </c>
      <c r="N216" s="30">
        <v>3405.95</v>
      </c>
      <c r="O216" s="31">
        <v>0</v>
      </c>
      <c r="P216" s="31">
        <v>99.95</v>
      </c>
      <c r="Q216" s="31">
        <v>0.04</v>
      </c>
      <c r="R216" s="31">
        <v>28.05</v>
      </c>
      <c r="S216" s="31">
        <v>22.14</v>
      </c>
    </row>
    <row r="217" spans="1:19" ht="12.75">
      <c r="A217" s="35">
        <v>6</v>
      </c>
      <c r="B217" s="35">
        <v>18</v>
      </c>
      <c r="C217" s="35">
        <v>12</v>
      </c>
      <c r="D217" s="36">
        <v>3</v>
      </c>
      <c r="E217" s="37"/>
      <c r="F217" s="29" t="s">
        <v>86</v>
      </c>
      <c r="G217" s="57" t="s">
        <v>279</v>
      </c>
      <c r="H217" s="30">
        <v>18032827.85</v>
      </c>
      <c r="I217" s="30">
        <v>17108576.15</v>
      </c>
      <c r="J217" s="30">
        <v>8576146.75</v>
      </c>
      <c r="K217" s="30">
        <v>0</v>
      </c>
      <c r="L217" s="30">
        <v>8576146.75</v>
      </c>
      <c r="M217" s="30">
        <v>618430.66</v>
      </c>
      <c r="N217" s="30">
        <v>0</v>
      </c>
      <c r="O217" s="31">
        <v>0</v>
      </c>
      <c r="P217" s="31">
        <v>100</v>
      </c>
      <c r="Q217" s="31">
        <v>0</v>
      </c>
      <c r="R217" s="31">
        <v>50.12</v>
      </c>
      <c r="S217" s="31">
        <v>46.51</v>
      </c>
    </row>
    <row r="218" spans="1:19" ht="12.75">
      <c r="A218" s="35">
        <v>6</v>
      </c>
      <c r="B218" s="35">
        <v>20</v>
      </c>
      <c r="C218" s="35">
        <v>15</v>
      </c>
      <c r="D218" s="36">
        <v>3</v>
      </c>
      <c r="E218" s="37"/>
      <c r="F218" s="29" t="s">
        <v>86</v>
      </c>
      <c r="G218" s="57" t="s">
        <v>280</v>
      </c>
      <c r="H218" s="30">
        <v>24897503.97</v>
      </c>
      <c r="I218" s="30">
        <v>22514953.86</v>
      </c>
      <c r="J218" s="30">
        <v>12212211.78</v>
      </c>
      <c r="K218" s="30">
        <v>0</v>
      </c>
      <c r="L218" s="30">
        <v>12212211.78</v>
      </c>
      <c r="M218" s="30">
        <v>4201979.55</v>
      </c>
      <c r="N218" s="30">
        <v>0</v>
      </c>
      <c r="O218" s="31">
        <v>0</v>
      </c>
      <c r="P218" s="31">
        <v>100</v>
      </c>
      <c r="Q218" s="31">
        <v>0</v>
      </c>
      <c r="R218" s="31">
        <v>54.24</v>
      </c>
      <c r="S218" s="31">
        <v>35.57</v>
      </c>
    </row>
    <row r="219" spans="1:19" ht="12.75">
      <c r="A219" s="35">
        <v>6</v>
      </c>
      <c r="B219" s="35">
        <v>61</v>
      </c>
      <c r="C219" s="35">
        <v>0</v>
      </c>
      <c r="D219" s="36">
        <v>0</v>
      </c>
      <c r="E219" s="37"/>
      <c r="F219" s="29" t="s">
        <v>281</v>
      </c>
      <c r="G219" s="57" t="s">
        <v>282</v>
      </c>
      <c r="H219" s="30">
        <v>233662314</v>
      </c>
      <c r="I219" s="30">
        <v>231760771.49</v>
      </c>
      <c r="J219" s="30">
        <v>92508571.38</v>
      </c>
      <c r="K219" s="30">
        <v>0</v>
      </c>
      <c r="L219" s="30">
        <v>92494909</v>
      </c>
      <c r="M219" s="30">
        <v>0</v>
      </c>
      <c r="N219" s="30">
        <v>13662.38</v>
      </c>
      <c r="O219" s="31">
        <v>0</v>
      </c>
      <c r="P219" s="31">
        <v>99.98</v>
      </c>
      <c r="Q219" s="31">
        <v>0.01</v>
      </c>
      <c r="R219" s="31">
        <v>39.91</v>
      </c>
      <c r="S219" s="31">
        <v>39.91</v>
      </c>
    </row>
    <row r="220" spans="1:19" ht="12.75">
      <c r="A220" s="35">
        <v>6</v>
      </c>
      <c r="B220" s="35">
        <v>62</v>
      </c>
      <c r="C220" s="35">
        <v>0</v>
      </c>
      <c r="D220" s="36">
        <v>0</v>
      </c>
      <c r="E220" s="37"/>
      <c r="F220" s="29" t="s">
        <v>281</v>
      </c>
      <c r="G220" s="57" t="s">
        <v>283</v>
      </c>
      <c r="H220" s="30">
        <v>292938879.76</v>
      </c>
      <c r="I220" s="30">
        <v>267487532.45</v>
      </c>
      <c r="J220" s="30">
        <v>124500000</v>
      </c>
      <c r="K220" s="30">
        <v>0</v>
      </c>
      <c r="L220" s="30">
        <v>124500000</v>
      </c>
      <c r="M220" s="30">
        <v>0</v>
      </c>
      <c r="N220" s="30">
        <v>0</v>
      </c>
      <c r="O220" s="31">
        <v>0</v>
      </c>
      <c r="P220" s="31">
        <v>100</v>
      </c>
      <c r="Q220" s="31">
        <v>0</v>
      </c>
      <c r="R220" s="31">
        <v>46.54</v>
      </c>
      <c r="S220" s="31">
        <v>46.54</v>
      </c>
    </row>
    <row r="221" spans="1:19" ht="12.75">
      <c r="A221" s="35">
        <v>6</v>
      </c>
      <c r="B221" s="35">
        <v>63</v>
      </c>
      <c r="C221" s="35">
        <v>0</v>
      </c>
      <c r="D221" s="36">
        <v>0</v>
      </c>
      <c r="E221" s="37"/>
      <c r="F221" s="29" t="s">
        <v>281</v>
      </c>
      <c r="G221" s="57" t="s">
        <v>284</v>
      </c>
      <c r="H221" s="30">
        <v>2080615915</v>
      </c>
      <c r="I221" s="30">
        <v>1829441934.59</v>
      </c>
      <c r="J221" s="30">
        <v>1158976990.24</v>
      </c>
      <c r="K221" s="30">
        <v>0</v>
      </c>
      <c r="L221" s="30">
        <v>1158976990.24</v>
      </c>
      <c r="M221" s="30">
        <v>376993949.16</v>
      </c>
      <c r="N221" s="30">
        <v>0</v>
      </c>
      <c r="O221" s="31">
        <v>0</v>
      </c>
      <c r="P221" s="31">
        <v>100</v>
      </c>
      <c r="Q221" s="31">
        <v>0</v>
      </c>
      <c r="R221" s="31">
        <v>63.35</v>
      </c>
      <c r="S221" s="31">
        <v>42.74</v>
      </c>
    </row>
    <row r="222" spans="1:19" ht="12.75">
      <c r="A222" s="35">
        <v>6</v>
      </c>
      <c r="B222" s="35">
        <v>64</v>
      </c>
      <c r="C222" s="35">
        <v>0</v>
      </c>
      <c r="D222" s="36">
        <v>0</v>
      </c>
      <c r="E222" s="37"/>
      <c r="F222" s="29" t="s">
        <v>281</v>
      </c>
      <c r="G222" s="57" t="s">
        <v>285</v>
      </c>
      <c r="H222" s="30">
        <v>338097011.43</v>
      </c>
      <c r="I222" s="30">
        <v>328477682.71</v>
      </c>
      <c r="J222" s="30">
        <v>78387306.23</v>
      </c>
      <c r="K222" s="30">
        <v>0</v>
      </c>
      <c r="L222" s="30">
        <v>78387306.23</v>
      </c>
      <c r="M222" s="30">
        <v>0</v>
      </c>
      <c r="N222" s="30">
        <v>0</v>
      </c>
      <c r="O222" s="31">
        <v>0</v>
      </c>
      <c r="P222" s="31">
        <v>100</v>
      </c>
      <c r="Q222" s="31">
        <v>0</v>
      </c>
      <c r="R222" s="31">
        <v>23.86</v>
      </c>
      <c r="S222" s="31">
        <v>23.86</v>
      </c>
    </row>
    <row r="223" spans="1:19" ht="12.75">
      <c r="A223" s="35">
        <v>6</v>
      </c>
      <c r="B223" s="35">
        <v>1</v>
      </c>
      <c r="C223" s="35">
        <v>0</v>
      </c>
      <c r="D223" s="36">
        <v>0</v>
      </c>
      <c r="E223" s="37"/>
      <c r="F223" s="29" t="s">
        <v>286</v>
      </c>
      <c r="G223" s="57" t="s">
        <v>287</v>
      </c>
      <c r="H223" s="30">
        <v>83472805.46</v>
      </c>
      <c r="I223" s="30">
        <v>83205256.03</v>
      </c>
      <c r="J223" s="30">
        <v>10060000</v>
      </c>
      <c r="K223" s="30">
        <v>0</v>
      </c>
      <c r="L223" s="30">
        <v>10060000</v>
      </c>
      <c r="M223" s="30">
        <v>0</v>
      </c>
      <c r="N223" s="30">
        <v>0</v>
      </c>
      <c r="O223" s="31">
        <v>0</v>
      </c>
      <c r="P223" s="31">
        <v>100</v>
      </c>
      <c r="Q223" s="31">
        <v>0</v>
      </c>
      <c r="R223" s="31">
        <v>12.09</v>
      </c>
      <c r="S223" s="31">
        <v>12.09</v>
      </c>
    </row>
    <row r="224" spans="1:19" ht="12.75">
      <c r="A224" s="35">
        <v>6</v>
      </c>
      <c r="B224" s="35">
        <v>2</v>
      </c>
      <c r="C224" s="35">
        <v>0</v>
      </c>
      <c r="D224" s="36">
        <v>0</v>
      </c>
      <c r="E224" s="37"/>
      <c r="F224" s="29" t="s">
        <v>286</v>
      </c>
      <c r="G224" s="57" t="s">
        <v>288</v>
      </c>
      <c r="H224" s="30">
        <v>99258678.99</v>
      </c>
      <c r="I224" s="30">
        <v>97193632.13</v>
      </c>
      <c r="J224" s="30">
        <v>20363760.5</v>
      </c>
      <c r="K224" s="30">
        <v>0</v>
      </c>
      <c r="L224" s="30">
        <v>20363760.5</v>
      </c>
      <c r="M224" s="30">
        <v>0</v>
      </c>
      <c r="N224" s="30">
        <v>0</v>
      </c>
      <c r="O224" s="31">
        <v>0</v>
      </c>
      <c r="P224" s="31">
        <v>100</v>
      </c>
      <c r="Q224" s="31">
        <v>0</v>
      </c>
      <c r="R224" s="31">
        <v>20.95</v>
      </c>
      <c r="S224" s="31">
        <v>20.95</v>
      </c>
    </row>
    <row r="225" spans="1:19" ht="12.75">
      <c r="A225" s="35">
        <v>6</v>
      </c>
      <c r="B225" s="35">
        <v>3</v>
      </c>
      <c r="C225" s="35">
        <v>0</v>
      </c>
      <c r="D225" s="36">
        <v>0</v>
      </c>
      <c r="E225" s="37"/>
      <c r="F225" s="29" t="s">
        <v>286</v>
      </c>
      <c r="G225" s="57" t="s">
        <v>289</v>
      </c>
      <c r="H225" s="30">
        <v>76720028.3</v>
      </c>
      <c r="I225" s="30">
        <v>76330821.68</v>
      </c>
      <c r="J225" s="30">
        <v>14560000</v>
      </c>
      <c r="K225" s="30">
        <v>0</v>
      </c>
      <c r="L225" s="30">
        <v>14560000</v>
      </c>
      <c r="M225" s="30">
        <v>0</v>
      </c>
      <c r="N225" s="30">
        <v>0</v>
      </c>
      <c r="O225" s="31">
        <v>0</v>
      </c>
      <c r="P225" s="31">
        <v>100</v>
      </c>
      <c r="Q225" s="31">
        <v>0</v>
      </c>
      <c r="R225" s="31">
        <v>19.07</v>
      </c>
      <c r="S225" s="31">
        <v>19.07</v>
      </c>
    </row>
    <row r="226" spans="1:19" ht="12.75">
      <c r="A226" s="35">
        <v>6</v>
      </c>
      <c r="B226" s="35">
        <v>4</v>
      </c>
      <c r="C226" s="35">
        <v>0</v>
      </c>
      <c r="D226" s="36">
        <v>0</v>
      </c>
      <c r="E226" s="37"/>
      <c r="F226" s="29" t="s">
        <v>286</v>
      </c>
      <c r="G226" s="57" t="s">
        <v>290</v>
      </c>
      <c r="H226" s="30">
        <v>64669227.67</v>
      </c>
      <c r="I226" s="30">
        <v>61393675.11</v>
      </c>
      <c r="J226" s="30">
        <v>4420000</v>
      </c>
      <c r="K226" s="30">
        <v>0</v>
      </c>
      <c r="L226" s="30">
        <v>4420000</v>
      </c>
      <c r="M226" s="30">
        <v>1000000</v>
      </c>
      <c r="N226" s="30">
        <v>0</v>
      </c>
      <c r="O226" s="31">
        <v>0</v>
      </c>
      <c r="P226" s="31">
        <v>100</v>
      </c>
      <c r="Q226" s="31">
        <v>0</v>
      </c>
      <c r="R226" s="31">
        <v>7.19</v>
      </c>
      <c r="S226" s="31">
        <v>5.57</v>
      </c>
    </row>
    <row r="227" spans="1:19" ht="12.75">
      <c r="A227" s="35">
        <v>6</v>
      </c>
      <c r="B227" s="35">
        <v>5</v>
      </c>
      <c r="C227" s="35">
        <v>0</v>
      </c>
      <c r="D227" s="36">
        <v>0</v>
      </c>
      <c r="E227" s="37"/>
      <c r="F227" s="29" t="s">
        <v>286</v>
      </c>
      <c r="G227" s="57" t="s">
        <v>291</v>
      </c>
      <c r="H227" s="30">
        <v>47681964.11</v>
      </c>
      <c r="I227" s="30">
        <v>47352306.49</v>
      </c>
      <c r="J227" s="30">
        <v>11670791.76</v>
      </c>
      <c r="K227" s="30">
        <v>0</v>
      </c>
      <c r="L227" s="30">
        <v>11670691.76</v>
      </c>
      <c r="M227" s="30">
        <v>0</v>
      </c>
      <c r="N227" s="30">
        <v>100</v>
      </c>
      <c r="O227" s="31">
        <v>0</v>
      </c>
      <c r="P227" s="31">
        <v>99.99</v>
      </c>
      <c r="Q227" s="31">
        <v>0</v>
      </c>
      <c r="R227" s="31">
        <v>24.64</v>
      </c>
      <c r="S227" s="31">
        <v>24.64</v>
      </c>
    </row>
    <row r="228" spans="1:19" ht="12.75">
      <c r="A228" s="35">
        <v>6</v>
      </c>
      <c r="B228" s="35">
        <v>6</v>
      </c>
      <c r="C228" s="35">
        <v>0</v>
      </c>
      <c r="D228" s="36">
        <v>0</v>
      </c>
      <c r="E228" s="37"/>
      <c r="F228" s="29" t="s">
        <v>286</v>
      </c>
      <c r="G228" s="57" t="s">
        <v>292</v>
      </c>
      <c r="H228" s="30">
        <v>77279313</v>
      </c>
      <c r="I228" s="30">
        <v>74072521.48</v>
      </c>
      <c r="J228" s="30">
        <v>14469575</v>
      </c>
      <c r="K228" s="30">
        <v>0</v>
      </c>
      <c r="L228" s="30">
        <v>14469575</v>
      </c>
      <c r="M228" s="30">
        <v>0</v>
      </c>
      <c r="N228" s="30">
        <v>0</v>
      </c>
      <c r="O228" s="31">
        <v>0</v>
      </c>
      <c r="P228" s="31">
        <v>100</v>
      </c>
      <c r="Q228" s="31">
        <v>0</v>
      </c>
      <c r="R228" s="31">
        <v>19.53</v>
      </c>
      <c r="S228" s="31">
        <v>19.53</v>
      </c>
    </row>
    <row r="229" spans="1:19" ht="12.75">
      <c r="A229" s="35">
        <v>6</v>
      </c>
      <c r="B229" s="35">
        <v>7</v>
      </c>
      <c r="C229" s="35">
        <v>0</v>
      </c>
      <c r="D229" s="36">
        <v>0</v>
      </c>
      <c r="E229" s="37"/>
      <c r="F229" s="29" t="s">
        <v>286</v>
      </c>
      <c r="G229" s="57" t="s">
        <v>293</v>
      </c>
      <c r="H229" s="30">
        <v>100913277.87</v>
      </c>
      <c r="I229" s="30">
        <v>96481760.94</v>
      </c>
      <c r="J229" s="30">
        <v>18144259.72</v>
      </c>
      <c r="K229" s="30">
        <v>0</v>
      </c>
      <c r="L229" s="30">
        <v>18144259.72</v>
      </c>
      <c r="M229" s="30">
        <v>0</v>
      </c>
      <c r="N229" s="30">
        <v>0</v>
      </c>
      <c r="O229" s="31">
        <v>0</v>
      </c>
      <c r="P229" s="31">
        <v>100</v>
      </c>
      <c r="Q229" s="31">
        <v>0</v>
      </c>
      <c r="R229" s="31">
        <v>18.8</v>
      </c>
      <c r="S229" s="31">
        <v>18.8</v>
      </c>
    </row>
    <row r="230" spans="1:19" ht="12.75">
      <c r="A230" s="35">
        <v>6</v>
      </c>
      <c r="B230" s="35">
        <v>8</v>
      </c>
      <c r="C230" s="35">
        <v>0</v>
      </c>
      <c r="D230" s="36">
        <v>0</v>
      </c>
      <c r="E230" s="37"/>
      <c r="F230" s="29" t="s">
        <v>286</v>
      </c>
      <c r="G230" s="57" t="s">
        <v>294</v>
      </c>
      <c r="H230" s="30">
        <v>81569931</v>
      </c>
      <c r="I230" s="30">
        <v>78786714.22</v>
      </c>
      <c r="J230" s="30">
        <v>37187147</v>
      </c>
      <c r="K230" s="30">
        <v>0</v>
      </c>
      <c r="L230" s="30">
        <v>37187147</v>
      </c>
      <c r="M230" s="30">
        <v>1244593.67</v>
      </c>
      <c r="N230" s="30">
        <v>0</v>
      </c>
      <c r="O230" s="31">
        <v>0</v>
      </c>
      <c r="P230" s="31">
        <v>100</v>
      </c>
      <c r="Q230" s="31">
        <v>0</v>
      </c>
      <c r="R230" s="31">
        <v>47.19</v>
      </c>
      <c r="S230" s="31">
        <v>45.62</v>
      </c>
    </row>
    <row r="231" spans="1:19" ht="12.75">
      <c r="A231" s="35">
        <v>6</v>
      </c>
      <c r="B231" s="35">
        <v>9</v>
      </c>
      <c r="C231" s="35">
        <v>0</v>
      </c>
      <c r="D231" s="36">
        <v>0</v>
      </c>
      <c r="E231" s="37"/>
      <c r="F231" s="29" t="s">
        <v>286</v>
      </c>
      <c r="G231" s="57" t="s">
        <v>295</v>
      </c>
      <c r="H231" s="30">
        <v>128212090.98</v>
      </c>
      <c r="I231" s="30">
        <v>120873288.76</v>
      </c>
      <c r="J231" s="30">
        <v>47832994.44</v>
      </c>
      <c r="K231" s="30">
        <v>0</v>
      </c>
      <c r="L231" s="30">
        <v>47832994.44</v>
      </c>
      <c r="M231" s="30">
        <v>15076015.22</v>
      </c>
      <c r="N231" s="30">
        <v>0</v>
      </c>
      <c r="O231" s="31">
        <v>0</v>
      </c>
      <c r="P231" s="31">
        <v>100</v>
      </c>
      <c r="Q231" s="31">
        <v>0</v>
      </c>
      <c r="R231" s="31">
        <v>39.57</v>
      </c>
      <c r="S231" s="31">
        <v>27.1</v>
      </c>
    </row>
    <row r="232" spans="1:19" ht="12.75">
      <c r="A232" s="35">
        <v>6</v>
      </c>
      <c r="B232" s="35">
        <v>10</v>
      </c>
      <c r="C232" s="35">
        <v>0</v>
      </c>
      <c r="D232" s="36">
        <v>0</v>
      </c>
      <c r="E232" s="37"/>
      <c r="F232" s="29" t="s">
        <v>286</v>
      </c>
      <c r="G232" s="57" t="s">
        <v>296</v>
      </c>
      <c r="H232" s="30">
        <v>60319139</v>
      </c>
      <c r="I232" s="30">
        <v>58955568.6</v>
      </c>
      <c r="J232" s="30">
        <v>11685757</v>
      </c>
      <c r="K232" s="30">
        <v>0</v>
      </c>
      <c r="L232" s="30">
        <v>11685757</v>
      </c>
      <c r="M232" s="30">
        <v>0</v>
      </c>
      <c r="N232" s="30">
        <v>0</v>
      </c>
      <c r="O232" s="31">
        <v>0</v>
      </c>
      <c r="P232" s="31">
        <v>100</v>
      </c>
      <c r="Q232" s="31">
        <v>0</v>
      </c>
      <c r="R232" s="31">
        <v>19.82</v>
      </c>
      <c r="S232" s="31">
        <v>19.82</v>
      </c>
    </row>
    <row r="233" spans="1:19" ht="12.75">
      <c r="A233" s="35">
        <v>6</v>
      </c>
      <c r="B233" s="35">
        <v>11</v>
      </c>
      <c r="C233" s="35">
        <v>0</v>
      </c>
      <c r="D233" s="36">
        <v>0</v>
      </c>
      <c r="E233" s="37"/>
      <c r="F233" s="29" t="s">
        <v>286</v>
      </c>
      <c r="G233" s="57" t="s">
        <v>297</v>
      </c>
      <c r="H233" s="30">
        <v>108692879.45</v>
      </c>
      <c r="I233" s="30">
        <v>104789977.3</v>
      </c>
      <c r="J233" s="30">
        <v>43243495.03</v>
      </c>
      <c r="K233" s="30">
        <v>0</v>
      </c>
      <c r="L233" s="30">
        <v>43243495.03</v>
      </c>
      <c r="M233" s="30">
        <v>1458817.63</v>
      </c>
      <c r="N233" s="30">
        <v>0</v>
      </c>
      <c r="O233" s="31">
        <v>0</v>
      </c>
      <c r="P233" s="31">
        <v>100</v>
      </c>
      <c r="Q233" s="31">
        <v>0</v>
      </c>
      <c r="R233" s="31">
        <v>41.26</v>
      </c>
      <c r="S233" s="31">
        <v>39.87</v>
      </c>
    </row>
    <row r="234" spans="1:19" ht="12.75">
      <c r="A234" s="35">
        <v>6</v>
      </c>
      <c r="B234" s="35">
        <v>12</v>
      </c>
      <c r="C234" s="35">
        <v>0</v>
      </c>
      <c r="D234" s="36">
        <v>0</v>
      </c>
      <c r="E234" s="37"/>
      <c r="F234" s="29" t="s">
        <v>286</v>
      </c>
      <c r="G234" s="57" t="s">
        <v>298</v>
      </c>
      <c r="H234" s="30">
        <v>55796836</v>
      </c>
      <c r="I234" s="30">
        <v>49669486.09</v>
      </c>
      <c r="J234" s="30">
        <v>9181848</v>
      </c>
      <c r="K234" s="30">
        <v>0</v>
      </c>
      <c r="L234" s="30">
        <v>9181848</v>
      </c>
      <c r="M234" s="30">
        <v>0</v>
      </c>
      <c r="N234" s="30">
        <v>0</v>
      </c>
      <c r="O234" s="31">
        <v>0</v>
      </c>
      <c r="P234" s="31">
        <v>100</v>
      </c>
      <c r="Q234" s="31">
        <v>0</v>
      </c>
      <c r="R234" s="31">
        <v>18.48</v>
      </c>
      <c r="S234" s="31">
        <v>18.48</v>
      </c>
    </row>
    <row r="235" spans="1:19" ht="12.75">
      <c r="A235" s="35">
        <v>6</v>
      </c>
      <c r="B235" s="35">
        <v>13</v>
      </c>
      <c r="C235" s="35">
        <v>0</v>
      </c>
      <c r="D235" s="36">
        <v>0</v>
      </c>
      <c r="E235" s="37"/>
      <c r="F235" s="29" t="s">
        <v>286</v>
      </c>
      <c r="G235" s="57" t="s">
        <v>299</v>
      </c>
      <c r="H235" s="30">
        <v>34344674.33</v>
      </c>
      <c r="I235" s="30">
        <v>32940625.08</v>
      </c>
      <c r="J235" s="30">
        <v>9389658.56</v>
      </c>
      <c r="K235" s="30">
        <v>0</v>
      </c>
      <c r="L235" s="30">
        <v>9389658.56</v>
      </c>
      <c r="M235" s="30">
        <v>0</v>
      </c>
      <c r="N235" s="30">
        <v>0</v>
      </c>
      <c r="O235" s="31">
        <v>0</v>
      </c>
      <c r="P235" s="31">
        <v>100</v>
      </c>
      <c r="Q235" s="31">
        <v>0</v>
      </c>
      <c r="R235" s="31">
        <v>28.5</v>
      </c>
      <c r="S235" s="31">
        <v>28.5</v>
      </c>
    </row>
    <row r="236" spans="1:19" ht="12.75">
      <c r="A236" s="35">
        <v>6</v>
      </c>
      <c r="B236" s="35">
        <v>14</v>
      </c>
      <c r="C236" s="35">
        <v>0</v>
      </c>
      <c r="D236" s="36">
        <v>0</v>
      </c>
      <c r="E236" s="37"/>
      <c r="F236" s="29" t="s">
        <v>286</v>
      </c>
      <c r="G236" s="57" t="s">
        <v>300</v>
      </c>
      <c r="H236" s="30">
        <v>111783555</v>
      </c>
      <c r="I236" s="30">
        <v>111635211.57</v>
      </c>
      <c r="J236" s="30">
        <v>6377501</v>
      </c>
      <c r="K236" s="30">
        <v>0</v>
      </c>
      <c r="L236" s="30">
        <v>6377501</v>
      </c>
      <c r="M236" s="30">
        <v>0</v>
      </c>
      <c r="N236" s="30">
        <v>0</v>
      </c>
      <c r="O236" s="31">
        <v>0</v>
      </c>
      <c r="P236" s="31">
        <v>100</v>
      </c>
      <c r="Q236" s="31">
        <v>0</v>
      </c>
      <c r="R236" s="31">
        <v>5.71</v>
      </c>
      <c r="S236" s="31">
        <v>5.71</v>
      </c>
    </row>
    <row r="237" spans="1:19" ht="12.75">
      <c r="A237" s="35">
        <v>6</v>
      </c>
      <c r="B237" s="35">
        <v>15</v>
      </c>
      <c r="C237" s="35">
        <v>0</v>
      </c>
      <c r="D237" s="36">
        <v>0</v>
      </c>
      <c r="E237" s="37"/>
      <c r="F237" s="29" t="s">
        <v>286</v>
      </c>
      <c r="G237" s="57" t="s">
        <v>301</v>
      </c>
      <c r="H237" s="30">
        <v>49789011.13</v>
      </c>
      <c r="I237" s="30">
        <v>49220296.78</v>
      </c>
      <c r="J237" s="30">
        <v>9096773.02</v>
      </c>
      <c r="K237" s="30">
        <v>0</v>
      </c>
      <c r="L237" s="30">
        <v>9096773.02</v>
      </c>
      <c r="M237" s="30">
        <v>0</v>
      </c>
      <c r="N237" s="30">
        <v>0</v>
      </c>
      <c r="O237" s="31">
        <v>0</v>
      </c>
      <c r="P237" s="31">
        <v>100</v>
      </c>
      <c r="Q237" s="31">
        <v>0</v>
      </c>
      <c r="R237" s="31">
        <v>18.48</v>
      </c>
      <c r="S237" s="31">
        <v>18.48</v>
      </c>
    </row>
    <row r="238" spans="1:19" ht="12.75">
      <c r="A238" s="35">
        <v>6</v>
      </c>
      <c r="B238" s="35">
        <v>16</v>
      </c>
      <c r="C238" s="35">
        <v>0</v>
      </c>
      <c r="D238" s="36">
        <v>0</v>
      </c>
      <c r="E238" s="37"/>
      <c r="F238" s="29" t="s">
        <v>286</v>
      </c>
      <c r="G238" s="57" t="s">
        <v>302</v>
      </c>
      <c r="H238" s="30">
        <v>53424909</v>
      </c>
      <c r="I238" s="30">
        <v>52685964.28</v>
      </c>
      <c r="J238" s="30">
        <v>8319900</v>
      </c>
      <c r="K238" s="30">
        <v>0</v>
      </c>
      <c r="L238" s="30">
        <v>8319900</v>
      </c>
      <c r="M238" s="30">
        <v>0</v>
      </c>
      <c r="N238" s="30">
        <v>0</v>
      </c>
      <c r="O238" s="31">
        <v>0</v>
      </c>
      <c r="P238" s="31">
        <v>100</v>
      </c>
      <c r="Q238" s="31">
        <v>0</v>
      </c>
      <c r="R238" s="31">
        <v>15.79</v>
      </c>
      <c r="S238" s="31">
        <v>15.79</v>
      </c>
    </row>
    <row r="239" spans="1:19" ht="12.75">
      <c r="A239" s="35">
        <v>6</v>
      </c>
      <c r="B239" s="35">
        <v>17</v>
      </c>
      <c r="C239" s="35">
        <v>0</v>
      </c>
      <c r="D239" s="36">
        <v>0</v>
      </c>
      <c r="E239" s="37"/>
      <c r="F239" s="29" t="s">
        <v>286</v>
      </c>
      <c r="G239" s="57" t="s">
        <v>303</v>
      </c>
      <c r="H239" s="30">
        <v>62809930</v>
      </c>
      <c r="I239" s="30">
        <v>62700601.8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1"/>
      <c r="P239" s="31"/>
      <c r="Q239" s="31"/>
      <c r="R239" s="31">
        <v>0</v>
      </c>
      <c r="S239" s="31">
        <v>0</v>
      </c>
    </row>
    <row r="240" spans="1:19" ht="12.75">
      <c r="A240" s="35">
        <v>6</v>
      </c>
      <c r="B240" s="35">
        <v>18</v>
      </c>
      <c r="C240" s="35">
        <v>0</v>
      </c>
      <c r="D240" s="36">
        <v>0</v>
      </c>
      <c r="E240" s="37"/>
      <c r="F240" s="29" t="s">
        <v>286</v>
      </c>
      <c r="G240" s="57" t="s">
        <v>304</v>
      </c>
      <c r="H240" s="30">
        <v>75896524.13</v>
      </c>
      <c r="I240" s="30">
        <v>74849793.06</v>
      </c>
      <c r="J240" s="30">
        <v>34445922.22</v>
      </c>
      <c r="K240" s="30">
        <v>0</v>
      </c>
      <c r="L240" s="30">
        <v>34445922.22</v>
      </c>
      <c r="M240" s="30">
        <v>5278012.22</v>
      </c>
      <c r="N240" s="30">
        <v>0</v>
      </c>
      <c r="O240" s="31">
        <v>0</v>
      </c>
      <c r="P240" s="31">
        <v>100</v>
      </c>
      <c r="Q240" s="31">
        <v>0</v>
      </c>
      <c r="R240" s="31">
        <v>46.02</v>
      </c>
      <c r="S240" s="31">
        <v>38.96</v>
      </c>
    </row>
    <row r="241" spans="1:19" ht="12.75">
      <c r="A241" s="35">
        <v>6</v>
      </c>
      <c r="B241" s="35">
        <v>19</v>
      </c>
      <c r="C241" s="35">
        <v>0</v>
      </c>
      <c r="D241" s="36">
        <v>0</v>
      </c>
      <c r="E241" s="37"/>
      <c r="F241" s="29" t="s">
        <v>286</v>
      </c>
      <c r="G241" s="57" t="s">
        <v>305</v>
      </c>
      <c r="H241" s="30">
        <v>63449629.58</v>
      </c>
      <c r="I241" s="30">
        <v>61010443.74</v>
      </c>
      <c r="J241" s="30">
        <v>12390709.27</v>
      </c>
      <c r="K241" s="30">
        <v>0</v>
      </c>
      <c r="L241" s="30">
        <v>12390709.27</v>
      </c>
      <c r="M241" s="30">
        <v>0</v>
      </c>
      <c r="N241" s="30">
        <v>0</v>
      </c>
      <c r="O241" s="31">
        <v>0</v>
      </c>
      <c r="P241" s="31">
        <v>100</v>
      </c>
      <c r="Q241" s="31">
        <v>0</v>
      </c>
      <c r="R241" s="31">
        <v>20.3</v>
      </c>
      <c r="S241" s="31">
        <v>20.3</v>
      </c>
    </row>
    <row r="242" spans="1:19" ht="12.75">
      <c r="A242" s="35">
        <v>6</v>
      </c>
      <c r="B242" s="35">
        <v>20</v>
      </c>
      <c r="C242" s="35">
        <v>0</v>
      </c>
      <c r="D242" s="36">
        <v>0</v>
      </c>
      <c r="E242" s="37"/>
      <c r="F242" s="29" t="s">
        <v>286</v>
      </c>
      <c r="G242" s="57" t="s">
        <v>306</v>
      </c>
      <c r="H242" s="30">
        <v>59431862</v>
      </c>
      <c r="I242" s="30">
        <v>58785363.24</v>
      </c>
      <c r="J242" s="30">
        <v>9000000</v>
      </c>
      <c r="K242" s="30">
        <v>0</v>
      </c>
      <c r="L242" s="30">
        <v>9000000</v>
      </c>
      <c r="M242" s="30">
        <v>0</v>
      </c>
      <c r="N242" s="30">
        <v>0</v>
      </c>
      <c r="O242" s="31">
        <v>0</v>
      </c>
      <c r="P242" s="31">
        <v>100</v>
      </c>
      <c r="Q242" s="31">
        <v>0</v>
      </c>
      <c r="R242" s="31">
        <v>15.3</v>
      </c>
      <c r="S242" s="31">
        <v>15.3</v>
      </c>
    </row>
    <row r="243" spans="1:19" ht="12.75">
      <c r="A243" s="35">
        <v>6</v>
      </c>
      <c r="B243" s="35">
        <v>0</v>
      </c>
      <c r="C243" s="35">
        <v>0</v>
      </c>
      <c r="D243" s="36">
        <v>0</v>
      </c>
      <c r="E243" s="37"/>
      <c r="F243" s="29" t="s">
        <v>307</v>
      </c>
      <c r="G243" s="57" t="s">
        <v>308</v>
      </c>
      <c r="H243" s="30">
        <v>1405894223.27</v>
      </c>
      <c r="I243" s="30">
        <v>1331524751.12</v>
      </c>
      <c r="J243" s="30">
        <v>629505927.89</v>
      </c>
      <c r="K243" s="30">
        <v>0</v>
      </c>
      <c r="L243" s="30">
        <v>629505927.89</v>
      </c>
      <c r="M243" s="30">
        <v>105932734.82</v>
      </c>
      <c r="N243" s="30">
        <v>0</v>
      </c>
      <c r="O243" s="31">
        <v>0</v>
      </c>
      <c r="P243" s="31">
        <v>100</v>
      </c>
      <c r="Q243" s="31">
        <v>0</v>
      </c>
      <c r="R243" s="31">
        <v>47.27</v>
      </c>
      <c r="S243" s="31">
        <v>39.32</v>
      </c>
    </row>
    <row r="244" spans="1:19" ht="12.75">
      <c r="A244" s="35">
        <v>6</v>
      </c>
      <c r="B244" s="35">
        <v>8</v>
      </c>
      <c r="C244" s="35">
        <v>1</v>
      </c>
      <c r="D244" s="36" t="s">
        <v>309</v>
      </c>
      <c r="E244" s="37">
        <v>271</v>
      </c>
      <c r="F244" s="29" t="s">
        <v>309</v>
      </c>
      <c r="G244" s="57" t="s">
        <v>310</v>
      </c>
      <c r="H244" s="30">
        <v>8012947.7</v>
      </c>
      <c r="I244" s="30">
        <v>7952083.98</v>
      </c>
      <c r="J244" s="30">
        <v>3000000</v>
      </c>
      <c r="K244" s="30">
        <v>0</v>
      </c>
      <c r="L244" s="30">
        <v>3000000</v>
      </c>
      <c r="M244" s="30">
        <v>3000000</v>
      </c>
      <c r="N244" s="30">
        <v>0</v>
      </c>
      <c r="O244" s="31">
        <v>0</v>
      </c>
      <c r="P244" s="31">
        <v>100</v>
      </c>
      <c r="Q244" s="31">
        <v>0</v>
      </c>
      <c r="R244" s="31">
        <v>37.72</v>
      </c>
      <c r="S244" s="31">
        <v>0</v>
      </c>
    </row>
    <row r="245" spans="1:19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29" t="s">
        <v>309</v>
      </c>
      <c r="G245" s="57" t="s">
        <v>311</v>
      </c>
      <c r="H245" s="30">
        <v>5373010.62</v>
      </c>
      <c r="I245" s="30">
        <v>3710846.93</v>
      </c>
      <c r="J245" s="30">
        <v>3015700</v>
      </c>
      <c r="K245" s="30">
        <v>0</v>
      </c>
      <c r="L245" s="30">
        <v>3015700</v>
      </c>
      <c r="M245" s="30">
        <v>0</v>
      </c>
      <c r="N245" s="30">
        <v>0</v>
      </c>
      <c r="O245" s="31">
        <v>0</v>
      </c>
      <c r="P245" s="31">
        <v>100</v>
      </c>
      <c r="Q245" s="31">
        <v>0</v>
      </c>
      <c r="R245" s="31">
        <v>81.26</v>
      </c>
      <c r="S245" s="31">
        <v>81.26</v>
      </c>
    </row>
    <row r="246" spans="1:19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29" t="s">
        <v>309</v>
      </c>
      <c r="G246" s="57" t="s">
        <v>312</v>
      </c>
      <c r="H246" s="30">
        <v>2203335</v>
      </c>
      <c r="I246" s="30">
        <v>2137231.96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1"/>
      <c r="P246" s="31"/>
      <c r="Q246" s="31"/>
      <c r="R246" s="31">
        <v>0</v>
      </c>
      <c r="S246" s="31">
        <v>0</v>
      </c>
    </row>
    <row r="247" spans="1:19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29" t="s">
        <v>309</v>
      </c>
      <c r="G247" s="57" t="s">
        <v>312</v>
      </c>
      <c r="H247" s="30">
        <v>216970</v>
      </c>
      <c r="I247" s="30">
        <v>132872.59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1"/>
      <c r="P247" s="31"/>
      <c r="Q247" s="31"/>
      <c r="R247" s="31">
        <v>0</v>
      </c>
      <c r="S247" s="31">
        <v>0</v>
      </c>
    </row>
    <row r="248" spans="1:19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29" t="s">
        <v>309</v>
      </c>
      <c r="G248" s="57" t="s">
        <v>313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1"/>
      <c r="P248" s="31"/>
      <c r="Q248" s="31"/>
      <c r="R248" s="31"/>
      <c r="S248" s="31"/>
    </row>
    <row r="249" spans="1:19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29" t="s">
        <v>309</v>
      </c>
      <c r="G249" s="57" t="s">
        <v>314</v>
      </c>
      <c r="H249" s="30">
        <v>2600</v>
      </c>
      <c r="I249" s="30">
        <v>2908.12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1"/>
      <c r="P249" s="31"/>
      <c r="Q249" s="31"/>
      <c r="R249" s="31">
        <v>0</v>
      </c>
      <c r="S249" s="31">
        <v>0</v>
      </c>
    </row>
    <row r="250" spans="1:19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29" t="s">
        <v>309</v>
      </c>
      <c r="G250" s="57" t="s">
        <v>315</v>
      </c>
      <c r="H250" s="30">
        <v>18483</v>
      </c>
      <c r="I250" s="30">
        <v>18483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1"/>
      <c r="P250" s="31"/>
      <c r="Q250" s="31"/>
      <c r="R250" s="31">
        <v>0</v>
      </c>
      <c r="S250" s="31">
        <v>0</v>
      </c>
    </row>
    <row r="251" spans="1:19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29" t="s">
        <v>309</v>
      </c>
      <c r="G251" s="57" t="s">
        <v>316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1"/>
      <c r="P251" s="31"/>
      <c r="Q251" s="31"/>
      <c r="R251" s="31"/>
      <c r="S251" s="31"/>
    </row>
    <row r="252" spans="1:19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29" t="s">
        <v>309</v>
      </c>
      <c r="G252" s="57" t="s">
        <v>317</v>
      </c>
      <c r="H252" s="30">
        <v>550911</v>
      </c>
      <c r="I252" s="30">
        <v>387895.18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1"/>
      <c r="P252" s="31"/>
      <c r="Q252" s="31"/>
      <c r="R252" s="31">
        <v>0</v>
      </c>
      <c r="S252" s="31">
        <v>0</v>
      </c>
    </row>
    <row r="253" spans="1:19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29" t="s">
        <v>309</v>
      </c>
      <c r="G253" s="57" t="s">
        <v>318</v>
      </c>
      <c r="H253" s="30">
        <v>57020</v>
      </c>
      <c r="I253" s="30">
        <v>57012.27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1"/>
      <c r="P253" s="31"/>
      <c r="Q253" s="31"/>
      <c r="R253" s="31">
        <v>0</v>
      </c>
      <c r="S253" s="31">
        <v>0</v>
      </c>
    </row>
    <row r="254" spans="1:19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29" t="s">
        <v>309</v>
      </c>
      <c r="G254" s="57" t="s">
        <v>319</v>
      </c>
      <c r="H254" s="30">
        <v>122300</v>
      </c>
      <c r="I254" s="30">
        <v>118177.5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1"/>
      <c r="P254" s="31"/>
      <c r="Q254" s="31"/>
      <c r="R254" s="31">
        <v>0</v>
      </c>
      <c r="S254" s="31">
        <v>0</v>
      </c>
    </row>
    <row r="255" spans="1:19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29" t="s">
        <v>309</v>
      </c>
      <c r="G255" s="57" t="s">
        <v>320</v>
      </c>
      <c r="H255" s="30">
        <v>6040619</v>
      </c>
      <c r="I255" s="30">
        <v>6328055.91</v>
      </c>
      <c r="J255" s="30">
        <v>900000</v>
      </c>
      <c r="K255" s="30">
        <v>0</v>
      </c>
      <c r="L255" s="30">
        <v>900000</v>
      </c>
      <c r="M255" s="30">
        <v>900000</v>
      </c>
      <c r="N255" s="30">
        <v>0</v>
      </c>
      <c r="O255" s="31">
        <v>0</v>
      </c>
      <c r="P255" s="31">
        <v>100</v>
      </c>
      <c r="Q255" s="31">
        <v>0</v>
      </c>
      <c r="R255" s="31">
        <v>14.22</v>
      </c>
      <c r="S255" s="31">
        <v>0</v>
      </c>
    </row>
    <row r="256" spans="1:19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29" t="s">
        <v>309</v>
      </c>
      <c r="G256" s="57" t="s">
        <v>321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1"/>
      <c r="P256" s="31"/>
      <c r="Q256" s="31"/>
      <c r="R256" s="31"/>
      <c r="S256" s="31"/>
    </row>
  </sheetData>
  <sheetProtection/>
  <mergeCells count="26">
    <mergeCell ref="R5:R7"/>
    <mergeCell ref="S5:S7"/>
    <mergeCell ref="A8:G8"/>
    <mergeCell ref="H8:N8"/>
    <mergeCell ref="O8:S8"/>
    <mergeCell ref="N6:N7"/>
    <mergeCell ref="O5:O7"/>
    <mergeCell ref="P5:P7"/>
    <mergeCell ref="Q5:Q7"/>
    <mergeCell ref="I5:I7"/>
    <mergeCell ref="C4:C7"/>
    <mergeCell ref="B4:B7"/>
    <mergeCell ref="A4:A7"/>
    <mergeCell ref="F4:G7"/>
    <mergeCell ref="E4:E7"/>
    <mergeCell ref="D4:D7"/>
    <mergeCell ref="F9:G9"/>
    <mergeCell ref="R4:S4"/>
    <mergeCell ref="K5:N5"/>
    <mergeCell ref="J4:N4"/>
    <mergeCell ref="O4:Q4"/>
    <mergeCell ref="H4:I4"/>
    <mergeCell ref="H5:H7"/>
    <mergeCell ref="J5:J7"/>
    <mergeCell ref="K6:K7"/>
    <mergeCell ref="L6:L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3"/>
  <headerFooter alignWithMargins="0"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2:Z255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tabel'!B6</f>
        <v>Tabela 4. Dochody ogółem budżetów jst wg stanu na koniec 4 kwartału 2014 roku.</v>
      </c>
      <c r="Y2" s="23"/>
      <c r="Z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7" t="s">
        <v>32</v>
      </c>
      <c r="I4" s="97"/>
      <c r="J4" s="97"/>
      <c r="K4" s="97"/>
      <c r="L4" s="97" t="s">
        <v>33</v>
      </c>
      <c r="M4" s="97"/>
      <c r="N4" s="97"/>
      <c r="O4" s="97"/>
      <c r="P4" s="97" t="s">
        <v>34</v>
      </c>
      <c r="Q4" s="97"/>
      <c r="R4" s="97"/>
      <c r="S4" s="97"/>
      <c r="T4" s="100" t="s">
        <v>67</v>
      </c>
      <c r="U4" s="100"/>
      <c r="V4" s="100"/>
      <c r="W4" s="100" t="s">
        <v>53</v>
      </c>
      <c r="X4" s="97"/>
      <c r="Y4" s="97"/>
      <c r="Z4" s="97"/>
    </row>
    <row r="5" spans="1:26" ht="16.5" customHeight="1">
      <c r="A5" s="90"/>
      <c r="B5" s="90"/>
      <c r="C5" s="90"/>
      <c r="D5" s="90"/>
      <c r="E5" s="90"/>
      <c r="F5" s="90"/>
      <c r="G5" s="90"/>
      <c r="H5" s="96" t="s">
        <v>35</v>
      </c>
      <c r="I5" s="96" t="s">
        <v>15</v>
      </c>
      <c r="J5" s="96"/>
      <c r="K5" s="96"/>
      <c r="L5" s="96" t="s">
        <v>35</v>
      </c>
      <c r="M5" s="96" t="s">
        <v>15</v>
      </c>
      <c r="N5" s="96"/>
      <c r="O5" s="96"/>
      <c r="P5" s="95" t="s">
        <v>17</v>
      </c>
      <c r="Q5" s="96" t="s">
        <v>15</v>
      </c>
      <c r="R5" s="96"/>
      <c r="S5" s="96"/>
      <c r="T5" s="100"/>
      <c r="U5" s="100"/>
      <c r="V5" s="100"/>
      <c r="W5" s="102" t="s">
        <v>17</v>
      </c>
      <c r="X5" s="101" t="s">
        <v>36</v>
      </c>
      <c r="Y5" s="101" t="s">
        <v>83</v>
      </c>
      <c r="Z5" s="101" t="s">
        <v>37</v>
      </c>
    </row>
    <row r="6" spans="1:26" ht="99" customHeight="1">
      <c r="A6" s="90"/>
      <c r="B6" s="90"/>
      <c r="C6" s="90"/>
      <c r="D6" s="90"/>
      <c r="E6" s="90"/>
      <c r="F6" s="90"/>
      <c r="G6" s="90"/>
      <c r="H6" s="96"/>
      <c r="I6" s="41" t="s">
        <v>36</v>
      </c>
      <c r="J6" s="41" t="s">
        <v>37</v>
      </c>
      <c r="K6" s="41" t="s">
        <v>83</v>
      </c>
      <c r="L6" s="96"/>
      <c r="M6" s="41" t="s">
        <v>36</v>
      </c>
      <c r="N6" s="41" t="s">
        <v>37</v>
      </c>
      <c r="O6" s="41" t="s">
        <v>83</v>
      </c>
      <c r="P6" s="95"/>
      <c r="Q6" s="59" t="s">
        <v>36</v>
      </c>
      <c r="R6" s="59" t="s">
        <v>37</v>
      </c>
      <c r="S6" s="59" t="s">
        <v>83</v>
      </c>
      <c r="T6" s="59" t="s">
        <v>36</v>
      </c>
      <c r="U6" s="59" t="s">
        <v>37</v>
      </c>
      <c r="V6" s="59" t="s">
        <v>83</v>
      </c>
      <c r="W6" s="102"/>
      <c r="X6" s="101"/>
      <c r="Y6" s="101"/>
      <c r="Z6" s="101"/>
    </row>
    <row r="7" spans="1:26" ht="21.75" customHeight="1">
      <c r="A7" s="90"/>
      <c r="B7" s="90"/>
      <c r="C7" s="90"/>
      <c r="D7" s="90"/>
      <c r="E7" s="90"/>
      <c r="F7" s="90"/>
      <c r="G7" s="90"/>
      <c r="H7" s="99" t="s">
        <v>38</v>
      </c>
      <c r="I7" s="99"/>
      <c r="J7" s="99"/>
      <c r="K7" s="99"/>
      <c r="L7" s="99"/>
      <c r="M7" s="99"/>
      <c r="N7" s="99"/>
      <c r="O7" s="99"/>
      <c r="P7" s="98" t="s">
        <v>11</v>
      </c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87">
        <v>6</v>
      </c>
      <c r="G8" s="8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</row>
    <row r="9" spans="1:26" ht="12.75">
      <c r="A9" s="35">
        <v>6</v>
      </c>
      <c r="B9" s="35">
        <v>2</v>
      </c>
      <c r="C9" s="35">
        <v>1</v>
      </c>
      <c r="D9" s="36">
        <v>1</v>
      </c>
      <c r="E9" s="37"/>
      <c r="F9" s="32" t="s">
        <v>86</v>
      </c>
      <c r="G9" s="58" t="s">
        <v>87</v>
      </c>
      <c r="H9" s="34">
        <v>99448844.49</v>
      </c>
      <c r="I9" s="34">
        <v>39151398</v>
      </c>
      <c r="J9" s="34">
        <v>41302325.49</v>
      </c>
      <c r="K9" s="34">
        <v>18995121</v>
      </c>
      <c r="L9" s="34">
        <v>101588209.83</v>
      </c>
      <c r="M9" s="34">
        <v>38897931.26</v>
      </c>
      <c r="N9" s="34">
        <v>43695157.57</v>
      </c>
      <c r="O9" s="34">
        <v>18995121</v>
      </c>
      <c r="P9" s="9">
        <v>102.15</v>
      </c>
      <c r="Q9" s="9">
        <v>99.35</v>
      </c>
      <c r="R9" s="9">
        <v>105.79</v>
      </c>
      <c r="S9" s="9">
        <v>100</v>
      </c>
      <c r="T9" s="33">
        <v>38.28</v>
      </c>
      <c r="U9" s="33">
        <v>43.01</v>
      </c>
      <c r="V9" s="33">
        <v>18.69</v>
      </c>
      <c r="W9" s="33">
        <v>111.69</v>
      </c>
      <c r="X9" s="33">
        <v>99.53</v>
      </c>
      <c r="Y9" s="33">
        <v>125.73</v>
      </c>
      <c r="Z9" s="33">
        <v>110.94</v>
      </c>
    </row>
    <row r="10" spans="1:26" ht="12.75">
      <c r="A10" s="35">
        <v>6</v>
      </c>
      <c r="B10" s="35">
        <v>16</v>
      </c>
      <c r="C10" s="35">
        <v>1</v>
      </c>
      <c r="D10" s="36">
        <v>1</v>
      </c>
      <c r="E10" s="37"/>
      <c r="F10" s="32" t="s">
        <v>86</v>
      </c>
      <c r="G10" s="58" t="s">
        <v>88</v>
      </c>
      <c r="H10" s="34">
        <v>52319727</v>
      </c>
      <c r="I10" s="34">
        <v>29974645</v>
      </c>
      <c r="J10" s="34">
        <v>10041604</v>
      </c>
      <c r="K10" s="34">
        <v>12303478</v>
      </c>
      <c r="L10" s="34">
        <v>49711593.16</v>
      </c>
      <c r="M10" s="34">
        <v>27733911.58</v>
      </c>
      <c r="N10" s="34">
        <v>9674203.58</v>
      </c>
      <c r="O10" s="34">
        <v>12303478</v>
      </c>
      <c r="P10" s="9">
        <v>95.01</v>
      </c>
      <c r="Q10" s="9">
        <v>92.52</v>
      </c>
      <c r="R10" s="9">
        <v>96.34</v>
      </c>
      <c r="S10" s="9">
        <v>100</v>
      </c>
      <c r="T10" s="33">
        <v>55.78</v>
      </c>
      <c r="U10" s="33">
        <v>19.46</v>
      </c>
      <c r="V10" s="33">
        <v>24.74</v>
      </c>
      <c r="W10" s="33">
        <v>102.6</v>
      </c>
      <c r="X10" s="33">
        <v>113.99</v>
      </c>
      <c r="Y10" s="33">
        <v>85.62</v>
      </c>
      <c r="Z10" s="33">
        <v>95.96</v>
      </c>
    </row>
    <row r="11" spans="1:26" ht="12.75">
      <c r="A11" s="35">
        <v>6</v>
      </c>
      <c r="B11" s="35">
        <v>4</v>
      </c>
      <c r="C11" s="35">
        <v>1</v>
      </c>
      <c r="D11" s="36">
        <v>1</v>
      </c>
      <c r="E11" s="37"/>
      <c r="F11" s="32" t="s">
        <v>86</v>
      </c>
      <c r="G11" s="58" t="s">
        <v>89</v>
      </c>
      <c r="H11" s="34">
        <v>66263633.77</v>
      </c>
      <c r="I11" s="34">
        <v>30883711</v>
      </c>
      <c r="J11" s="34">
        <v>22083403.77</v>
      </c>
      <c r="K11" s="34">
        <v>13296519</v>
      </c>
      <c r="L11" s="34">
        <v>56686546.4</v>
      </c>
      <c r="M11" s="34">
        <v>30978359.13</v>
      </c>
      <c r="N11" s="34">
        <v>12411668.27</v>
      </c>
      <c r="O11" s="34">
        <v>13296519</v>
      </c>
      <c r="P11" s="9">
        <v>85.54</v>
      </c>
      <c r="Q11" s="9">
        <v>100.3</v>
      </c>
      <c r="R11" s="9">
        <v>56.2</v>
      </c>
      <c r="S11" s="9">
        <v>100</v>
      </c>
      <c r="T11" s="33">
        <v>54.64</v>
      </c>
      <c r="U11" s="33">
        <v>21.89</v>
      </c>
      <c r="V11" s="33">
        <v>23.45</v>
      </c>
      <c r="W11" s="33">
        <v>100.98</v>
      </c>
      <c r="X11" s="33">
        <v>110.66</v>
      </c>
      <c r="Y11" s="33">
        <v>84.81</v>
      </c>
      <c r="Z11" s="33">
        <v>98.43</v>
      </c>
    </row>
    <row r="12" spans="1:26" ht="12.75">
      <c r="A12" s="35">
        <v>6</v>
      </c>
      <c r="B12" s="35">
        <v>6</v>
      </c>
      <c r="C12" s="35">
        <v>1</v>
      </c>
      <c r="D12" s="36">
        <v>1</v>
      </c>
      <c r="E12" s="37"/>
      <c r="F12" s="32" t="s">
        <v>86</v>
      </c>
      <c r="G12" s="58" t="s">
        <v>90</v>
      </c>
      <c r="H12" s="34">
        <v>60673454.43</v>
      </c>
      <c r="I12" s="34">
        <v>29533060.89</v>
      </c>
      <c r="J12" s="34">
        <v>19232394.54</v>
      </c>
      <c r="K12" s="34">
        <v>11907999</v>
      </c>
      <c r="L12" s="34">
        <v>55921579.74</v>
      </c>
      <c r="M12" s="34">
        <v>29798502.48</v>
      </c>
      <c r="N12" s="34">
        <v>14215078.26</v>
      </c>
      <c r="O12" s="34">
        <v>11907999</v>
      </c>
      <c r="P12" s="9">
        <v>92.16</v>
      </c>
      <c r="Q12" s="9">
        <v>100.89</v>
      </c>
      <c r="R12" s="9">
        <v>73.91</v>
      </c>
      <c r="S12" s="9">
        <v>100</v>
      </c>
      <c r="T12" s="33">
        <v>53.28</v>
      </c>
      <c r="U12" s="33">
        <v>25.41</v>
      </c>
      <c r="V12" s="33">
        <v>21.29</v>
      </c>
      <c r="W12" s="33">
        <v>100.07</v>
      </c>
      <c r="X12" s="33">
        <v>104.39</v>
      </c>
      <c r="Y12" s="33">
        <v>88.33</v>
      </c>
      <c r="Z12" s="33">
        <v>105.9</v>
      </c>
    </row>
    <row r="13" spans="1:26" ht="12.75">
      <c r="A13" s="35">
        <v>6</v>
      </c>
      <c r="B13" s="35">
        <v>7</v>
      </c>
      <c r="C13" s="35">
        <v>1</v>
      </c>
      <c r="D13" s="36">
        <v>1</v>
      </c>
      <c r="E13" s="37"/>
      <c r="F13" s="32" t="s">
        <v>86</v>
      </c>
      <c r="G13" s="58" t="s">
        <v>91</v>
      </c>
      <c r="H13" s="34">
        <v>105958741.05</v>
      </c>
      <c r="I13" s="34">
        <v>52526713.02</v>
      </c>
      <c r="J13" s="34">
        <v>27477594.03</v>
      </c>
      <c r="K13" s="34">
        <v>25954434</v>
      </c>
      <c r="L13" s="34">
        <v>94770426.27</v>
      </c>
      <c r="M13" s="34">
        <v>47390571.03</v>
      </c>
      <c r="N13" s="34">
        <v>21425421.24</v>
      </c>
      <c r="O13" s="34">
        <v>25954434</v>
      </c>
      <c r="P13" s="9">
        <v>89.44</v>
      </c>
      <c r="Q13" s="9">
        <v>90.22</v>
      </c>
      <c r="R13" s="9">
        <v>77.97</v>
      </c>
      <c r="S13" s="9">
        <v>100</v>
      </c>
      <c r="T13" s="33">
        <v>50</v>
      </c>
      <c r="U13" s="33">
        <v>22.6</v>
      </c>
      <c r="V13" s="33">
        <v>27.38</v>
      </c>
      <c r="W13" s="33">
        <v>107.72</v>
      </c>
      <c r="X13" s="33">
        <v>104.2</v>
      </c>
      <c r="Y13" s="33">
        <v>131.54</v>
      </c>
      <c r="Z13" s="33">
        <v>99.03</v>
      </c>
    </row>
    <row r="14" spans="1:26" ht="12.75">
      <c r="A14" s="35">
        <v>6</v>
      </c>
      <c r="B14" s="35">
        <v>8</v>
      </c>
      <c r="C14" s="35">
        <v>1</v>
      </c>
      <c r="D14" s="36">
        <v>1</v>
      </c>
      <c r="E14" s="37"/>
      <c r="F14" s="32" t="s">
        <v>86</v>
      </c>
      <c r="G14" s="58" t="s">
        <v>92</v>
      </c>
      <c r="H14" s="34">
        <v>67026507.41</v>
      </c>
      <c r="I14" s="34">
        <v>39258061</v>
      </c>
      <c r="J14" s="34">
        <v>12237836.41</v>
      </c>
      <c r="K14" s="34">
        <v>15530610</v>
      </c>
      <c r="L14" s="34">
        <v>63936027.5</v>
      </c>
      <c r="M14" s="34">
        <v>35976365.89</v>
      </c>
      <c r="N14" s="34">
        <v>12429051.61</v>
      </c>
      <c r="O14" s="34">
        <v>15530610</v>
      </c>
      <c r="P14" s="9">
        <v>95.38</v>
      </c>
      <c r="Q14" s="9">
        <v>91.64</v>
      </c>
      <c r="R14" s="9">
        <v>101.56</v>
      </c>
      <c r="S14" s="9">
        <v>100</v>
      </c>
      <c r="T14" s="33">
        <v>56.26</v>
      </c>
      <c r="U14" s="33">
        <v>19.43</v>
      </c>
      <c r="V14" s="33">
        <v>24.29</v>
      </c>
      <c r="W14" s="33">
        <v>101.65</v>
      </c>
      <c r="X14" s="33">
        <v>102.39</v>
      </c>
      <c r="Y14" s="33">
        <v>102.34</v>
      </c>
      <c r="Z14" s="33">
        <v>99.43</v>
      </c>
    </row>
    <row r="15" spans="1:26" ht="12.75">
      <c r="A15" s="35">
        <v>6</v>
      </c>
      <c r="B15" s="35">
        <v>11</v>
      </c>
      <c r="C15" s="35">
        <v>1</v>
      </c>
      <c r="D15" s="36">
        <v>1</v>
      </c>
      <c r="E15" s="37"/>
      <c r="F15" s="32" t="s">
        <v>86</v>
      </c>
      <c r="G15" s="58" t="s">
        <v>93</v>
      </c>
      <c r="H15" s="34">
        <v>86315123.82</v>
      </c>
      <c r="I15" s="34">
        <v>47583261</v>
      </c>
      <c r="J15" s="34">
        <v>16949096.82</v>
      </c>
      <c r="K15" s="34">
        <v>21782766</v>
      </c>
      <c r="L15" s="34">
        <v>84868773.61</v>
      </c>
      <c r="M15" s="34">
        <v>47360394</v>
      </c>
      <c r="N15" s="34">
        <v>15725613.61</v>
      </c>
      <c r="O15" s="34">
        <v>21782766</v>
      </c>
      <c r="P15" s="9">
        <v>98.32</v>
      </c>
      <c r="Q15" s="9">
        <v>99.53</v>
      </c>
      <c r="R15" s="9">
        <v>92.78</v>
      </c>
      <c r="S15" s="9">
        <v>100</v>
      </c>
      <c r="T15" s="33">
        <v>55.8</v>
      </c>
      <c r="U15" s="33">
        <v>18.52</v>
      </c>
      <c r="V15" s="33">
        <v>25.66</v>
      </c>
      <c r="W15" s="33">
        <v>109.76</v>
      </c>
      <c r="X15" s="33">
        <v>110.79</v>
      </c>
      <c r="Y15" s="33">
        <v>113.35</v>
      </c>
      <c r="Z15" s="33">
        <v>105.21</v>
      </c>
    </row>
    <row r="16" spans="1:26" ht="12.75">
      <c r="A16" s="35">
        <v>6</v>
      </c>
      <c r="B16" s="35">
        <v>1</v>
      </c>
      <c r="C16" s="35">
        <v>1</v>
      </c>
      <c r="D16" s="36">
        <v>1</v>
      </c>
      <c r="E16" s="37"/>
      <c r="F16" s="32" t="s">
        <v>86</v>
      </c>
      <c r="G16" s="58" t="s">
        <v>94</v>
      </c>
      <c r="H16" s="34">
        <v>51956098.96</v>
      </c>
      <c r="I16" s="34">
        <v>22263954.6</v>
      </c>
      <c r="J16" s="34">
        <v>12919422.36</v>
      </c>
      <c r="K16" s="34">
        <v>16772722</v>
      </c>
      <c r="L16" s="34">
        <v>50053023.91</v>
      </c>
      <c r="M16" s="34">
        <v>21131365.72</v>
      </c>
      <c r="N16" s="34">
        <v>12148936.19</v>
      </c>
      <c r="O16" s="34">
        <v>16772722</v>
      </c>
      <c r="P16" s="9">
        <v>96.33</v>
      </c>
      <c r="Q16" s="9">
        <v>94.91</v>
      </c>
      <c r="R16" s="9">
        <v>94.03</v>
      </c>
      <c r="S16" s="9">
        <v>100</v>
      </c>
      <c r="T16" s="33">
        <v>42.21</v>
      </c>
      <c r="U16" s="33">
        <v>24.27</v>
      </c>
      <c r="V16" s="33">
        <v>33.5</v>
      </c>
      <c r="W16" s="33">
        <v>101.67</v>
      </c>
      <c r="X16" s="33">
        <v>105.22</v>
      </c>
      <c r="Y16" s="33">
        <v>101.64</v>
      </c>
      <c r="Z16" s="33">
        <v>97.54</v>
      </c>
    </row>
    <row r="17" spans="1:26" ht="12.75">
      <c r="A17" s="35">
        <v>6</v>
      </c>
      <c r="B17" s="35">
        <v>14</v>
      </c>
      <c r="C17" s="35">
        <v>1</v>
      </c>
      <c r="D17" s="36">
        <v>1</v>
      </c>
      <c r="E17" s="37"/>
      <c r="F17" s="32" t="s">
        <v>86</v>
      </c>
      <c r="G17" s="58" t="s">
        <v>95</v>
      </c>
      <c r="H17" s="34">
        <v>190206491.07</v>
      </c>
      <c r="I17" s="34">
        <v>120023206</v>
      </c>
      <c r="J17" s="34">
        <v>37842844.07</v>
      </c>
      <c r="K17" s="34">
        <v>32340441</v>
      </c>
      <c r="L17" s="34">
        <v>182302494.49</v>
      </c>
      <c r="M17" s="34">
        <v>119258417.87</v>
      </c>
      <c r="N17" s="34">
        <v>30703635.62</v>
      </c>
      <c r="O17" s="34">
        <v>32340441</v>
      </c>
      <c r="P17" s="9">
        <v>95.84</v>
      </c>
      <c r="Q17" s="9">
        <v>99.36</v>
      </c>
      <c r="R17" s="9">
        <v>81.13</v>
      </c>
      <c r="S17" s="9">
        <v>100</v>
      </c>
      <c r="T17" s="33">
        <v>65.41</v>
      </c>
      <c r="U17" s="33">
        <v>16.84</v>
      </c>
      <c r="V17" s="33">
        <v>17.73</v>
      </c>
      <c r="W17" s="33">
        <v>96.92</v>
      </c>
      <c r="X17" s="33">
        <v>97.36</v>
      </c>
      <c r="Y17" s="33">
        <v>92.43</v>
      </c>
      <c r="Z17" s="33">
        <v>99.86</v>
      </c>
    </row>
    <row r="18" spans="1:26" ht="12.75">
      <c r="A18" s="35">
        <v>6</v>
      </c>
      <c r="B18" s="35">
        <v>15</v>
      </c>
      <c r="C18" s="35">
        <v>1</v>
      </c>
      <c r="D18" s="36">
        <v>1</v>
      </c>
      <c r="E18" s="37"/>
      <c r="F18" s="32" t="s">
        <v>86</v>
      </c>
      <c r="G18" s="58" t="s">
        <v>96</v>
      </c>
      <c r="H18" s="34">
        <v>46446965.21</v>
      </c>
      <c r="I18" s="34">
        <v>27069393.15</v>
      </c>
      <c r="J18" s="34">
        <v>10074104.06</v>
      </c>
      <c r="K18" s="34">
        <v>9303468</v>
      </c>
      <c r="L18" s="34">
        <v>46725619.18</v>
      </c>
      <c r="M18" s="34">
        <v>27643614.68</v>
      </c>
      <c r="N18" s="34">
        <v>9778536.5</v>
      </c>
      <c r="O18" s="34">
        <v>9303468</v>
      </c>
      <c r="P18" s="9">
        <v>100.59</v>
      </c>
      <c r="Q18" s="9">
        <v>102.12</v>
      </c>
      <c r="R18" s="9">
        <v>97.06</v>
      </c>
      <c r="S18" s="9">
        <v>100</v>
      </c>
      <c r="T18" s="33">
        <v>59.16</v>
      </c>
      <c r="U18" s="33">
        <v>20.92</v>
      </c>
      <c r="V18" s="33">
        <v>19.91</v>
      </c>
      <c r="W18" s="33">
        <v>106.35</v>
      </c>
      <c r="X18" s="33">
        <v>118.7</v>
      </c>
      <c r="Y18" s="33">
        <v>91.45</v>
      </c>
      <c r="Z18" s="33">
        <v>93.45</v>
      </c>
    </row>
    <row r="19" spans="1:26" ht="12.75">
      <c r="A19" s="35">
        <v>6</v>
      </c>
      <c r="B19" s="35">
        <v>3</v>
      </c>
      <c r="C19" s="35">
        <v>1</v>
      </c>
      <c r="D19" s="36">
        <v>1</v>
      </c>
      <c r="E19" s="37"/>
      <c r="F19" s="32" t="s">
        <v>86</v>
      </c>
      <c r="G19" s="58" t="s">
        <v>97</v>
      </c>
      <c r="H19" s="34">
        <v>15045715.63</v>
      </c>
      <c r="I19" s="34">
        <v>6913065.12</v>
      </c>
      <c r="J19" s="34">
        <v>4538969.51</v>
      </c>
      <c r="K19" s="34">
        <v>3593681</v>
      </c>
      <c r="L19" s="34">
        <v>14739370.13</v>
      </c>
      <c r="M19" s="34">
        <v>6707911.98</v>
      </c>
      <c r="N19" s="34">
        <v>4437777.15</v>
      </c>
      <c r="O19" s="34">
        <v>3593681</v>
      </c>
      <c r="P19" s="9">
        <v>97.96</v>
      </c>
      <c r="Q19" s="9">
        <v>97.03</v>
      </c>
      <c r="R19" s="9">
        <v>97.77</v>
      </c>
      <c r="S19" s="9">
        <v>100</v>
      </c>
      <c r="T19" s="33">
        <v>45.51</v>
      </c>
      <c r="U19" s="33">
        <v>30.1</v>
      </c>
      <c r="V19" s="33">
        <v>24.38</v>
      </c>
      <c r="W19" s="33">
        <v>99.03</v>
      </c>
      <c r="X19" s="33">
        <v>107.53</v>
      </c>
      <c r="Y19" s="33">
        <v>89.87</v>
      </c>
      <c r="Z19" s="33">
        <v>96.94</v>
      </c>
    </row>
    <row r="20" spans="1:26" ht="12.75">
      <c r="A20" s="35">
        <v>6</v>
      </c>
      <c r="B20" s="35">
        <v>11</v>
      </c>
      <c r="C20" s="35">
        <v>2</v>
      </c>
      <c r="D20" s="36">
        <v>1</v>
      </c>
      <c r="E20" s="37"/>
      <c r="F20" s="32" t="s">
        <v>86</v>
      </c>
      <c r="G20" s="58" t="s">
        <v>98</v>
      </c>
      <c r="H20" s="34">
        <v>9023623</v>
      </c>
      <c r="I20" s="34">
        <v>4246287</v>
      </c>
      <c r="J20" s="34">
        <v>2105390</v>
      </c>
      <c r="K20" s="34">
        <v>2671946</v>
      </c>
      <c r="L20" s="34">
        <v>8621018.59</v>
      </c>
      <c r="M20" s="34">
        <v>3938877.57</v>
      </c>
      <c r="N20" s="34">
        <v>2010195.02</v>
      </c>
      <c r="O20" s="34">
        <v>2671946</v>
      </c>
      <c r="P20" s="9">
        <v>95.53</v>
      </c>
      <c r="Q20" s="9">
        <v>92.76</v>
      </c>
      <c r="R20" s="9">
        <v>95.47</v>
      </c>
      <c r="S20" s="9">
        <v>100</v>
      </c>
      <c r="T20" s="33">
        <v>45.68</v>
      </c>
      <c r="U20" s="33">
        <v>23.31</v>
      </c>
      <c r="V20" s="33">
        <v>30.99</v>
      </c>
      <c r="W20" s="33">
        <v>108.67</v>
      </c>
      <c r="X20" s="33">
        <v>109.9</v>
      </c>
      <c r="Y20" s="33">
        <v>120.55</v>
      </c>
      <c r="Z20" s="33">
        <v>99.64</v>
      </c>
    </row>
    <row r="21" spans="1:26" ht="12.75">
      <c r="A21" s="35">
        <v>6</v>
      </c>
      <c r="B21" s="35">
        <v>17</v>
      </c>
      <c r="C21" s="35">
        <v>1</v>
      </c>
      <c r="D21" s="36">
        <v>1</v>
      </c>
      <c r="E21" s="37"/>
      <c r="F21" s="32" t="s">
        <v>86</v>
      </c>
      <c r="G21" s="58" t="s">
        <v>99</v>
      </c>
      <c r="H21" s="34">
        <v>109609462.47</v>
      </c>
      <c r="I21" s="34">
        <v>63082749.33</v>
      </c>
      <c r="J21" s="34">
        <v>23037166.14</v>
      </c>
      <c r="K21" s="34">
        <v>23489547</v>
      </c>
      <c r="L21" s="34">
        <v>107346248.4</v>
      </c>
      <c r="M21" s="34">
        <v>65548444.13</v>
      </c>
      <c r="N21" s="34">
        <v>18308257.27</v>
      </c>
      <c r="O21" s="34">
        <v>23489547</v>
      </c>
      <c r="P21" s="9">
        <v>97.93</v>
      </c>
      <c r="Q21" s="9">
        <v>103.9</v>
      </c>
      <c r="R21" s="9">
        <v>79.47</v>
      </c>
      <c r="S21" s="9">
        <v>100</v>
      </c>
      <c r="T21" s="33">
        <v>61.06</v>
      </c>
      <c r="U21" s="33">
        <v>17.05</v>
      </c>
      <c r="V21" s="33">
        <v>21.88</v>
      </c>
      <c r="W21" s="33">
        <v>102.53</v>
      </c>
      <c r="X21" s="33">
        <v>101.12</v>
      </c>
      <c r="Y21" s="33">
        <v>104.2</v>
      </c>
      <c r="Z21" s="33">
        <v>105.31</v>
      </c>
    </row>
    <row r="22" spans="1:26" ht="12.75">
      <c r="A22" s="35">
        <v>6</v>
      </c>
      <c r="B22" s="35">
        <v>1</v>
      </c>
      <c r="C22" s="35">
        <v>2</v>
      </c>
      <c r="D22" s="36">
        <v>1</v>
      </c>
      <c r="E22" s="37"/>
      <c r="F22" s="32" t="s">
        <v>86</v>
      </c>
      <c r="G22" s="58" t="s">
        <v>100</v>
      </c>
      <c r="H22" s="34">
        <v>16581139.8</v>
      </c>
      <c r="I22" s="34">
        <v>7880942.85</v>
      </c>
      <c r="J22" s="34">
        <v>3842921.95</v>
      </c>
      <c r="K22" s="34">
        <v>4857275</v>
      </c>
      <c r="L22" s="34">
        <v>16541486.39</v>
      </c>
      <c r="M22" s="34">
        <v>8126524.19</v>
      </c>
      <c r="N22" s="34">
        <v>3557687.2</v>
      </c>
      <c r="O22" s="34">
        <v>4857275</v>
      </c>
      <c r="P22" s="9">
        <v>99.76</v>
      </c>
      <c r="Q22" s="9">
        <v>103.11</v>
      </c>
      <c r="R22" s="9">
        <v>92.57</v>
      </c>
      <c r="S22" s="9">
        <v>100</v>
      </c>
      <c r="T22" s="33">
        <v>49.12</v>
      </c>
      <c r="U22" s="33">
        <v>21.5</v>
      </c>
      <c r="V22" s="33">
        <v>29.36</v>
      </c>
      <c r="W22" s="33">
        <v>118.22</v>
      </c>
      <c r="X22" s="33">
        <v>122.06</v>
      </c>
      <c r="Y22" s="33">
        <v>150.77</v>
      </c>
      <c r="Z22" s="33">
        <v>97.64</v>
      </c>
    </row>
    <row r="23" spans="1:26" ht="12.75">
      <c r="A23" s="35">
        <v>6</v>
      </c>
      <c r="B23" s="35">
        <v>18</v>
      </c>
      <c r="C23" s="35">
        <v>1</v>
      </c>
      <c r="D23" s="36">
        <v>1</v>
      </c>
      <c r="E23" s="37"/>
      <c r="F23" s="32" t="s">
        <v>86</v>
      </c>
      <c r="G23" s="58" t="s">
        <v>101</v>
      </c>
      <c r="H23" s="34">
        <v>56954576.04</v>
      </c>
      <c r="I23" s="34">
        <v>30244776</v>
      </c>
      <c r="J23" s="34">
        <v>12161353.04</v>
      </c>
      <c r="K23" s="34">
        <v>14548447</v>
      </c>
      <c r="L23" s="34">
        <v>59608550.45</v>
      </c>
      <c r="M23" s="34">
        <v>33774498.78</v>
      </c>
      <c r="N23" s="34">
        <v>11285604.67</v>
      </c>
      <c r="O23" s="34">
        <v>14548447</v>
      </c>
      <c r="P23" s="9">
        <v>104.65</v>
      </c>
      <c r="Q23" s="9">
        <v>111.67</v>
      </c>
      <c r="R23" s="9">
        <v>92.79</v>
      </c>
      <c r="S23" s="9">
        <v>100</v>
      </c>
      <c r="T23" s="33">
        <v>56.66</v>
      </c>
      <c r="U23" s="33">
        <v>18.93</v>
      </c>
      <c r="V23" s="33">
        <v>24.4</v>
      </c>
      <c r="W23" s="33">
        <v>110.39</v>
      </c>
      <c r="X23" s="33">
        <v>114.98</v>
      </c>
      <c r="Y23" s="33">
        <v>111.02</v>
      </c>
      <c r="Z23" s="33">
        <v>100.62</v>
      </c>
    </row>
    <row r="24" spans="1:26" ht="12.75">
      <c r="A24" s="35">
        <v>6</v>
      </c>
      <c r="B24" s="35">
        <v>19</v>
      </c>
      <c r="C24" s="35">
        <v>1</v>
      </c>
      <c r="D24" s="36">
        <v>1</v>
      </c>
      <c r="E24" s="37"/>
      <c r="F24" s="32" t="s">
        <v>86</v>
      </c>
      <c r="G24" s="58" t="s">
        <v>102</v>
      </c>
      <c r="H24" s="34">
        <v>40507645.12</v>
      </c>
      <c r="I24" s="34">
        <v>21086769</v>
      </c>
      <c r="J24" s="34">
        <v>8955407.12</v>
      </c>
      <c r="K24" s="34">
        <v>10465469</v>
      </c>
      <c r="L24" s="34">
        <v>38948045.33</v>
      </c>
      <c r="M24" s="34">
        <v>20103810.39</v>
      </c>
      <c r="N24" s="34">
        <v>8378765.94</v>
      </c>
      <c r="O24" s="34">
        <v>10465469</v>
      </c>
      <c r="P24" s="9">
        <v>96.14</v>
      </c>
      <c r="Q24" s="9">
        <v>95.33</v>
      </c>
      <c r="R24" s="9">
        <v>93.56</v>
      </c>
      <c r="S24" s="9">
        <v>100</v>
      </c>
      <c r="T24" s="33">
        <v>51.61</v>
      </c>
      <c r="U24" s="33">
        <v>21.51</v>
      </c>
      <c r="V24" s="33">
        <v>26.87</v>
      </c>
      <c r="W24" s="33">
        <v>107.12</v>
      </c>
      <c r="X24" s="33">
        <v>105.27</v>
      </c>
      <c r="Y24" s="33">
        <v>119.06</v>
      </c>
      <c r="Z24" s="33">
        <v>102.37</v>
      </c>
    </row>
    <row r="25" spans="1:26" ht="12.75">
      <c r="A25" s="35">
        <v>6</v>
      </c>
      <c r="B25" s="35">
        <v>8</v>
      </c>
      <c r="C25" s="35">
        <v>2</v>
      </c>
      <c r="D25" s="36">
        <v>2</v>
      </c>
      <c r="E25" s="37"/>
      <c r="F25" s="32" t="s">
        <v>86</v>
      </c>
      <c r="G25" s="58" t="s">
        <v>103</v>
      </c>
      <c r="H25" s="34">
        <v>12430384.38</v>
      </c>
      <c r="I25" s="34">
        <v>3401904.93</v>
      </c>
      <c r="J25" s="34">
        <v>2743615.45</v>
      </c>
      <c r="K25" s="34">
        <v>6284864</v>
      </c>
      <c r="L25" s="34">
        <v>11997929.82</v>
      </c>
      <c r="M25" s="34">
        <v>3116389.06</v>
      </c>
      <c r="N25" s="34">
        <v>2596676.76</v>
      </c>
      <c r="O25" s="34">
        <v>6284864</v>
      </c>
      <c r="P25" s="9">
        <v>96.52</v>
      </c>
      <c r="Q25" s="9">
        <v>91.6</v>
      </c>
      <c r="R25" s="9">
        <v>94.64</v>
      </c>
      <c r="S25" s="9">
        <v>100</v>
      </c>
      <c r="T25" s="33">
        <v>25.97</v>
      </c>
      <c r="U25" s="33">
        <v>21.64</v>
      </c>
      <c r="V25" s="33">
        <v>52.38</v>
      </c>
      <c r="W25" s="33">
        <v>93.78</v>
      </c>
      <c r="X25" s="33">
        <v>93.62</v>
      </c>
      <c r="Y25" s="33">
        <v>116.3</v>
      </c>
      <c r="Z25" s="33">
        <v>86.91</v>
      </c>
    </row>
    <row r="26" spans="1:26" ht="12.75">
      <c r="A26" s="35">
        <v>6</v>
      </c>
      <c r="B26" s="35">
        <v>11</v>
      </c>
      <c r="C26" s="35">
        <v>3</v>
      </c>
      <c r="D26" s="36">
        <v>2</v>
      </c>
      <c r="E26" s="37"/>
      <c r="F26" s="32" t="s">
        <v>86</v>
      </c>
      <c r="G26" s="58" t="s">
        <v>104</v>
      </c>
      <c r="H26" s="34">
        <v>19206652.79</v>
      </c>
      <c r="I26" s="34">
        <v>4461183</v>
      </c>
      <c r="J26" s="34">
        <v>5023689.79</v>
      </c>
      <c r="K26" s="34">
        <v>9721780</v>
      </c>
      <c r="L26" s="34">
        <v>18912014.41</v>
      </c>
      <c r="M26" s="34">
        <v>4301479.66</v>
      </c>
      <c r="N26" s="34">
        <v>4888754.75</v>
      </c>
      <c r="O26" s="34">
        <v>9721780</v>
      </c>
      <c r="P26" s="9">
        <v>98.46</v>
      </c>
      <c r="Q26" s="9">
        <v>96.42</v>
      </c>
      <c r="R26" s="9">
        <v>97.31</v>
      </c>
      <c r="S26" s="9">
        <v>100</v>
      </c>
      <c r="T26" s="33">
        <v>22.74</v>
      </c>
      <c r="U26" s="33">
        <v>25.84</v>
      </c>
      <c r="V26" s="33">
        <v>51.4</v>
      </c>
      <c r="W26" s="33">
        <v>111.44</v>
      </c>
      <c r="X26" s="33">
        <v>134.78</v>
      </c>
      <c r="Y26" s="33">
        <v>121.59</v>
      </c>
      <c r="Z26" s="33">
        <v>99.62</v>
      </c>
    </row>
    <row r="27" spans="1:26" ht="12.75">
      <c r="A27" s="35">
        <v>6</v>
      </c>
      <c r="B27" s="35">
        <v>20</v>
      </c>
      <c r="C27" s="35">
        <v>1</v>
      </c>
      <c r="D27" s="36">
        <v>2</v>
      </c>
      <c r="E27" s="37"/>
      <c r="F27" s="32" t="s">
        <v>86</v>
      </c>
      <c r="G27" s="58" t="s">
        <v>104</v>
      </c>
      <c r="H27" s="34">
        <v>14941630.42</v>
      </c>
      <c r="I27" s="34">
        <v>4512749</v>
      </c>
      <c r="J27" s="34">
        <v>4015099.42</v>
      </c>
      <c r="K27" s="34">
        <v>6413782</v>
      </c>
      <c r="L27" s="34">
        <v>13444829.58</v>
      </c>
      <c r="M27" s="34">
        <v>3305869.26</v>
      </c>
      <c r="N27" s="34">
        <v>3725178.32</v>
      </c>
      <c r="O27" s="34">
        <v>6413782</v>
      </c>
      <c r="P27" s="9">
        <v>89.98</v>
      </c>
      <c r="Q27" s="9">
        <v>73.25</v>
      </c>
      <c r="R27" s="9">
        <v>92.77</v>
      </c>
      <c r="S27" s="9">
        <v>100</v>
      </c>
      <c r="T27" s="33">
        <v>24.58</v>
      </c>
      <c r="U27" s="33">
        <v>27.7</v>
      </c>
      <c r="V27" s="33">
        <v>47.7</v>
      </c>
      <c r="W27" s="33">
        <v>100.64</v>
      </c>
      <c r="X27" s="33">
        <v>113.5</v>
      </c>
      <c r="Y27" s="33">
        <v>116.44</v>
      </c>
      <c r="Z27" s="33">
        <v>88.49</v>
      </c>
    </row>
    <row r="28" spans="1:26" ht="12.75">
      <c r="A28" s="35">
        <v>6</v>
      </c>
      <c r="B28" s="35">
        <v>2</v>
      </c>
      <c r="C28" s="35">
        <v>2</v>
      </c>
      <c r="D28" s="36">
        <v>2</v>
      </c>
      <c r="E28" s="37"/>
      <c r="F28" s="32" t="s">
        <v>86</v>
      </c>
      <c r="G28" s="58" t="s">
        <v>105</v>
      </c>
      <c r="H28" s="34">
        <v>10544198.93</v>
      </c>
      <c r="I28" s="34">
        <v>1469893</v>
      </c>
      <c r="J28" s="34">
        <v>2864715.93</v>
      </c>
      <c r="K28" s="34">
        <v>6209590</v>
      </c>
      <c r="L28" s="34">
        <v>10493721.6</v>
      </c>
      <c r="M28" s="34">
        <v>1494464.26</v>
      </c>
      <c r="N28" s="34">
        <v>2789667.34</v>
      </c>
      <c r="O28" s="34">
        <v>6209590</v>
      </c>
      <c r="P28" s="9">
        <v>99.52</v>
      </c>
      <c r="Q28" s="9">
        <v>101.67</v>
      </c>
      <c r="R28" s="9">
        <v>97.38</v>
      </c>
      <c r="S28" s="9">
        <v>100</v>
      </c>
      <c r="T28" s="33">
        <v>14.24</v>
      </c>
      <c r="U28" s="33">
        <v>26.58</v>
      </c>
      <c r="V28" s="33">
        <v>59.17</v>
      </c>
      <c r="W28" s="33">
        <v>101.56</v>
      </c>
      <c r="X28" s="33">
        <v>103.51</v>
      </c>
      <c r="Y28" s="33">
        <v>105.55</v>
      </c>
      <c r="Z28" s="33">
        <v>99.43</v>
      </c>
    </row>
    <row r="29" spans="1:26" ht="12.75">
      <c r="A29" s="35">
        <v>6</v>
      </c>
      <c r="B29" s="35">
        <v>14</v>
      </c>
      <c r="C29" s="35">
        <v>2</v>
      </c>
      <c r="D29" s="36">
        <v>2</v>
      </c>
      <c r="E29" s="37"/>
      <c r="F29" s="32" t="s">
        <v>86</v>
      </c>
      <c r="G29" s="58" t="s">
        <v>106</v>
      </c>
      <c r="H29" s="34">
        <v>13034665.47</v>
      </c>
      <c r="I29" s="34">
        <v>4736776</v>
      </c>
      <c r="J29" s="34">
        <v>3341140.47</v>
      </c>
      <c r="K29" s="34">
        <v>4956749</v>
      </c>
      <c r="L29" s="34">
        <v>13642407.32</v>
      </c>
      <c r="M29" s="34">
        <v>5493383.83</v>
      </c>
      <c r="N29" s="34">
        <v>3192274.49</v>
      </c>
      <c r="O29" s="34">
        <v>4956749</v>
      </c>
      <c r="P29" s="9">
        <v>104.66</v>
      </c>
      <c r="Q29" s="9">
        <v>115.97</v>
      </c>
      <c r="R29" s="9">
        <v>95.54</v>
      </c>
      <c r="S29" s="9">
        <v>100</v>
      </c>
      <c r="T29" s="33">
        <v>40.26</v>
      </c>
      <c r="U29" s="33">
        <v>23.39</v>
      </c>
      <c r="V29" s="33">
        <v>36.33</v>
      </c>
      <c r="W29" s="33">
        <v>90.36</v>
      </c>
      <c r="X29" s="33">
        <v>105.57</v>
      </c>
      <c r="Y29" s="33">
        <v>66.03</v>
      </c>
      <c r="Z29" s="33">
        <v>97.97</v>
      </c>
    </row>
    <row r="30" spans="1:26" ht="12.75">
      <c r="A30" s="35">
        <v>6</v>
      </c>
      <c r="B30" s="35">
        <v>5</v>
      </c>
      <c r="C30" s="35">
        <v>1</v>
      </c>
      <c r="D30" s="36">
        <v>2</v>
      </c>
      <c r="E30" s="37"/>
      <c r="F30" s="32" t="s">
        <v>86</v>
      </c>
      <c r="G30" s="58" t="s">
        <v>107</v>
      </c>
      <c r="H30" s="34">
        <v>12169442.45</v>
      </c>
      <c r="I30" s="34">
        <v>3103419.74</v>
      </c>
      <c r="J30" s="34">
        <v>3993705.71</v>
      </c>
      <c r="K30" s="34">
        <v>5072317</v>
      </c>
      <c r="L30" s="34">
        <v>11590147.77</v>
      </c>
      <c r="M30" s="34">
        <v>2675986.33</v>
      </c>
      <c r="N30" s="34">
        <v>3841844.44</v>
      </c>
      <c r="O30" s="34">
        <v>5072317</v>
      </c>
      <c r="P30" s="9">
        <v>95.23</v>
      </c>
      <c r="Q30" s="9">
        <v>86.22</v>
      </c>
      <c r="R30" s="9">
        <v>96.19</v>
      </c>
      <c r="S30" s="9">
        <v>100</v>
      </c>
      <c r="T30" s="33">
        <v>23.08</v>
      </c>
      <c r="U30" s="33">
        <v>33.14</v>
      </c>
      <c r="V30" s="33">
        <v>43.76</v>
      </c>
      <c r="W30" s="33">
        <v>98.01</v>
      </c>
      <c r="X30" s="33">
        <v>116.95</v>
      </c>
      <c r="Y30" s="33">
        <v>99.7</v>
      </c>
      <c r="Z30" s="33">
        <v>89.24</v>
      </c>
    </row>
    <row r="31" spans="1:26" ht="12.75">
      <c r="A31" s="35">
        <v>6</v>
      </c>
      <c r="B31" s="35">
        <v>18</v>
      </c>
      <c r="C31" s="35">
        <v>2</v>
      </c>
      <c r="D31" s="36">
        <v>2</v>
      </c>
      <c r="E31" s="37"/>
      <c r="F31" s="32" t="s">
        <v>86</v>
      </c>
      <c r="G31" s="58" t="s">
        <v>108</v>
      </c>
      <c r="H31" s="34">
        <v>10547260.18</v>
      </c>
      <c r="I31" s="34">
        <v>2844904</v>
      </c>
      <c r="J31" s="34">
        <v>3421965.18</v>
      </c>
      <c r="K31" s="34">
        <v>4280391</v>
      </c>
      <c r="L31" s="34">
        <v>12572624.22</v>
      </c>
      <c r="M31" s="34">
        <v>2802005.06</v>
      </c>
      <c r="N31" s="34">
        <v>5490228.16</v>
      </c>
      <c r="O31" s="34">
        <v>4280391</v>
      </c>
      <c r="P31" s="9">
        <v>119.2</v>
      </c>
      <c r="Q31" s="9">
        <v>98.49</v>
      </c>
      <c r="R31" s="9">
        <v>160.44</v>
      </c>
      <c r="S31" s="9">
        <v>100</v>
      </c>
      <c r="T31" s="33">
        <v>22.28</v>
      </c>
      <c r="U31" s="33">
        <v>43.66</v>
      </c>
      <c r="V31" s="33">
        <v>34.04</v>
      </c>
      <c r="W31" s="33">
        <v>130.71</v>
      </c>
      <c r="X31" s="33">
        <v>93.32</v>
      </c>
      <c r="Y31" s="33">
        <v>261.6</v>
      </c>
      <c r="Z31" s="33">
        <v>94.75</v>
      </c>
    </row>
    <row r="32" spans="1:26" ht="12.75">
      <c r="A32" s="35">
        <v>6</v>
      </c>
      <c r="B32" s="35">
        <v>1</v>
      </c>
      <c r="C32" s="35">
        <v>3</v>
      </c>
      <c r="D32" s="36">
        <v>2</v>
      </c>
      <c r="E32" s="37"/>
      <c r="F32" s="32" t="s">
        <v>86</v>
      </c>
      <c r="G32" s="58" t="s">
        <v>109</v>
      </c>
      <c r="H32" s="34">
        <v>35298100.57</v>
      </c>
      <c r="I32" s="34">
        <v>11404845</v>
      </c>
      <c r="J32" s="34">
        <v>8452550.57</v>
      </c>
      <c r="K32" s="34">
        <v>15440705</v>
      </c>
      <c r="L32" s="34">
        <v>34619796.19</v>
      </c>
      <c r="M32" s="34">
        <v>11323499.79</v>
      </c>
      <c r="N32" s="34">
        <v>7855591.4</v>
      </c>
      <c r="O32" s="34">
        <v>15440705</v>
      </c>
      <c r="P32" s="9">
        <v>98.07</v>
      </c>
      <c r="Q32" s="9">
        <v>99.28</v>
      </c>
      <c r="R32" s="9">
        <v>92.93</v>
      </c>
      <c r="S32" s="9">
        <v>100</v>
      </c>
      <c r="T32" s="33">
        <v>32.7</v>
      </c>
      <c r="U32" s="33">
        <v>22.69</v>
      </c>
      <c r="V32" s="33">
        <v>44.6</v>
      </c>
      <c r="W32" s="33">
        <v>96.79</v>
      </c>
      <c r="X32" s="33">
        <v>109.59</v>
      </c>
      <c r="Y32" s="33">
        <v>97.14</v>
      </c>
      <c r="Z32" s="33">
        <v>89</v>
      </c>
    </row>
    <row r="33" spans="1:26" ht="12.75">
      <c r="A33" s="35">
        <v>6</v>
      </c>
      <c r="B33" s="35">
        <v>3</v>
      </c>
      <c r="C33" s="35">
        <v>2</v>
      </c>
      <c r="D33" s="36">
        <v>2</v>
      </c>
      <c r="E33" s="37"/>
      <c r="F33" s="32" t="s">
        <v>86</v>
      </c>
      <c r="G33" s="58" t="s">
        <v>110</v>
      </c>
      <c r="H33" s="34">
        <v>9707124.37</v>
      </c>
      <c r="I33" s="34">
        <v>2844413.9</v>
      </c>
      <c r="J33" s="34">
        <v>2538315.47</v>
      </c>
      <c r="K33" s="34">
        <v>4324395</v>
      </c>
      <c r="L33" s="34">
        <v>9521583.19</v>
      </c>
      <c r="M33" s="34">
        <v>2752565.76</v>
      </c>
      <c r="N33" s="34">
        <v>2444622.43</v>
      </c>
      <c r="O33" s="34">
        <v>4324395</v>
      </c>
      <c r="P33" s="9">
        <v>98.08</v>
      </c>
      <c r="Q33" s="9">
        <v>96.77</v>
      </c>
      <c r="R33" s="9">
        <v>96.3</v>
      </c>
      <c r="S33" s="9">
        <v>100</v>
      </c>
      <c r="T33" s="33">
        <v>28.9</v>
      </c>
      <c r="U33" s="33">
        <v>25.67</v>
      </c>
      <c r="V33" s="33">
        <v>45.41</v>
      </c>
      <c r="W33" s="33">
        <v>95.16</v>
      </c>
      <c r="X33" s="33">
        <v>97.09</v>
      </c>
      <c r="Y33" s="33">
        <v>91.62</v>
      </c>
      <c r="Z33" s="33">
        <v>96.05</v>
      </c>
    </row>
    <row r="34" spans="1:26" ht="12.75">
      <c r="A34" s="35">
        <v>6</v>
      </c>
      <c r="B34" s="35">
        <v>2</v>
      </c>
      <c r="C34" s="35">
        <v>3</v>
      </c>
      <c r="D34" s="36">
        <v>2</v>
      </c>
      <c r="E34" s="37"/>
      <c r="F34" s="32" t="s">
        <v>86</v>
      </c>
      <c r="G34" s="58" t="s">
        <v>87</v>
      </c>
      <c r="H34" s="34">
        <v>51891991.63</v>
      </c>
      <c r="I34" s="34">
        <v>13977920.75</v>
      </c>
      <c r="J34" s="34">
        <v>20166225.88</v>
      </c>
      <c r="K34" s="34">
        <v>17747845</v>
      </c>
      <c r="L34" s="34">
        <v>45173813.58</v>
      </c>
      <c r="M34" s="34">
        <v>14125922.57</v>
      </c>
      <c r="N34" s="34">
        <v>13300046.01</v>
      </c>
      <c r="O34" s="34">
        <v>17747845</v>
      </c>
      <c r="P34" s="9">
        <v>87.05</v>
      </c>
      <c r="Q34" s="9">
        <v>101.05</v>
      </c>
      <c r="R34" s="9">
        <v>65.95</v>
      </c>
      <c r="S34" s="9">
        <v>100</v>
      </c>
      <c r="T34" s="33">
        <v>31.27</v>
      </c>
      <c r="U34" s="33">
        <v>29.44</v>
      </c>
      <c r="V34" s="33">
        <v>39.28</v>
      </c>
      <c r="W34" s="33">
        <v>112.84</v>
      </c>
      <c r="X34" s="33">
        <v>137.44</v>
      </c>
      <c r="Y34" s="33">
        <v>110.83</v>
      </c>
      <c r="Z34" s="33">
        <v>99.96</v>
      </c>
    </row>
    <row r="35" spans="1:26" ht="12.75">
      <c r="A35" s="35">
        <v>6</v>
      </c>
      <c r="B35" s="35">
        <v>2</v>
      </c>
      <c r="C35" s="35">
        <v>4</v>
      </c>
      <c r="D35" s="36">
        <v>2</v>
      </c>
      <c r="E35" s="37"/>
      <c r="F35" s="32" t="s">
        <v>86</v>
      </c>
      <c r="G35" s="58" t="s">
        <v>111</v>
      </c>
      <c r="H35" s="34">
        <v>22524757.98</v>
      </c>
      <c r="I35" s="34">
        <v>4999891</v>
      </c>
      <c r="J35" s="34">
        <v>12316808.98</v>
      </c>
      <c r="K35" s="34">
        <v>5208058</v>
      </c>
      <c r="L35" s="34">
        <v>16748409.44</v>
      </c>
      <c r="M35" s="34">
        <v>3784253.45</v>
      </c>
      <c r="N35" s="34">
        <v>7756097.99</v>
      </c>
      <c r="O35" s="34">
        <v>5208058</v>
      </c>
      <c r="P35" s="9">
        <v>74.35</v>
      </c>
      <c r="Q35" s="9">
        <v>75.68</v>
      </c>
      <c r="R35" s="9">
        <v>62.97</v>
      </c>
      <c r="S35" s="9">
        <v>100</v>
      </c>
      <c r="T35" s="33">
        <v>22.59</v>
      </c>
      <c r="U35" s="33">
        <v>46.3</v>
      </c>
      <c r="V35" s="33">
        <v>31.09</v>
      </c>
      <c r="W35" s="33">
        <v>112.69</v>
      </c>
      <c r="X35" s="33">
        <v>102.11</v>
      </c>
      <c r="Y35" s="33">
        <v>132.83</v>
      </c>
      <c r="Z35" s="33">
        <v>97.96</v>
      </c>
    </row>
    <row r="36" spans="1:26" ht="12.75">
      <c r="A36" s="35">
        <v>6</v>
      </c>
      <c r="B36" s="35">
        <v>15</v>
      </c>
      <c r="C36" s="35">
        <v>2</v>
      </c>
      <c r="D36" s="36">
        <v>2</v>
      </c>
      <c r="E36" s="37"/>
      <c r="F36" s="32" t="s">
        <v>86</v>
      </c>
      <c r="G36" s="58" t="s">
        <v>112</v>
      </c>
      <c r="H36" s="34">
        <v>21135424.23</v>
      </c>
      <c r="I36" s="34">
        <v>4179146</v>
      </c>
      <c r="J36" s="34">
        <v>6596518.23</v>
      </c>
      <c r="K36" s="34">
        <v>10359760</v>
      </c>
      <c r="L36" s="34">
        <v>20311156.48</v>
      </c>
      <c r="M36" s="34">
        <v>3974335.29</v>
      </c>
      <c r="N36" s="34">
        <v>5977061.19</v>
      </c>
      <c r="O36" s="34">
        <v>10359760</v>
      </c>
      <c r="P36" s="9">
        <v>96.1</v>
      </c>
      <c r="Q36" s="9">
        <v>95.09</v>
      </c>
      <c r="R36" s="9">
        <v>90.6</v>
      </c>
      <c r="S36" s="9">
        <v>100</v>
      </c>
      <c r="T36" s="33">
        <v>19.56</v>
      </c>
      <c r="U36" s="33">
        <v>29.42</v>
      </c>
      <c r="V36" s="33">
        <v>51</v>
      </c>
      <c r="W36" s="33">
        <v>97.5</v>
      </c>
      <c r="X36" s="33">
        <v>108.89</v>
      </c>
      <c r="Y36" s="33">
        <v>89.6</v>
      </c>
      <c r="Z36" s="33">
        <v>98.57</v>
      </c>
    </row>
    <row r="37" spans="1:26" ht="12.75">
      <c r="A37" s="35">
        <v>6</v>
      </c>
      <c r="B37" s="35">
        <v>9</v>
      </c>
      <c r="C37" s="35">
        <v>2</v>
      </c>
      <c r="D37" s="36">
        <v>2</v>
      </c>
      <c r="E37" s="37"/>
      <c r="F37" s="32" t="s">
        <v>86</v>
      </c>
      <c r="G37" s="58" t="s">
        <v>113</v>
      </c>
      <c r="H37" s="34">
        <v>10819145.56</v>
      </c>
      <c r="I37" s="34">
        <v>3016005.72</v>
      </c>
      <c r="J37" s="34">
        <v>2699494.84</v>
      </c>
      <c r="K37" s="34">
        <v>5103645</v>
      </c>
      <c r="L37" s="34">
        <v>10443645.98</v>
      </c>
      <c r="M37" s="34">
        <v>2685295.88</v>
      </c>
      <c r="N37" s="34">
        <v>2654705.1</v>
      </c>
      <c r="O37" s="34">
        <v>5103645</v>
      </c>
      <c r="P37" s="9">
        <v>96.52</v>
      </c>
      <c r="Q37" s="9">
        <v>89.03</v>
      </c>
      <c r="R37" s="9">
        <v>98.34</v>
      </c>
      <c r="S37" s="9">
        <v>100</v>
      </c>
      <c r="T37" s="33">
        <v>25.71</v>
      </c>
      <c r="U37" s="33">
        <v>25.41</v>
      </c>
      <c r="V37" s="33">
        <v>48.86</v>
      </c>
      <c r="W37" s="33">
        <v>98.8</v>
      </c>
      <c r="X37" s="33">
        <v>141.39</v>
      </c>
      <c r="Y37" s="33">
        <v>95.71</v>
      </c>
      <c r="Z37" s="33">
        <v>86.54</v>
      </c>
    </row>
    <row r="38" spans="1:26" ht="12.75">
      <c r="A38" s="35">
        <v>6</v>
      </c>
      <c r="B38" s="35">
        <v>3</v>
      </c>
      <c r="C38" s="35">
        <v>3</v>
      </c>
      <c r="D38" s="36">
        <v>2</v>
      </c>
      <c r="E38" s="37"/>
      <c r="F38" s="32" t="s">
        <v>86</v>
      </c>
      <c r="G38" s="58" t="s">
        <v>114</v>
      </c>
      <c r="H38" s="34">
        <v>40528866.96</v>
      </c>
      <c r="I38" s="34">
        <v>15698955</v>
      </c>
      <c r="J38" s="34">
        <v>9730648.96</v>
      </c>
      <c r="K38" s="34">
        <v>15099263</v>
      </c>
      <c r="L38" s="34">
        <v>42415044.96</v>
      </c>
      <c r="M38" s="34">
        <v>17759089.23</v>
      </c>
      <c r="N38" s="34">
        <v>9556692.73</v>
      </c>
      <c r="O38" s="34">
        <v>15099263</v>
      </c>
      <c r="P38" s="9">
        <v>104.65</v>
      </c>
      <c r="Q38" s="9">
        <v>113.12</v>
      </c>
      <c r="R38" s="9">
        <v>98.21</v>
      </c>
      <c r="S38" s="9">
        <v>100</v>
      </c>
      <c r="T38" s="33">
        <v>41.86</v>
      </c>
      <c r="U38" s="33">
        <v>22.53</v>
      </c>
      <c r="V38" s="33">
        <v>35.59</v>
      </c>
      <c r="W38" s="33">
        <v>110.2</v>
      </c>
      <c r="X38" s="33">
        <v>126.91</v>
      </c>
      <c r="Y38" s="33">
        <v>115.09</v>
      </c>
      <c r="Z38" s="33">
        <v>93.25</v>
      </c>
    </row>
    <row r="39" spans="1:26" ht="12.75">
      <c r="A39" s="35">
        <v>6</v>
      </c>
      <c r="B39" s="35">
        <v>12</v>
      </c>
      <c r="C39" s="35">
        <v>1</v>
      </c>
      <c r="D39" s="36">
        <v>2</v>
      </c>
      <c r="E39" s="37"/>
      <c r="F39" s="32" t="s">
        <v>86</v>
      </c>
      <c r="G39" s="58" t="s">
        <v>115</v>
      </c>
      <c r="H39" s="34">
        <v>20390394.79</v>
      </c>
      <c r="I39" s="34">
        <v>3918044</v>
      </c>
      <c r="J39" s="34">
        <v>6091467.79</v>
      </c>
      <c r="K39" s="34">
        <v>10380883</v>
      </c>
      <c r="L39" s="34">
        <v>20333899.26</v>
      </c>
      <c r="M39" s="34">
        <v>4034257.15</v>
      </c>
      <c r="N39" s="34">
        <v>5918759.11</v>
      </c>
      <c r="O39" s="34">
        <v>10380883</v>
      </c>
      <c r="P39" s="9">
        <v>99.72</v>
      </c>
      <c r="Q39" s="9">
        <v>102.96</v>
      </c>
      <c r="R39" s="9">
        <v>97.16</v>
      </c>
      <c r="S39" s="9">
        <v>100</v>
      </c>
      <c r="T39" s="33">
        <v>19.84</v>
      </c>
      <c r="U39" s="33">
        <v>29.1</v>
      </c>
      <c r="V39" s="33">
        <v>51.05</v>
      </c>
      <c r="W39" s="33">
        <v>102.94</v>
      </c>
      <c r="X39" s="33">
        <v>107.04</v>
      </c>
      <c r="Y39" s="33">
        <v>116.34</v>
      </c>
      <c r="Z39" s="33">
        <v>95.26</v>
      </c>
    </row>
    <row r="40" spans="1:26" ht="12.75">
      <c r="A40" s="35">
        <v>6</v>
      </c>
      <c r="B40" s="35">
        <v>5</v>
      </c>
      <c r="C40" s="35">
        <v>2</v>
      </c>
      <c r="D40" s="36">
        <v>2</v>
      </c>
      <c r="E40" s="37"/>
      <c r="F40" s="32" t="s">
        <v>86</v>
      </c>
      <c r="G40" s="58" t="s">
        <v>116</v>
      </c>
      <c r="H40" s="34">
        <v>9757653.08</v>
      </c>
      <c r="I40" s="34">
        <v>2178144</v>
      </c>
      <c r="J40" s="34">
        <v>3365474.08</v>
      </c>
      <c r="K40" s="34">
        <v>4214035</v>
      </c>
      <c r="L40" s="34">
        <v>9127797.91</v>
      </c>
      <c r="M40" s="34">
        <v>1586968.64</v>
      </c>
      <c r="N40" s="34">
        <v>3326794.27</v>
      </c>
      <c r="O40" s="34">
        <v>4214035</v>
      </c>
      <c r="P40" s="9">
        <v>93.54</v>
      </c>
      <c r="Q40" s="9">
        <v>72.85</v>
      </c>
      <c r="R40" s="9">
        <v>98.85</v>
      </c>
      <c r="S40" s="9">
        <v>100</v>
      </c>
      <c r="T40" s="33">
        <v>17.38</v>
      </c>
      <c r="U40" s="33">
        <v>36.44</v>
      </c>
      <c r="V40" s="33">
        <v>46.16</v>
      </c>
      <c r="W40" s="33">
        <v>102.14</v>
      </c>
      <c r="X40" s="33">
        <v>116.29</v>
      </c>
      <c r="Y40" s="33">
        <v>120</v>
      </c>
      <c r="Z40" s="33">
        <v>87.81</v>
      </c>
    </row>
    <row r="41" spans="1:26" ht="12.75">
      <c r="A41" s="35">
        <v>6</v>
      </c>
      <c r="B41" s="35">
        <v>10</v>
      </c>
      <c r="C41" s="35">
        <v>1</v>
      </c>
      <c r="D41" s="36">
        <v>2</v>
      </c>
      <c r="E41" s="37"/>
      <c r="F41" s="32" t="s">
        <v>86</v>
      </c>
      <c r="G41" s="58" t="s">
        <v>117</v>
      </c>
      <c r="H41" s="34">
        <v>28118005.25</v>
      </c>
      <c r="I41" s="34">
        <v>15166779</v>
      </c>
      <c r="J41" s="34">
        <v>5520422.25</v>
      </c>
      <c r="K41" s="34">
        <v>7430804</v>
      </c>
      <c r="L41" s="34">
        <v>29662212.14</v>
      </c>
      <c r="M41" s="34">
        <v>16861628.33</v>
      </c>
      <c r="N41" s="34">
        <v>5369779.81</v>
      </c>
      <c r="O41" s="34">
        <v>7430804</v>
      </c>
      <c r="P41" s="9">
        <v>105.49</v>
      </c>
      <c r="Q41" s="9">
        <v>111.17</v>
      </c>
      <c r="R41" s="9">
        <v>97.27</v>
      </c>
      <c r="S41" s="9">
        <v>100</v>
      </c>
      <c r="T41" s="33">
        <v>56.84</v>
      </c>
      <c r="U41" s="33">
        <v>18.1</v>
      </c>
      <c r="V41" s="33">
        <v>25.05</v>
      </c>
      <c r="W41" s="33">
        <v>115.79</v>
      </c>
      <c r="X41" s="33">
        <v>139.77</v>
      </c>
      <c r="Y41" s="33">
        <v>103.56</v>
      </c>
      <c r="Z41" s="33">
        <v>88.8</v>
      </c>
    </row>
    <row r="42" spans="1:26" ht="12.75">
      <c r="A42" s="35">
        <v>6</v>
      </c>
      <c r="B42" s="35">
        <v>15</v>
      </c>
      <c r="C42" s="35">
        <v>3</v>
      </c>
      <c r="D42" s="36">
        <v>2</v>
      </c>
      <c r="E42" s="37"/>
      <c r="F42" s="32" t="s">
        <v>86</v>
      </c>
      <c r="G42" s="58" t="s">
        <v>118</v>
      </c>
      <c r="H42" s="34">
        <v>14470000</v>
      </c>
      <c r="I42" s="34">
        <v>3167367.15</v>
      </c>
      <c r="J42" s="34">
        <v>3957507.85</v>
      </c>
      <c r="K42" s="34">
        <v>7345125</v>
      </c>
      <c r="L42" s="34">
        <v>14474871.89</v>
      </c>
      <c r="M42" s="34">
        <v>3213226.4</v>
      </c>
      <c r="N42" s="34">
        <v>3916520.49</v>
      </c>
      <c r="O42" s="34">
        <v>7345125</v>
      </c>
      <c r="P42" s="9">
        <v>100.03</v>
      </c>
      <c r="Q42" s="9">
        <v>101.44</v>
      </c>
      <c r="R42" s="9">
        <v>98.96</v>
      </c>
      <c r="S42" s="9">
        <v>100</v>
      </c>
      <c r="T42" s="33">
        <v>22.19</v>
      </c>
      <c r="U42" s="33">
        <v>27.05</v>
      </c>
      <c r="V42" s="33">
        <v>50.74</v>
      </c>
      <c r="W42" s="33">
        <v>98.61</v>
      </c>
      <c r="X42" s="33">
        <v>85.9</v>
      </c>
      <c r="Y42" s="33">
        <v>122.75</v>
      </c>
      <c r="Z42" s="33">
        <v>94.81</v>
      </c>
    </row>
    <row r="43" spans="1:26" ht="12.75">
      <c r="A43" s="35">
        <v>6</v>
      </c>
      <c r="B43" s="35">
        <v>13</v>
      </c>
      <c r="C43" s="35">
        <v>1</v>
      </c>
      <c r="D43" s="36">
        <v>2</v>
      </c>
      <c r="E43" s="37"/>
      <c r="F43" s="32" t="s">
        <v>86</v>
      </c>
      <c r="G43" s="58" t="s">
        <v>119</v>
      </c>
      <c r="H43" s="34">
        <v>16450249.73</v>
      </c>
      <c r="I43" s="34">
        <v>5996366</v>
      </c>
      <c r="J43" s="34">
        <v>5696697.73</v>
      </c>
      <c r="K43" s="34">
        <v>4757186</v>
      </c>
      <c r="L43" s="34">
        <v>15446674.05</v>
      </c>
      <c r="M43" s="34">
        <v>5218401.57</v>
      </c>
      <c r="N43" s="34">
        <v>5471086.48</v>
      </c>
      <c r="O43" s="34">
        <v>4757186</v>
      </c>
      <c r="P43" s="9">
        <v>93.89</v>
      </c>
      <c r="Q43" s="9">
        <v>87.02</v>
      </c>
      <c r="R43" s="9">
        <v>96.03</v>
      </c>
      <c r="S43" s="9">
        <v>100</v>
      </c>
      <c r="T43" s="33">
        <v>33.78</v>
      </c>
      <c r="U43" s="33">
        <v>35.41</v>
      </c>
      <c r="V43" s="33">
        <v>30.79</v>
      </c>
      <c r="W43" s="33">
        <v>112.4</v>
      </c>
      <c r="X43" s="33">
        <v>109.14</v>
      </c>
      <c r="Y43" s="33">
        <v>138.11</v>
      </c>
      <c r="Z43" s="33">
        <v>95.13</v>
      </c>
    </row>
    <row r="44" spans="1:26" ht="12.75">
      <c r="A44" s="35">
        <v>6</v>
      </c>
      <c r="B44" s="35">
        <v>4</v>
      </c>
      <c r="C44" s="35">
        <v>2</v>
      </c>
      <c r="D44" s="36">
        <v>2</v>
      </c>
      <c r="E44" s="37"/>
      <c r="F44" s="32" t="s">
        <v>86</v>
      </c>
      <c r="G44" s="58" t="s">
        <v>120</v>
      </c>
      <c r="H44" s="34">
        <v>20272302.54</v>
      </c>
      <c r="I44" s="34">
        <v>6807094</v>
      </c>
      <c r="J44" s="34">
        <v>7896914.54</v>
      </c>
      <c r="K44" s="34">
        <v>5568294</v>
      </c>
      <c r="L44" s="34">
        <v>18422732.64</v>
      </c>
      <c r="M44" s="34">
        <v>6022139.59</v>
      </c>
      <c r="N44" s="34">
        <v>6832299.05</v>
      </c>
      <c r="O44" s="34">
        <v>5568294</v>
      </c>
      <c r="P44" s="9">
        <v>90.87</v>
      </c>
      <c r="Q44" s="9">
        <v>88.46</v>
      </c>
      <c r="R44" s="9">
        <v>86.51</v>
      </c>
      <c r="S44" s="9">
        <v>100</v>
      </c>
      <c r="T44" s="33">
        <v>32.68</v>
      </c>
      <c r="U44" s="33">
        <v>37.08</v>
      </c>
      <c r="V44" s="33">
        <v>30.22</v>
      </c>
      <c r="W44" s="33">
        <v>110.32</v>
      </c>
      <c r="X44" s="33">
        <v>123.22</v>
      </c>
      <c r="Y44" s="33">
        <v>141.2</v>
      </c>
      <c r="Z44" s="33">
        <v>79.85</v>
      </c>
    </row>
    <row r="45" spans="1:26" ht="12.75">
      <c r="A45" s="35">
        <v>6</v>
      </c>
      <c r="B45" s="35">
        <v>3</v>
      </c>
      <c r="C45" s="35">
        <v>4</v>
      </c>
      <c r="D45" s="36">
        <v>2</v>
      </c>
      <c r="E45" s="37"/>
      <c r="F45" s="32" t="s">
        <v>86</v>
      </c>
      <c r="G45" s="58" t="s">
        <v>121</v>
      </c>
      <c r="H45" s="34">
        <v>23469011.28</v>
      </c>
      <c r="I45" s="34">
        <v>7866999.89</v>
      </c>
      <c r="J45" s="34">
        <v>7887723.39</v>
      </c>
      <c r="K45" s="34">
        <v>7714288</v>
      </c>
      <c r="L45" s="34">
        <v>21862608.67</v>
      </c>
      <c r="M45" s="34">
        <v>6998487.93</v>
      </c>
      <c r="N45" s="34">
        <v>7149832.74</v>
      </c>
      <c r="O45" s="34">
        <v>7714288</v>
      </c>
      <c r="P45" s="9">
        <v>93.15</v>
      </c>
      <c r="Q45" s="9">
        <v>88.96</v>
      </c>
      <c r="R45" s="9">
        <v>90.64</v>
      </c>
      <c r="S45" s="9">
        <v>100</v>
      </c>
      <c r="T45" s="33">
        <v>32.01</v>
      </c>
      <c r="U45" s="33">
        <v>32.7</v>
      </c>
      <c r="V45" s="33">
        <v>35.28</v>
      </c>
      <c r="W45" s="33">
        <v>102.21</v>
      </c>
      <c r="X45" s="33">
        <v>110.91</v>
      </c>
      <c r="Y45" s="33">
        <v>109.64</v>
      </c>
      <c r="Z45" s="33">
        <v>90.13</v>
      </c>
    </row>
    <row r="46" spans="1:26" ht="12.75">
      <c r="A46" s="35">
        <v>6</v>
      </c>
      <c r="B46" s="35">
        <v>1</v>
      </c>
      <c r="C46" s="35">
        <v>4</v>
      </c>
      <c r="D46" s="36">
        <v>2</v>
      </c>
      <c r="E46" s="37"/>
      <c r="F46" s="32" t="s">
        <v>86</v>
      </c>
      <c r="G46" s="58" t="s">
        <v>122</v>
      </c>
      <c r="H46" s="34">
        <v>20283588.53</v>
      </c>
      <c r="I46" s="34">
        <v>5349275.74</v>
      </c>
      <c r="J46" s="34">
        <v>6036102.79</v>
      </c>
      <c r="K46" s="34">
        <v>8898210</v>
      </c>
      <c r="L46" s="34">
        <v>17661269.09</v>
      </c>
      <c r="M46" s="34">
        <v>3810846.27</v>
      </c>
      <c r="N46" s="34">
        <v>4952212.82</v>
      </c>
      <c r="O46" s="34">
        <v>8898210</v>
      </c>
      <c r="P46" s="9">
        <v>87.07</v>
      </c>
      <c r="Q46" s="9">
        <v>71.24</v>
      </c>
      <c r="R46" s="9">
        <v>82.04</v>
      </c>
      <c r="S46" s="9">
        <v>100</v>
      </c>
      <c r="T46" s="33">
        <v>21.57</v>
      </c>
      <c r="U46" s="33">
        <v>28.03</v>
      </c>
      <c r="V46" s="33">
        <v>50.38</v>
      </c>
      <c r="W46" s="33">
        <v>85.23</v>
      </c>
      <c r="X46" s="33">
        <v>101.93</v>
      </c>
      <c r="Y46" s="33">
        <v>64.52</v>
      </c>
      <c r="Z46" s="33">
        <v>95.6</v>
      </c>
    </row>
    <row r="47" spans="1:26" ht="12.75">
      <c r="A47" s="35">
        <v>6</v>
      </c>
      <c r="B47" s="35">
        <v>3</v>
      </c>
      <c r="C47" s="35">
        <v>5</v>
      </c>
      <c r="D47" s="36">
        <v>2</v>
      </c>
      <c r="E47" s="37"/>
      <c r="F47" s="32" t="s">
        <v>86</v>
      </c>
      <c r="G47" s="58" t="s">
        <v>123</v>
      </c>
      <c r="H47" s="34">
        <v>9153540.54</v>
      </c>
      <c r="I47" s="34">
        <v>2668406.34</v>
      </c>
      <c r="J47" s="34">
        <v>3436220.2</v>
      </c>
      <c r="K47" s="34">
        <v>3048914</v>
      </c>
      <c r="L47" s="34">
        <v>8685375.04</v>
      </c>
      <c r="M47" s="34">
        <v>2245047.76</v>
      </c>
      <c r="N47" s="34">
        <v>3391413.28</v>
      </c>
      <c r="O47" s="34">
        <v>3048914</v>
      </c>
      <c r="P47" s="9">
        <v>94.88</v>
      </c>
      <c r="Q47" s="9">
        <v>84.13</v>
      </c>
      <c r="R47" s="9">
        <v>98.69</v>
      </c>
      <c r="S47" s="9">
        <v>100</v>
      </c>
      <c r="T47" s="33">
        <v>25.84</v>
      </c>
      <c r="U47" s="33">
        <v>39.04</v>
      </c>
      <c r="V47" s="33">
        <v>35.1</v>
      </c>
      <c r="W47" s="33">
        <v>124.69</v>
      </c>
      <c r="X47" s="33">
        <v>116.97</v>
      </c>
      <c r="Y47" s="33">
        <v>176.56</v>
      </c>
      <c r="Z47" s="33">
        <v>97.55</v>
      </c>
    </row>
    <row r="48" spans="1:26" ht="12.75">
      <c r="A48" s="35">
        <v>6</v>
      </c>
      <c r="B48" s="35">
        <v>7</v>
      </c>
      <c r="C48" s="35">
        <v>3</v>
      </c>
      <c r="D48" s="36">
        <v>2</v>
      </c>
      <c r="E48" s="37"/>
      <c r="F48" s="32" t="s">
        <v>86</v>
      </c>
      <c r="G48" s="58" t="s">
        <v>124</v>
      </c>
      <c r="H48" s="34">
        <v>13391292.37</v>
      </c>
      <c r="I48" s="34">
        <v>3440736</v>
      </c>
      <c r="J48" s="34">
        <v>3369649.37</v>
      </c>
      <c r="K48" s="34">
        <v>6580907</v>
      </c>
      <c r="L48" s="34">
        <v>13199822.36</v>
      </c>
      <c r="M48" s="34">
        <v>3320081.66</v>
      </c>
      <c r="N48" s="34">
        <v>3298833.7</v>
      </c>
      <c r="O48" s="34">
        <v>6580907</v>
      </c>
      <c r="P48" s="9">
        <v>98.57</v>
      </c>
      <c r="Q48" s="9">
        <v>96.49</v>
      </c>
      <c r="R48" s="9">
        <v>97.89</v>
      </c>
      <c r="S48" s="9">
        <v>100</v>
      </c>
      <c r="T48" s="33">
        <v>25.15</v>
      </c>
      <c r="U48" s="33">
        <v>24.99</v>
      </c>
      <c r="V48" s="33">
        <v>49.85</v>
      </c>
      <c r="W48" s="33">
        <v>101.75</v>
      </c>
      <c r="X48" s="33">
        <v>112.43</v>
      </c>
      <c r="Y48" s="33">
        <v>100.71</v>
      </c>
      <c r="Z48" s="33">
        <v>97.58</v>
      </c>
    </row>
    <row r="49" spans="1:26" ht="12.75">
      <c r="A49" s="35">
        <v>6</v>
      </c>
      <c r="B49" s="35">
        <v>5</v>
      </c>
      <c r="C49" s="35">
        <v>3</v>
      </c>
      <c r="D49" s="36">
        <v>2</v>
      </c>
      <c r="E49" s="37"/>
      <c r="F49" s="32" t="s">
        <v>86</v>
      </c>
      <c r="G49" s="58" t="s">
        <v>125</v>
      </c>
      <c r="H49" s="34">
        <v>18641756.35</v>
      </c>
      <c r="I49" s="34">
        <v>4211056.49</v>
      </c>
      <c r="J49" s="34">
        <v>5161384.86</v>
      </c>
      <c r="K49" s="34">
        <v>9269315</v>
      </c>
      <c r="L49" s="34">
        <v>18897507.68</v>
      </c>
      <c r="M49" s="34">
        <v>3910212.64</v>
      </c>
      <c r="N49" s="34">
        <v>5717980.04</v>
      </c>
      <c r="O49" s="34">
        <v>9269315</v>
      </c>
      <c r="P49" s="9">
        <v>101.37</v>
      </c>
      <c r="Q49" s="9">
        <v>92.85</v>
      </c>
      <c r="R49" s="9">
        <v>110.78</v>
      </c>
      <c r="S49" s="9">
        <v>100</v>
      </c>
      <c r="T49" s="33">
        <v>20.69</v>
      </c>
      <c r="U49" s="33">
        <v>30.25</v>
      </c>
      <c r="V49" s="33">
        <v>49.05</v>
      </c>
      <c r="W49" s="33">
        <v>106.38</v>
      </c>
      <c r="X49" s="33">
        <v>125.03</v>
      </c>
      <c r="Y49" s="33">
        <v>121.13</v>
      </c>
      <c r="Z49" s="33">
        <v>93.47</v>
      </c>
    </row>
    <row r="50" spans="1:26" ht="12.75">
      <c r="A50" s="35">
        <v>6</v>
      </c>
      <c r="B50" s="35">
        <v>6</v>
      </c>
      <c r="C50" s="35">
        <v>2</v>
      </c>
      <c r="D50" s="36">
        <v>2</v>
      </c>
      <c r="E50" s="37"/>
      <c r="F50" s="32" t="s">
        <v>86</v>
      </c>
      <c r="G50" s="58" t="s">
        <v>126</v>
      </c>
      <c r="H50" s="34">
        <v>14046045.62</v>
      </c>
      <c r="I50" s="34">
        <v>4560791.34</v>
      </c>
      <c r="J50" s="34">
        <v>3500392.28</v>
      </c>
      <c r="K50" s="34">
        <v>5984862</v>
      </c>
      <c r="L50" s="34">
        <v>13713615.35</v>
      </c>
      <c r="M50" s="34">
        <v>4288028.83</v>
      </c>
      <c r="N50" s="34">
        <v>3440724.52</v>
      </c>
      <c r="O50" s="34">
        <v>5984862</v>
      </c>
      <c r="P50" s="9">
        <v>97.63</v>
      </c>
      <c r="Q50" s="9">
        <v>94.01</v>
      </c>
      <c r="R50" s="9">
        <v>98.29</v>
      </c>
      <c r="S50" s="9">
        <v>100</v>
      </c>
      <c r="T50" s="33">
        <v>31.26</v>
      </c>
      <c r="U50" s="33">
        <v>25.08</v>
      </c>
      <c r="V50" s="33">
        <v>43.64</v>
      </c>
      <c r="W50" s="33">
        <v>87.28</v>
      </c>
      <c r="X50" s="33">
        <v>103.1</v>
      </c>
      <c r="Y50" s="33">
        <v>70.37</v>
      </c>
      <c r="Z50" s="33">
        <v>89.81</v>
      </c>
    </row>
    <row r="51" spans="1:26" ht="12.75">
      <c r="A51" s="35">
        <v>6</v>
      </c>
      <c r="B51" s="35">
        <v>8</v>
      </c>
      <c r="C51" s="35">
        <v>3</v>
      </c>
      <c r="D51" s="36">
        <v>2</v>
      </c>
      <c r="E51" s="37"/>
      <c r="F51" s="32" t="s">
        <v>86</v>
      </c>
      <c r="G51" s="58" t="s">
        <v>127</v>
      </c>
      <c r="H51" s="34">
        <v>27369570.63</v>
      </c>
      <c r="I51" s="34">
        <v>5540008</v>
      </c>
      <c r="J51" s="34">
        <v>13973940.63</v>
      </c>
      <c r="K51" s="34">
        <v>7855622</v>
      </c>
      <c r="L51" s="34">
        <v>27473897.07</v>
      </c>
      <c r="M51" s="34">
        <v>5405920.26</v>
      </c>
      <c r="N51" s="34">
        <v>14212354.81</v>
      </c>
      <c r="O51" s="34">
        <v>7855622</v>
      </c>
      <c r="P51" s="9">
        <v>100.38</v>
      </c>
      <c r="Q51" s="9">
        <v>97.57</v>
      </c>
      <c r="R51" s="9">
        <v>101.7</v>
      </c>
      <c r="S51" s="9">
        <v>100</v>
      </c>
      <c r="T51" s="33">
        <v>19.67</v>
      </c>
      <c r="U51" s="33">
        <v>51.73</v>
      </c>
      <c r="V51" s="33">
        <v>28.59</v>
      </c>
      <c r="W51" s="33">
        <v>159</v>
      </c>
      <c r="X51" s="33">
        <v>115</v>
      </c>
      <c r="Y51" s="33">
        <v>313.59</v>
      </c>
      <c r="Z51" s="33">
        <v>97.63</v>
      </c>
    </row>
    <row r="52" spans="1:26" ht="12.75">
      <c r="A52" s="35">
        <v>6</v>
      </c>
      <c r="B52" s="35">
        <v>9</v>
      </c>
      <c r="C52" s="35">
        <v>4</v>
      </c>
      <c r="D52" s="36">
        <v>2</v>
      </c>
      <c r="E52" s="37"/>
      <c r="F52" s="32" t="s">
        <v>86</v>
      </c>
      <c r="G52" s="58" t="s">
        <v>128</v>
      </c>
      <c r="H52" s="34">
        <v>26576192.88</v>
      </c>
      <c r="I52" s="34">
        <v>9196937.3</v>
      </c>
      <c r="J52" s="34">
        <v>6145520.58</v>
      </c>
      <c r="K52" s="34">
        <v>11233735</v>
      </c>
      <c r="L52" s="34">
        <v>29439888.95</v>
      </c>
      <c r="M52" s="34">
        <v>9086322.74</v>
      </c>
      <c r="N52" s="34">
        <v>9119831.21</v>
      </c>
      <c r="O52" s="34">
        <v>11233735</v>
      </c>
      <c r="P52" s="9">
        <v>110.77</v>
      </c>
      <c r="Q52" s="9">
        <v>98.79</v>
      </c>
      <c r="R52" s="9">
        <v>148.39</v>
      </c>
      <c r="S52" s="9">
        <v>100</v>
      </c>
      <c r="T52" s="33">
        <v>30.86</v>
      </c>
      <c r="U52" s="33">
        <v>30.97</v>
      </c>
      <c r="V52" s="33">
        <v>38.15</v>
      </c>
      <c r="W52" s="33">
        <v>114.74</v>
      </c>
      <c r="X52" s="33">
        <v>111.53</v>
      </c>
      <c r="Y52" s="33">
        <v>155.47</v>
      </c>
      <c r="Z52" s="33">
        <v>96.47</v>
      </c>
    </row>
    <row r="53" spans="1:26" ht="12.75">
      <c r="A53" s="35">
        <v>6</v>
      </c>
      <c r="B53" s="35">
        <v>9</v>
      </c>
      <c r="C53" s="35">
        <v>5</v>
      </c>
      <c r="D53" s="36">
        <v>2</v>
      </c>
      <c r="E53" s="37"/>
      <c r="F53" s="32" t="s">
        <v>86</v>
      </c>
      <c r="G53" s="58" t="s">
        <v>129</v>
      </c>
      <c r="H53" s="34">
        <v>30732116.58</v>
      </c>
      <c r="I53" s="34">
        <v>13769396</v>
      </c>
      <c r="J53" s="34">
        <v>8861032.58</v>
      </c>
      <c r="K53" s="34">
        <v>8101688</v>
      </c>
      <c r="L53" s="34">
        <v>29773055.92</v>
      </c>
      <c r="M53" s="34">
        <v>13647307.9</v>
      </c>
      <c r="N53" s="34">
        <v>8024060.02</v>
      </c>
      <c r="O53" s="34">
        <v>8101688</v>
      </c>
      <c r="P53" s="9">
        <v>96.87</v>
      </c>
      <c r="Q53" s="9">
        <v>99.11</v>
      </c>
      <c r="R53" s="9">
        <v>90.55</v>
      </c>
      <c r="S53" s="9">
        <v>100</v>
      </c>
      <c r="T53" s="33">
        <v>45.83</v>
      </c>
      <c r="U53" s="33">
        <v>26.95</v>
      </c>
      <c r="V53" s="33">
        <v>27.21</v>
      </c>
      <c r="W53" s="33">
        <v>118.32</v>
      </c>
      <c r="X53" s="33">
        <v>119.06</v>
      </c>
      <c r="Y53" s="33">
        <v>133.99</v>
      </c>
      <c r="Z53" s="33">
        <v>105.04</v>
      </c>
    </row>
    <row r="54" spans="1:26" ht="12.75">
      <c r="A54" s="35">
        <v>6</v>
      </c>
      <c r="B54" s="35">
        <v>5</v>
      </c>
      <c r="C54" s="35">
        <v>4</v>
      </c>
      <c r="D54" s="36">
        <v>2</v>
      </c>
      <c r="E54" s="37"/>
      <c r="F54" s="32" t="s">
        <v>86</v>
      </c>
      <c r="G54" s="58" t="s">
        <v>130</v>
      </c>
      <c r="H54" s="34">
        <v>21133528.71</v>
      </c>
      <c r="I54" s="34">
        <v>5135798</v>
      </c>
      <c r="J54" s="34">
        <v>6771002.71</v>
      </c>
      <c r="K54" s="34">
        <v>9226728</v>
      </c>
      <c r="L54" s="34">
        <v>19351349.73</v>
      </c>
      <c r="M54" s="34">
        <v>4118174.83</v>
      </c>
      <c r="N54" s="34">
        <v>6006446.9</v>
      </c>
      <c r="O54" s="34">
        <v>9226728</v>
      </c>
      <c r="P54" s="9">
        <v>91.56</v>
      </c>
      <c r="Q54" s="9">
        <v>80.18</v>
      </c>
      <c r="R54" s="9">
        <v>88.7</v>
      </c>
      <c r="S54" s="9">
        <v>100</v>
      </c>
      <c r="T54" s="33">
        <v>21.28</v>
      </c>
      <c r="U54" s="33">
        <v>31.03</v>
      </c>
      <c r="V54" s="33">
        <v>47.68</v>
      </c>
      <c r="W54" s="33">
        <v>91.61</v>
      </c>
      <c r="X54" s="33">
        <v>122.04</v>
      </c>
      <c r="Y54" s="33">
        <v>77.95</v>
      </c>
      <c r="Z54" s="33">
        <v>91.86</v>
      </c>
    </row>
    <row r="55" spans="1:26" ht="12.75">
      <c r="A55" s="35">
        <v>6</v>
      </c>
      <c r="B55" s="35">
        <v>2</v>
      </c>
      <c r="C55" s="35">
        <v>6</v>
      </c>
      <c r="D55" s="36">
        <v>2</v>
      </c>
      <c r="E55" s="37"/>
      <c r="F55" s="32" t="s">
        <v>86</v>
      </c>
      <c r="G55" s="58" t="s">
        <v>131</v>
      </c>
      <c r="H55" s="34">
        <v>11731233.63</v>
      </c>
      <c r="I55" s="34">
        <v>2394057</v>
      </c>
      <c r="J55" s="34">
        <v>3798618.63</v>
      </c>
      <c r="K55" s="34">
        <v>5538558</v>
      </c>
      <c r="L55" s="34">
        <v>11654736.28</v>
      </c>
      <c r="M55" s="34">
        <v>2385464.74</v>
      </c>
      <c r="N55" s="34">
        <v>3730713.54</v>
      </c>
      <c r="O55" s="34">
        <v>5538558</v>
      </c>
      <c r="P55" s="9">
        <v>99.34</v>
      </c>
      <c r="Q55" s="9">
        <v>99.64</v>
      </c>
      <c r="R55" s="9">
        <v>98.21</v>
      </c>
      <c r="S55" s="9">
        <v>100</v>
      </c>
      <c r="T55" s="33">
        <v>20.46</v>
      </c>
      <c r="U55" s="33">
        <v>32.01</v>
      </c>
      <c r="V55" s="33">
        <v>47.52</v>
      </c>
      <c r="W55" s="33">
        <v>79.46</v>
      </c>
      <c r="X55" s="33">
        <v>88.97</v>
      </c>
      <c r="Y55" s="33">
        <v>62.78</v>
      </c>
      <c r="Z55" s="33">
        <v>91.63</v>
      </c>
    </row>
    <row r="56" spans="1:26" ht="12.75">
      <c r="A56" s="35">
        <v>6</v>
      </c>
      <c r="B56" s="35">
        <v>6</v>
      </c>
      <c r="C56" s="35">
        <v>3</v>
      </c>
      <c r="D56" s="36">
        <v>2</v>
      </c>
      <c r="E56" s="37"/>
      <c r="F56" s="32" t="s">
        <v>86</v>
      </c>
      <c r="G56" s="58" t="s">
        <v>132</v>
      </c>
      <c r="H56" s="34">
        <v>14490074.14</v>
      </c>
      <c r="I56" s="34">
        <v>3592409.9</v>
      </c>
      <c r="J56" s="34">
        <v>7445865.24</v>
      </c>
      <c r="K56" s="34">
        <v>3451799</v>
      </c>
      <c r="L56" s="34">
        <v>14269458.66</v>
      </c>
      <c r="M56" s="34">
        <v>3519748.25</v>
      </c>
      <c r="N56" s="34">
        <v>7297911.41</v>
      </c>
      <c r="O56" s="34">
        <v>3451799</v>
      </c>
      <c r="P56" s="9">
        <v>98.47</v>
      </c>
      <c r="Q56" s="9">
        <v>97.97</v>
      </c>
      <c r="R56" s="9">
        <v>98.01</v>
      </c>
      <c r="S56" s="9">
        <v>100</v>
      </c>
      <c r="T56" s="33">
        <v>24.66</v>
      </c>
      <c r="U56" s="33">
        <v>51.14</v>
      </c>
      <c r="V56" s="33">
        <v>24.19</v>
      </c>
      <c r="W56" s="33">
        <v>154.29</v>
      </c>
      <c r="X56" s="33">
        <v>114.48</v>
      </c>
      <c r="Y56" s="33">
        <v>350.95</v>
      </c>
      <c r="Z56" s="33">
        <v>84.3</v>
      </c>
    </row>
    <row r="57" spans="1:26" ht="12.75">
      <c r="A57" s="35">
        <v>6</v>
      </c>
      <c r="B57" s="35">
        <v>7</v>
      </c>
      <c r="C57" s="35">
        <v>4</v>
      </c>
      <c r="D57" s="36">
        <v>2</v>
      </c>
      <c r="E57" s="37"/>
      <c r="F57" s="32" t="s">
        <v>86</v>
      </c>
      <c r="G57" s="58" t="s">
        <v>133</v>
      </c>
      <c r="H57" s="34">
        <v>21285422.94</v>
      </c>
      <c r="I57" s="34">
        <v>4510879.2</v>
      </c>
      <c r="J57" s="34">
        <v>6766212.74</v>
      </c>
      <c r="K57" s="34">
        <v>10008331</v>
      </c>
      <c r="L57" s="34">
        <v>20345083.65</v>
      </c>
      <c r="M57" s="34">
        <v>4280688.63</v>
      </c>
      <c r="N57" s="34">
        <v>6056064.02</v>
      </c>
      <c r="O57" s="34">
        <v>10008331</v>
      </c>
      <c r="P57" s="9">
        <v>95.58</v>
      </c>
      <c r="Q57" s="9">
        <v>94.89</v>
      </c>
      <c r="R57" s="9">
        <v>89.5</v>
      </c>
      <c r="S57" s="9">
        <v>100</v>
      </c>
      <c r="T57" s="33">
        <v>21.04</v>
      </c>
      <c r="U57" s="33">
        <v>29.76</v>
      </c>
      <c r="V57" s="33">
        <v>49.19</v>
      </c>
      <c r="W57" s="33">
        <v>97.42</v>
      </c>
      <c r="X57" s="33">
        <v>112.28</v>
      </c>
      <c r="Y57" s="33">
        <v>94.15</v>
      </c>
      <c r="Z57" s="33">
        <v>94.08</v>
      </c>
    </row>
    <row r="58" spans="1:26" ht="12.75">
      <c r="A58" s="35">
        <v>6</v>
      </c>
      <c r="B58" s="35">
        <v>20</v>
      </c>
      <c r="C58" s="35">
        <v>2</v>
      </c>
      <c r="D58" s="36">
        <v>2</v>
      </c>
      <c r="E58" s="37"/>
      <c r="F58" s="32" t="s">
        <v>86</v>
      </c>
      <c r="G58" s="58" t="s">
        <v>134</v>
      </c>
      <c r="H58" s="34">
        <v>11817352.29</v>
      </c>
      <c r="I58" s="34">
        <v>3540862</v>
      </c>
      <c r="J58" s="34">
        <v>2971216.29</v>
      </c>
      <c r="K58" s="34">
        <v>5305274</v>
      </c>
      <c r="L58" s="34">
        <v>11703076.78</v>
      </c>
      <c r="M58" s="34">
        <v>3633675.94</v>
      </c>
      <c r="N58" s="34">
        <v>2764126.84</v>
      </c>
      <c r="O58" s="34">
        <v>5305274</v>
      </c>
      <c r="P58" s="9">
        <v>99.03</v>
      </c>
      <c r="Q58" s="9">
        <v>102.62</v>
      </c>
      <c r="R58" s="9">
        <v>93.03</v>
      </c>
      <c r="S58" s="9">
        <v>100</v>
      </c>
      <c r="T58" s="33">
        <v>31.04</v>
      </c>
      <c r="U58" s="33">
        <v>23.61</v>
      </c>
      <c r="V58" s="33">
        <v>45.33</v>
      </c>
      <c r="W58" s="33">
        <v>95.36</v>
      </c>
      <c r="X58" s="33">
        <v>111.35</v>
      </c>
      <c r="Y58" s="33">
        <v>111.33</v>
      </c>
      <c r="Z58" s="33">
        <v>81.29</v>
      </c>
    </row>
    <row r="59" spans="1:26" ht="12.75">
      <c r="A59" s="35">
        <v>6</v>
      </c>
      <c r="B59" s="35">
        <v>19</v>
      </c>
      <c r="C59" s="35">
        <v>2</v>
      </c>
      <c r="D59" s="36">
        <v>2</v>
      </c>
      <c r="E59" s="37"/>
      <c r="F59" s="32" t="s">
        <v>86</v>
      </c>
      <c r="G59" s="58" t="s">
        <v>135</v>
      </c>
      <c r="H59" s="34">
        <v>13185872.23</v>
      </c>
      <c r="I59" s="34">
        <v>3131397.97</v>
      </c>
      <c r="J59" s="34">
        <v>6454967.26</v>
      </c>
      <c r="K59" s="34">
        <v>3599507</v>
      </c>
      <c r="L59" s="34">
        <v>9835496.67</v>
      </c>
      <c r="M59" s="34">
        <v>2552869.09</v>
      </c>
      <c r="N59" s="34">
        <v>3683120.58</v>
      </c>
      <c r="O59" s="34">
        <v>3599507</v>
      </c>
      <c r="P59" s="9">
        <v>74.59</v>
      </c>
      <c r="Q59" s="9">
        <v>81.52</v>
      </c>
      <c r="R59" s="9">
        <v>57.05</v>
      </c>
      <c r="S59" s="9">
        <v>100</v>
      </c>
      <c r="T59" s="33">
        <v>25.95</v>
      </c>
      <c r="U59" s="33">
        <v>37.44</v>
      </c>
      <c r="V59" s="33">
        <v>36.59</v>
      </c>
      <c r="W59" s="33">
        <v>86.39</v>
      </c>
      <c r="X59" s="33">
        <v>118.45</v>
      </c>
      <c r="Y59" s="33">
        <v>70.52</v>
      </c>
      <c r="Z59" s="33">
        <v>89.82</v>
      </c>
    </row>
    <row r="60" spans="1:26" ht="12.75">
      <c r="A60" s="35">
        <v>6</v>
      </c>
      <c r="B60" s="35">
        <v>19</v>
      </c>
      <c r="C60" s="35">
        <v>3</v>
      </c>
      <c r="D60" s="36">
        <v>2</v>
      </c>
      <c r="E60" s="37"/>
      <c r="F60" s="32" t="s">
        <v>86</v>
      </c>
      <c r="G60" s="58" t="s">
        <v>136</v>
      </c>
      <c r="H60" s="34">
        <v>12342066.16</v>
      </c>
      <c r="I60" s="34">
        <v>3197645.48</v>
      </c>
      <c r="J60" s="34">
        <v>3032910.68</v>
      </c>
      <c r="K60" s="34">
        <v>6111510</v>
      </c>
      <c r="L60" s="34">
        <v>12521782.32</v>
      </c>
      <c r="M60" s="34">
        <v>3403197.7</v>
      </c>
      <c r="N60" s="34">
        <v>3007074.62</v>
      </c>
      <c r="O60" s="34">
        <v>6111510</v>
      </c>
      <c r="P60" s="9">
        <v>101.45</v>
      </c>
      <c r="Q60" s="9">
        <v>106.42</v>
      </c>
      <c r="R60" s="9">
        <v>99.14</v>
      </c>
      <c r="S60" s="9">
        <v>100</v>
      </c>
      <c r="T60" s="33">
        <v>27.17</v>
      </c>
      <c r="U60" s="33">
        <v>24.01</v>
      </c>
      <c r="V60" s="33">
        <v>48.8</v>
      </c>
      <c r="W60" s="33">
        <v>95.49</v>
      </c>
      <c r="X60" s="33">
        <v>135.03</v>
      </c>
      <c r="Y60" s="33">
        <v>69.76</v>
      </c>
      <c r="Z60" s="33">
        <v>97.28</v>
      </c>
    </row>
    <row r="61" spans="1:26" ht="12.75">
      <c r="A61" s="35">
        <v>6</v>
      </c>
      <c r="B61" s="35">
        <v>4</v>
      </c>
      <c r="C61" s="35">
        <v>3</v>
      </c>
      <c r="D61" s="36">
        <v>2</v>
      </c>
      <c r="E61" s="37"/>
      <c r="F61" s="32" t="s">
        <v>86</v>
      </c>
      <c r="G61" s="58" t="s">
        <v>137</v>
      </c>
      <c r="H61" s="34">
        <v>18975825.68</v>
      </c>
      <c r="I61" s="34">
        <v>5660347</v>
      </c>
      <c r="J61" s="34">
        <v>8132747.68</v>
      </c>
      <c r="K61" s="34">
        <v>5182731</v>
      </c>
      <c r="L61" s="34">
        <v>16608505.19</v>
      </c>
      <c r="M61" s="34">
        <v>5301255.63</v>
      </c>
      <c r="N61" s="34">
        <v>6124518.56</v>
      </c>
      <c r="O61" s="34">
        <v>5182731</v>
      </c>
      <c r="P61" s="9">
        <v>87.52</v>
      </c>
      <c r="Q61" s="9">
        <v>93.65</v>
      </c>
      <c r="R61" s="9">
        <v>75.3</v>
      </c>
      <c r="S61" s="9">
        <v>100</v>
      </c>
      <c r="T61" s="33">
        <v>31.91</v>
      </c>
      <c r="U61" s="33">
        <v>36.87</v>
      </c>
      <c r="V61" s="33">
        <v>31.2</v>
      </c>
      <c r="W61" s="33">
        <v>100.9</v>
      </c>
      <c r="X61" s="33">
        <v>97.24</v>
      </c>
      <c r="Y61" s="33">
        <v>121.34</v>
      </c>
      <c r="Z61" s="33">
        <v>86.94</v>
      </c>
    </row>
    <row r="62" spans="1:26" ht="12.75">
      <c r="A62" s="35">
        <v>6</v>
      </c>
      <c r="B62" s="35">
        <v>4</v>
      </c>
      <c r="C62" s="35">
        <v>4</v>
      </c>
      <c r="D62" s="36">
        <v>2</v>
      </c>
      <c r="E62" s="37"/>
      <c r="F62" s="32" t="s">
        <v>86</v>
      </c>
      <c r="G62" s="58" t="s">
        <v>89</v>
      </c>
      <c r="H62" s="34">
        <v>31066443.2</v>
      </c>
      <c r="I62" s="34">
        <v>12987893</v>
      </c>
      <c r="J62" s="34">
        <v>6932638.2</v>
      </c>
      <c r="K62" s="34">
        <v>11145912</v>
      </c>
      <c r="L62" s="34">
        <v>30264279.9</v>
      </c>
      <c r="M62" s="34">
        <v>12511619.75</v>
      </c>
      <c r="N62" s="34">
        <v>6606748.15</v>
      </c>
      <c r="O62" s="34">
        <v>11145912</v>
      </c>
      <c r="P62" s="9">
        <v>97.41</v>
      </c>
      <c r="Q62" s="9">
        <v>96.33</v>
      </c>
      <c r="R62" s="9">
        <v>95.29</v>
      </c>
      <c r="S62" s="9">
        <v>100</v>
      </c>
      <c r="T62" s="33">
        <v>41.34</v>
      </c>
      <c r="U62" s="33">
        <v>21.83</v>
      </c>
      <c r="V62" s="33">
        <v>36.82</v>
      </c>
      <c r="W62" s="33">
        <v>98.25</v>
      </c>
      <c r="X62" s="33">
        <v>118.06</v>
      </c>
      <c r="Y62" s="33">
        <v>91.79</v>
      </c>
      <c r="Z62" s="33">
        <v>85.68</v>
      </c>
    </row>
    <row r="63" spans="1:26" ht="12.75">
      <c r="A63" s="35">
        <v>6</v>
      </c>
      <c r="B63" s="35">
        <v>6</v>
      </c>
      <c r="C63" s="35">
        <v>4</v>
      </c>
      <c r="D63" s="36">
        <v>2</v>
      </c>
      <c r="E63" s="37"/>
      <c r="F63" s="32" t="s">
        <v>86</v>
      </c>
      <c r="G63" s="58" t="s">
        <v>138</v>
      </c>
      <c r="H63" s="34">
        <v>27273789.97</v>
      </c>
      <c r="I63" s="34">
        <v>6239146.89</v>
      </c>
      <c r="J63" s="34">
        <v>10135143.08</v>
      </c>
      <c r="K63" s="34">
        <v>10899500</v>
      </c>
      <c r="L63" s="34">
        <v>25978607.2</v>
      </c>
      <c r="M63" s="34">
        <v>5448003.54</v>
      </c>
      <c r="N63" s="34">
        <v>9631103.66</v>
      </c>
      <c r="O63" s="34">
        <v>10899500</v>
      </c>
      <c r="P63" s="9">
        <v>95.25</v>
      </c>
      <c r="Q63" s="9">
        <v>87.31</v>
      </c>
      <c r="R63" s="9">
        <v>95.02</v>
      </c>
      <c r="S63" s="9">
        <v>100</v>
      </c>
      <c r="T63" s="33">
        <v>20.97</v>
      </c>
      <c r="U63" s="33">
        <v>37.07</v>
      </c>
      <c r="V63" s="33">
        <v>41.95</v>
      </c>
      <c r="W63" s="33">
        <v>110.86</v>
      </c>
      <c r="X63" s="33">
        <v>103.98</v>
      </c>
      <c r="Y63" s="33">
        <v>145.66</v>
      </c>
      <c r="Z63" s="33">
        <v>94.11</v>
      </c>
    </row>
    <row r="64" spans="1:26" ht="12.75">
      <c r="A64" s="35">
        <v>6</v>
      </c>
      <c r="B64" s="35">
        <v>9</v>
      </c>
      <c r="C64" s="35">
        <v>6</v>
      </c>
      <c r="D64" s="36">
        <v>2</v>
      </c>
      <c r="E64" s="37"/>
      <c r="F64" s="32" t="s">
        <v>86</v>
      </c>
      <c r="G64" s="58" t="s">
        <v>139</v>
      </c>
      <c r="H64" s="34">
        <v>25056468.83</v>
      </c>
      <c r="I64" s="34">
        <v>7100355.26</v>
      </c>
      <c r="J64" s="34">
        <v>7550174.57</v>
      </c>
      <c r="K64" s="34">
        <v>10405939</v>
      </c>
      <c r="L64" s="34">
        <v>21855188.8</v>
      </c>
      <c r="M64" s="34">
        <v>7183761.23</v>
      </c>
      <c r="N64" s="34">
        <v>4265488.57</v>
      </c>
      <c r="O64" s="34">
        <v>10405939</v>
      </c>
      <c r="P64" s="9">
        <v>87.22</v>
      </c>
      <c r="Q64" s="9">
        <v>101.17</v>
      </c>
      <c r="R64" s="9">
        <v>56.49</v>
      </c>
      <c r="S64" s="9">
        <v>100</v>
      </c>
      <c r="T64" s="33">
        <v>32.86</v>
      </c>
      <c r="U64" s="33">
        <v>19.51</v>
      </c>
      <c r="V64" s="33">
        <v>47.61</v>
      </c>
      <c r="W64" s="33">
        <v>105.41</v>
      </c>
      <c r="X64" s="33">
        <v>131.94</v>
      </c>
      <c r="Y64" s="33">
        <v>94.63</v>
      </c>
      <c r="Z64" s="33">
        <v>96.52</v>
      </c>
    </row>
    <row r="65" spans="1:26" ht="12.75">
      <c r="A65" s="35">
        <v>6</v>
      </c>
      <c r="B65" s="35">
        <v>13</v>
      </c>
      <c r="C65" s="35">
        <v>2</v>
      </c>
      <c r="D65" s="36">
        <v>2</v>
      </c>
      <c r="E65" s="37"/>
      <c r="F65" s="32" t="s">
        <v>86</v>
      </c>
      <c r="G65" s="58" t="s">
        <v>140</v>
      </c>
      <c r="H65" s="34">
        <v>19213141.55</v>
      </c>
      <c r="I65" s="34">
        <v>4621939</v>
      </c>
      <c r="J65" s="34">
        <v>9194033.55</v>
      </c>
      <c r="K65" s="34">
        <v>5397169</v>
      </c>
      <c r="L65" s="34">
        <v>18457931.04</v>
      </c>
      <c r="M65" s="34">
        <v>4509032.72</v>
      </c>
      <c r="N65" s="34">
        <v>8551729.32</v>
      </c>
      <c r="O65" s="34">
        <v>5397169</v>
      </c>
      <c r="P65" s="9">
        <v>96.06</v>
      </c>
      <c r="Q65" s="9">
        <v>97.55</v>
      </c>
      <c r="R65" s="9">
        <v>93.01</v>
      </c>
      <c r="S65" s="9">
        <v>100</v>
      </c>
      <c r="T65" s="33">
        <v>24.42</v>
      </c>
      <c r="U65" s="33">
        <v>46.33</v>
      </c>
      <c r="V65" s="33">
        <v>29.24</v>
      </c>
      <c r="W65" s="33">
        <v>128.77</v>
      </c>
      <c r="X65" s="33">
        <v>150.63</v>
      </c>
      <c r="Y65" s="33">
        <v>163.48</v>
      </c>
      <c r="Z65" s="33">
        <v>88.34</v>
      </c>
    </row>
    <row r="66" spans="1:26" ht="12.75">
      <c r="A66" s="35">
        <v>6</v>
      </c>
      <c r="B66" s="35">
        <v>14</v>
      </c>
      <c r="C66" s="35">
        <v>3</v>
      </c>
      <c r="D66" s="36">
        <v>2</v>
      </c>
      <c r="E66" s="37"/>
      <c r="F66" s="32" t="s">
        <v>86</v>
      </c>
      <c r="G66" s="58" t="s">
        <v>141</v>
      </c>
      <c r="H66" s="34">
        <v>15091455.86</v>
      </c>
      <c r="I66" s="34">
        <v>3953950</v>
      </c>
      <c r="J66" s="34">
        <v>5372153.86</v>
      </c>
      <c r="K66" s="34">
        <v>5765352</v>
      </c>
      <c r="L66" s="34">
        <v>14540349.83</v>
      </c>
      <c r="M66" s="34">
        <v>4288777.1</v>
      </c>
      <c r="N66" s="34">
        <v>4486220.73</v>
      </c>
      <c r="O66" s="34">
        <v>5765352</v>
      </c>
      <c r="P66" s="9">
        <v>96.34</v>
      </c>
      <c r="Q66" s="9">
        <v>108.46</v>
      </c>
      <c r="R66" s="9">
        <v>83.5</v>
      </c>
      <c r="S66" s="9">
        <v>100</v>
      </c>
      <c r="T66" s="33">
        <v>29.49</v>
      </c>
      <c r="U66" s="33">
        <v>30.85</v>
      </c>
      <c r="V66" s="33">
        <v>39.65</v>
      </c>
      <c r="W66" s="33">
        <v>113.13</v>
      </c>
      <c r="X66" s="33">
        <v>139.09</v>
      </c>
      <c r="Y66" s="33">
        <v>110.7</v>
      </c>
      <c r="Z66" s="33">
        <v>100.85</v>
      </c>
    </row>
    <row r="67" spans="1:26" ht="12.75">
      <c r="A67" s="35">
        <v>6</v>
      </c>
      <c r="B67" s="35">
        <v>1</v>
      </c>
      <c r="C67" s="35">
        <v>5</v>
      </c>
      <c r="D67" s="36">
        <v>2</v>
      </c>
      <c r="E67" s="37"/>
      <c r="F67" s="32" t="s">
        <v>86</v>
      </c>
      <c r="G67" s="58" t="s">
        <v>142</v>
      </c>
      <c r="H67" s="34">
        <v>26099314.05</v>
      </c>
      <c r="I67" s="34">
        <v>7924417.68</v>
      </c>
      <c r="J67" s="34">
        <v>11265058.37</v>
      </c>
      <c r="K67" s="34">
        <v>6909838</v>
      </c>
      <c r="L67" s="34">
        <v>22722772.83</v>
      </c>
      <c r="M67" s="34">
        <v>7679171.87</v>
      </c>
      <c r="N67" s="34">
        <v>8133762.96</v>
      </c>
      <c r="O67" s="34">
        <v>6909838</v>
      </c>
      <c r="P67" s="9">
        <v>87.06</v>
      </c>
      <c r="Q67" s="9">
        <v>96.9</v>
      </c>
      <c r="R67" s="9">
        <v>72.2</v>
      </c>
      <c r="S67" s="9">
        <v>100</v>
      </c>
      <c r="T67" s="33">
        <v>33.79</v>
      </c>
      <c r="U67" s="33">
        <v>35.79</v>
      </c>
      <c r="V67" s="33">
        <v>30.4</v>
      </c>
      <c r="W67" s="33">
        <v>116.53</v>
      </c>
      <c r="X67" s="33">
        <v>130.4</v>
      </c>
      <c r="Y67" s="33">
        <v>129.18</v>
      </c>
      <c r="Z67" s="33">
        <v>94.47</v>
      </c>
    </row>
    <row r="68" spans="1:26" ht="12.75">
      <c r="A68" s="35">
        <v>6</v>
      </c>
      <c r="B68" s="35">
        <v>18</v>
      </c>
      <c r="C68" s="35">
        <v>3</v>
      </c>
      <c r="D68" s="36">
        <v>2</v>
      </c>
      <c r="E68" s="37"/>
      <c r="F68" s="32" t="s">
        <v>86</v>
      </c>
      <c r="G68" s="58" t="s">
        <v>143</v>
      </c>
      <c r="H68" s="34">
        <v>10424319.55</v>
      </c>
      <c r="I68" s="34">
        <v>3227659</v>
      </c>
      <c r="J68" s="34">
        <v>2858336.55</v>
      </c>
      <c r="K68" s="34">
        <v>4338324</v>
      </c>
      <c r="L68" s="34">
        <v>10183147.27</v>
      </c>
      <c r="M68" s="34">
        <v>3013952.96</v>
      </c>
      <c r="N68" s="34">
        <v>2830870.31</v>
      </c>
      <c r="O68" s="34">
        <v>4338324</v>
      </c>
      <c r="P68" s="9">
        <v>97.68</v>
      </c>
      <c r="Q68" s="9">
        <v>93.37</v>
      </c>
      <c r="R68" s="9">
        <v>99.03</v>
      </c>
      <c r="S68" s="9">
        <v>100</v>
      </c>
      <c r="T68" s="33">
        <v>29.59</v>
      </c>
      <c r="U68" s="33">
        <v>27.79</v>
      </c>
      <c r="V68" s="33">
        <v>42.6</v>
      </c>
      <c r="W68" s="33">
        <v>90.03</v>
      </c>
      <c r="X68" s="33">
        <v>114.39</v>
      </c>
      <c r="Y68" s="33">
        <v>76.13</v>
      </c>
      <c r="Z68" s="33">
        <v>87.52</v>
      </c>
    </row>
    <row r="69" spans="1:26" ht="12.75">
      <c r="A69" s="35">
        <v>6</v>
      </c>
      <c r="B69" s="35">
        <v>9</v>
      </c>
      <c r="C69" s="35">
        <v>7</v>
      </c>
      <c r="D69" s="36">
        <v>2</v>
      </c>
      <c r="E69" s="37"/>
      <c r="F69" s="32" t="s">
        <v>86</v>
      </c>
      <c r="G69" s="58" t="s">
        <v>144</v>
      </c>
      <c r="H69" s="34">
        <v>41144919.2</v>
      </c>
      <c r="I69" s="34">
        <v>22700723.19</v>
      </c>
      <c r="J69" s="34">
        <v>9056446.01</v>
      </c>
      <c r="K69" s="34">
        <v>9387750</v>
      </c>
      <c r="L69" s="34">
        <v>39371277.58</v>
      </c>
      <c r="M69" s="34">
        <v>22180832.72</v>
      </c>
      <c r="N69" s="34">
        <v>7802694.86</v>
      </c>
      <c r="O69" s="34">
        <v>9387750</v>
      </c>
      <c r="P69" s="9">
        <v>95.68</v>
      </c>
      <c r="Q69" s="9">
        <v>97.7</v>
      </c>
      <c r="R69" s="9">
        <v>86.15</v>
      </c>
      <c r="S69" s="9">
        <v>100</v>
      </c>
      <c r="T69" s="33">
        <v>56.33</v>
      </c>
      <c r="U69" s="33">
        <v>19.81</v>
      </c>
      <c r="V69" s="33">
        <v>23.84</v>
      </c>
      <c r="W69" s="33">
        <v>105.67</v>
      </c>
      <c r="X69" s="33">
        <v>114.29</v>
      </c>
      <c r="Y69" s="33">
        <v>101.3</v>
      </c>
      <c r="Z69" s="33">
        <v>92.49</v>
      </c>
    </row>
    <row r="70" spans="1:26" ht="12.75">
      <c r="A70" s="35">
        <v>6</v>
      </c>
      <c r="B70" s="35">
        <v>8</v>
      </c>
      <c r="C70" s="35">
        <v>4</v>
      </c>
      <c r="D70" s="36">
        <v>2</v>
      </c>
      <c r="E70" s="37"/>
      <c r="F70" s="32" t="s">
        <v>86</v>
      </c>
      <c r="G70" s="58" t="s">
        <v>145</v>
      </c>
      <c r="H70" s="34">
        <v>10151463.6</v>
      </c>
      <c r="I70" s="34">
        <v>2415759</v>
      </c>
      <c r="J70" s="34">
        <v>4171422.6</v>
      </c>
      <c r="K70" s="34">
        <v>3564282</v>
      </c>
      <c r="L70" s="34">
        <v>10064484.11</v>
      </c>
      <c r="M70" s="34">
        <v>2589644.84</v>
      </c>
      <c r="N70" s="34">
        <v>3910557.27</v>
      </c>
      <c r="O70" s="34">
        <v>3564282</v>
      </c>
      <c r="P70" s="9">
        <v>99.14</v>
      </c>
      <c r="Q70" s="9">
        <v>107.19</v>
      </c>
      <c r="R70" s="9">
        <v>93.74</v>
      </c>
      <c r="S70" s="9">
        <v>100</v>
      </c>
      <c r="T70" s="33">
        <v>25.73</v>
      </c>
      <c r="U70" s="33">
        <v>38.85</v>
      </c>
      <c r="V70" s="33">
        <v>35.41</v>
      </c>
      <c r="W70" s="33">
        <v>123.86</v>
      </c>
      <c r="X70" s="33">
        <v>120.58</v>
      </c>
      <c r="Y70" s="33">
        <v>176.41</v>
      </c>
      <c r="Z70" s="33">
        <v>94.75</v>
      </c>
    </row>
    <row r="71" spans="1:26" ht="12.75">
      <c r="A71" s="35">
        <v>6</v>
      </c>
      <c r="B71" s="35">
        <v>12</v>
      </c>
      <c r="C71" s="35">
        <v>2</v>
      </c>
      <c r="D71" s="36">
        <v>2</v>
      </c>
      <c r="E71" s="37"/>
      <c r="F71" s="32" t="s">
        <v>86</v>
      </c>
      <c r="G71" s="58" t="s">
        <v>146</v>
      </c>
      <c r="H71" s="34">
        <v>23678615.19</v>
      </c>
      <c r="I71" s="34">
        <v>3825554</v>
      </c>
      <c r="J71" s="34">
        <v>9268362.19</v>
      </c>
      <c r="K71" s="34">
        <v>10584699</v>
      </c>
      <c r="L71" s="34">
        <v>22631014.45</v>
      </c>
      <c r="M71" s="34">
        <v>3806291.46</v>
      </c>
      <c r="N71" s="34">
        <v>8240023.99</v>
      </c>
      <c r="O71" s="34">
        <v>10584699</v>
      </c>
      <c r="P71" s="9">
        <v>95.57</v>
      </c>
      <c r="Q71" s="9">
        <v>99.49</v>
      </c>
      <c r="R71" s="9">
        <v>88.9</v>
      </c>
      <c r="S71" s="9">
        <v>100</v>
      </c>
      <c r="T71" s="33">
        <v>16.81</v>
      </c>
      <c r="U71" s="33">
        <v>36.41</v>
      </c>
      <c r="V71" s="33">
        <v>46.77</v>
      </c>
      <c r="W71" s="33">
        <v>110.46</v>
      </c>
      <c r="X71" s="33">
        <v>113.3</v>
      </c>
      <c r="Y71" s="33">
        <v>130.24</v>
      </c>
      <c r="Z71" s="33">
        <v>97.99</v>
      </c>
    </row>
    <row r="72" spans="1:26" ht="12.75">
      <c r="A72" s="35">
        <v>6</v>
      </c>
      <c r="B72" s="35">
        <v>3</v>
      </c>
      <c r="C72" s="35">
        <v>6</v>
      </c>
      <c r="D72" s="36">
        <v>2</v>
      </c>
      <c r="E72" s="37"/>
      <c r="F72" s="32" t="s">
        <v>86</v>
      </c>
      <c r="G72" s="58" t="s">
        <v>147</v>
      </c>
      <c r="H72" s="34">
        <v>13673390.56</v>
      </c>
      <c r="I72" s="34">
        <v>4797028.68</v>
      </c>
      <c r="J72" s="34">
        <v>3603010.88</v>
      </c>
      <c r="K72" s="34">
        <v>5273351</v>
      </c>
      <c r="L72" s="34">
        <v>13258877.16</v>
      </c>
      <c r="M72" s="34">
        <v>4470652.11</v>
      </c>
      <c r="N72" s="34">
        <v>3514874.05</v>
      </c>
      <c r="O72" s="34">
        <v>5273351</v>
      </c>
      <c r="P72" s="9">
        <v>96.96</v>
      </c>
      <c r="Q72" s="9">
        <v>93.19</v>
      </c>
      <c r="R72" s="9">
        <v>97.55</v>
      </c>
      <c r="S72" s="9">
        <v>100</v>
      </c>
      <c r="T72" s="33">
        <v>33.71</v>
      </c>
      <c r="U72" s="33">
        <v>26.5</v>
      </c>
      <c r="V72" s="33">
        <v>39.77</v>
      </c>
      <c r="W72" s="33">
        <v>94.63</v>
      </c>
      <c r="X72" s="33">
        <v>113.28</v>
      </c>
      <c r="Y72" s="33">
        <v>74.96</v>
      </c>
      <c r="Z72" s="33">
        <v>98.09</v>
      </c>
    </row>
    <row r="73" spans="1:26" ht="12.75">
      <c r="A73" s="35">
        <v>6</v>
      </c>
      <c r="B73" s="35">
        <v>8</v>
      </c>
      <c r="C73" s="35">
        <v>5</v>
      </c>
      <c r="D73" s="36">
        <v>2</v>
      </c>
      <c r="E73" s="37"/>
      <c r="F73" s="32" t="s">
        <v>86</v>
      </c>
      <c r="G73" s="58" t="s">
        <v>148</v>
      </c>
      <c r="H73" s="34">
        <v>19819764.69</v>
      </c>
      <c r="I73" s="34">
        <v>5757361</v>
      </c>
      <c r="J73" s="34">
        <v>4569531.69</v>
      </c>
      <c r="K73" s="34">
        <v>9492872</v>
      </c>
      <c r="L73" s="34">
        <v>19525289.15</v>
      </c>
      <c r="M73" s="34">
        <v>5793377.86</v>
      </c>
      <c r="N73" s="34">
        <v>4239039.29</v>
      </c>
      <c r="O73" s="34">
        <v>9492872</v>
      </c>
      <c r="P73" s="9">
        <v>98.51</v>
      </c>
      <c r="Q73" s="9">
        <v>100.62</v>
      </c>
      <c r="R73" s="9">
        <v>92.76</v>
      </c>
      <c r="S73" s="9">
        <v>100</v>
      </c>
      <c r="T73" s="33">
        <v>29.67</v>
      </c>
      <c r="U73" s="33">
        <v>21.71</v>
      </c>
      <c r="V73" s="33">
        <v>48.61</v>
      </c>
      <c r="W73" s="33">
        <v>94.07</v>
      </c>
      <c r="X73" s="33">
        <v>106.37</v>
      </c>
      <c r="Y73" s="33">
        <v>73.68</v>
      </c>
      <c r="Z73" s="33">
        <v>99.32</v>
      </c>
    </row>
    <row r="74" spans="1:26" ht="12.75">
      <c r="A74" s="35">
        <v>6</v>
      </c>
      <c r="B74" s="35">
        <v>12</v>
      </c>
      <c r="C74" s="35">
        <v>3</v>
      </c>
      <c r="D74" s="36">
        <v>2</v>
      </c>
      <c r="E74" s="37"/>
      <c r="F74" s="32" t="s">
        <v>86</v>
      </c>
      <c r="G74" s="58" t="s">
        <v>149</v>
      </c>
      <c r="H74" s="34">
        <v>19542526.53</v>
      </c>
      <c r="I74" s="34">
        <v>4432002.99</v>
      </c>
      <c r="J74" s="34">
        <v>7345282.54</v>
      </c>
      <c r="K74" s="34">
        <v>7765241</v>
      </c>
      <c r="L74" s="34">
        <v>18023954.26</v>
      </c>
      <c r="M74" s="34">
        <v>4041579.01</v>
      </c>
      <c r="N74" s="34">
        <v>6217134.25</v>
      </c>
      <c r="O74" s="34">
        <v>7765241</v>
      </c>
      <c r="P74" s="9">
        <v>92.22</v>
      </c>
      <c r="Q74" s="9">
        <v>91.19</v>
      </c>
      <c r="R74" s="9">
        <v>84.64</v>
      </c>
      <c r="S74" s="9">
        <v>100</v>
      </c>
      <c r="T74" s="33">
        <v>22.42</v>
      </c>
      <c r="U74" s="33">
        <v>34.49</v>
      </c>
      <c r="V74" s="33">
        <v>43.08</v>
      </c>
      <c r="W74" s="33">
        <v>104.33</v>
      </c>
      <c r="X74" s="33">
        <v>124.4</v>
      </c>
      <c r="Y74" s="33">
        <v>107.71</v>
      </c>
      <c r="Z74" s="33">
        <v>94.06</v>
      </c>
    </row>
    <row r="75" spans="1:26" ht="12.75">
      <c r="A75" s="35">
        <v>6</v>
      </c>
      <c r="B75" s="35">
        <v>15</v>
      </c>
      <c r="C75" s="35">
        <v>4</v>
      </c>
      <c r="D75" s="36">
        <v>2</v>
      </c>
      <c r="E75" s="37"/>
      <c r="F75" s="32" t="s">
        <v>86</v>
      </c>
      <c r="G75" s="58" t="s">
        <v>150</v>
      </c>
      <c r="H75" s="34">
        <v>24612617</v>
      </c>
      <c r="I75" s="34">
        <v>5785877.38</v>
      </c>
      <c r="J75" s="34">
        <v>6827182.62</v>
      </c>
      <c r="K75" s="34">
        <v>11999557</v>
      </c>
      <c r="L75" s="34">
        <v>24682457.67</v>
      </c>
      <c r="M75" s="34">
        <v>5800904.69</v>
      </c>
      <c r="N75" s="34">
        <v>6881995.98</v>
      </c>
      <c r="O75" s="34">
        <v>11999557</v>
      </c>
      <c r="P75" s="9">
        <v>100.28</v>
      </c>
      <c r="Q75" s="9">
        <v>100.25</v>
      </c>
      <c r="R75" s="9">
        <v>100.8</v>
      </c>
      <c r="S75" s="9">
        <v>100</v>
      </c>
      <c r="T75" s="33">
        <v>23.5</v>
      </c>
      <c r="U75" s="33">
        <v>27.88</v>
      </c>
      <c r="V75" s="33">
        <v>48.61</v>
      </c>
      <c r="W75" s="33">
        <v>101.51</v>
      </c>
      <c r="X75" s="33">
        <v>108.17</v>
      </c>
      <c r="Y75" s="33">
        <v>110.98</v>
      </c>
      <c r="Z75" s="33">
        <v>94.1</v>
      </c>
    </row>
    <row r="76" spans="1:26" ht="12.75">
      <c r="A76" s="35">
        <v>6</v>
      </c>
      <c r="B76" s="35">
        <v>16</v>
      </c>
      <c r="C76" s="35">
        <v>2</v>
      </c>
      <c r="D76" s="36">
        <v>2</v>
      </c>
      <c r="E76" s="37"/>
      <c r="F76" s="32" t="s">
        <v>86</v>
      </c>
      <c r="G76" s="58" t="s">
        <v>151</v>
      </c>
      <c r="H76" s="34">
        <v>23262487.97</v>
      </c>
      <c r="I76" s="34">
        <v>6110156</v>
      </c>
      <c r="J76" s="34">
        <v>6155842.97</v>
      </c>
      <c r="K76" s="34">
        <v>10996489</v>
      </c>
      <c r="L76" s="34">
        <v>22628373.03</v>
      </c>
      <c r="M76" s="34">
        <v>5904374.54</v>
      </c>
      <c r="N76" s="34">
        <v>5727509.49</v>
      </c>
      <c r="O76" s="34">
        <v>10996489</v>
      </c>
      <c r="P76" s="9">
        <v>97.27</v>
      </c>
      <c r="Q76" s="9">
        <v>96.63</v>
      </c>
      <c r="R76" s="9">
        <v>93.04</v>
      </c>
      <c r="S76" s="9">
        <v>100</v>
      </c>
      <c r="T76" s="33">
        <v>26.09</v>
      </c>
      <c r="U76" s="33">
        <v>25.31</v>
      </c>
      <c r="V76" s="33">
        <v>48.59</v>
      </c>
      <c r="W76" s="33">
        <v>100.74</v>
      </c>
      <c r="X76" s="33">
        <v>127.94</v>
      </c>
      <c r="Y76" s="33">
        <v>87.94</v>
      </c>
      <c r="Z76" s="33">
        <v>97.01</v>
      </c>
    </row>
    <row r="77" spans="1:26" ht="12.75">
      <c r="A77" s="35">
        <v>6</v>
      </c>
      <c r="B77" s="35">
        <v>1</v>
      </c>
      <c r="C77" s="35">
        <v>6</v>
      </c>
      <c r="D77" s="36">
        <v>2</v>
      </c>
      <c r="E77" s="37"/>
      <c r="F77" s="32" t="s">
        <v>86</v>
      </c>
      <c r="G77" s="58" t="s">
        <v>152</v>
      </c>
      <c r="H77" s="34">
        <v>12985954.47</v>
      </c>
      <c r="I77" s="34">
        <v>4019865</v>
      </c>
      <c r="J77" s="34">
        <v>4007301.47</v>
      </c>
      <c r="K77" s="34">
        <v>4958788</v>
      </c>
      <c r="L77" s="34">
        <v>11856479.8</v>
      </c>
      <c r="M77" s="34">
        <v>3274587.74</v>
      </c>
      <c r="N77" s="34">
        <v>3623104.06</v>
      </c>
      <c r="O77" s="34">
        <v>4958788</v>
      </c>
      <c r="P77" s="9">
        <v>91.3</v>
      </c>
      <c r="Q77" s="9">
        <v>81.46</v>
      </c>
      <c r="R77" s="9">
        <v>90.41</v>
      </c>
      <c r="S77" s="9">
        <v>100</v>
      </c>
      <c r="T77" s="33">
        <v>27.61</v>
      </c>
      <c r="U77" s="33">
        <v>30.55</v>
      </c>
      <c r="V77" s="33">
        <v>41.82</v>
      </c>
      <c r="W77" s="33">
        <v>98</v>
      </c>
      <c r="X77" s="33">
        <v>104.82</v>
      </c>
      <c r="Y77" s="33">
        <v>113.87</v>
      </c>
      <c r="Z77" s="33">
        <v>85.6</v>
      </c>
    </row>
    <row r="78" spans="1:26" ht="12.75">
      <c r="A78" s="35">
        <v>6</v>
      </c>
      <c r="B78" s="35">
        <v>15</v>
      </c>
      <c r="C78" s="35">
        <v>5</v>
      </c>
      <c r="D78" s="36">
        <v>2</v>
      </c>
      <c r="E78" s="37"/>
      <c r="F78" s="32" t="s">
        <v>86</v>
      </c>
      <c r="G78" s="58" t="s">
        <v>153</v>
      </c>
      <c r="H78" s="34">
        <v>14953910.23</v>
      </c>
      <c r="I78" s="34">
        <v>3442867.1</v>
      </c>
      <c r="J78" s="34">
        <v>4155247.13</v>
      </c>
      <c r="K78" s="34">
        <v>7355796</v>
      </c>
      <c r="L78" s="34">
        <v>14702793.19</v>
      </c>
      <c r="M78" s="34">
        <v>3479277.43</v>
      </c>
      <c r="N78" s="34">
        <v>3867719.76</v>
      </c>
      <c r="O78" s="34">
        <v>7355796</v>
      </c>
      <c r="P78" s="9">
        <v>98.32</v>
      </c>
      <c r="Q78" s="9">
        <v>101.05</v>
      </c>
      <c r="R78" s="9">
        <v>93.08</v>
      </c>
      <c r="S78" s="9">
        <v>100</v>
      </c>
      <c r="T78" s="33">
        <v>23.66</v>
      </c>
      <c r="U78" s="33">
        <v>26.3</v>
      </c>
      <c r="V78" s="33">
        <v>50.02</v>
      </c>
      <c r="W78" s="33">
        <v>109.9</v>
      </c>
      <c r="X78" s="33">
        <v>126.86</v>
      </c>
      <c r="Y78" s="33">
        <v>132.94</v>
      </c>
      <c r="Z78" s="33">
        <v>95.21</v>
      </c>
    </row>
    <row r="79" spans="1:26" ht="12.75">
      <c r="A79" s="35">
        <v>6</v>
      </c>
      <c r="B79" s="35">
        <v>20</v>
      </c>
      <c r="C79" s="35">
        <v>3</v>
      </c>
      <c r="D79" s="36">
        <v>2</v>
      </c>
      <c r="E79" s="37"/>
      <c r="F79" s="32" t="s">
        <v>86</v>
      </c>
      <c r="G79" s="58" t="s">
        <v>154</v>
      </c>
      <c r="H79" s="34">
        <v>18263880.29</v>
      </c>
      <c r="I79" s="34">
        <v>6541159.14</v>
      </c>
      <c r="J79" s="34">
        <v>5811153.15</v>
      </c>
      <c r="K79" s="34">
        <v>5911568</v>
      </c>
      <c r="L79" s="34">
        <v>16162203.37</v>
      </c>
      <c r="M79" s="34">
        <v>4576854.8</v>
      </c>
      <c r="N79" s="34">
        <v>5673780.57</v>
      </c>
      <c r="O79" s="34">
        <v>5911568</v>
      </c>
      <c r="P79" s="9">
        <v>88.49</v>
      </c>
      <c r="Q79" s="9">
        <v>69.97</v>
      </c>
      <c r="R79" s="9">
        <v>97.63</v>
      </c>
      <c r="S79" s="9">
        <v>100</v>
      </c>
      <c r="T79" s="33">
        <v>28.31</v>
      </c>
      <c r="U79" s="33">
        <v>35.1</v>
      </c>
      <c r="V79" s="33">
        <v>36.57</v>
      </c>
      <c r="W79" s="33">
        <v>88.95</v>
      </c>
      <c r="X79" s="33">
        <v>123.94</v>
      </c>
      <c r="Y79" s="33">
        <v>74.49</v>
      </c>
      <c r="Z79" s="33">
        <v>86.18</v>
      </c>
    </row>
    <row r="80" spans="1:26" ht="12.75">
      <c r="A80" s="35">
        <v>6</v>
      </c>
      <c r="B80" s="35">
        <v>9</v>
      </c>
      <c r="C80" s="35">
        <v>8</v>
      </c>
      <c r="D80" s="36">
        <v>2</v>
      </c>
      <c r="E80" s="37"/>
      <c r="F80" s="32" t="s">
        <v>86</v>
      </c>
      <c r="G80" s="58" t="s">
        <v>155</v>
      </c>
      <c r="H80" s="34">
        <v>32853338.18</v>
      </c>
      <c r="I80" s="34">
        <v>20037729.86</v>
      </c>
      <c r="J80" s="34">
        <v>7347078.32</v>
      </c>
      <c r="K80" s="34">
        <v>5468530</v>
      </c>
      <c r="L80" s="34">
        <v>31756668.27</v>
      </c>
      <c r="M80" s="34">
        <v>20570034.11</v>
      </c>
      <c r="N80" s="34">
        <v>5718104.16</v>
      </c>
      <c r="O80" s="34">
        <v>5468530</v>
      </c>
      <c r="P80" s="9">
        <v>96.66</v>
      </c>
      <c r="Q80" s="9">
        <v>102.65</v>
      </c>
      <c r="R80" s="9">
        <v>77.82</v>
      </c>
      <c r="S80" s="9">
        <v>100</v>
      </c>
      <c r="T80" s="33">
        <v>64.77</v>
      </c>
      <c r="U80" s="33">
        <v>18</v>
      </c>
      <c r="V80" s="33">
        <v>17.22</v>
      </c>
      <c r="W80" s="33">
        <v>106.46</v>
      </c>
      <c r="X80" s="33">
        <v>110.56</v>
      </c>
      <c r="Y80" s="33">
        <v>99.08</v>
      </c>
      <c r="Z80" s="33">
        <v>100.25</v>
      </c>
    </row>
    <row r="81" spans="1:26" ht="12.75">
      <c r="A81" s="35">
        <v>6</v>
      </c>
      <c r="B81" s="35">
        <v>1</v>
      </c>
      <c r="C81" s="35">
        <v>7</v>
      </c>
      <c r="D81" s="36">
        <v>2</v>
      </c>
      <c r="E81" s="37"/>
      <c r="F81" s="32" t="s">
        <v>86</v>
      </c>
      <c r="G81" s="58" t="s">
        <v>156</v>
      </c>
      <c r="H81" s="34">
        <v>20381568.51</v>
      </c>
      <c r="I81" s="34">
        <v>4608910.33</v>
      </c>
      <c r="J81" s="34">
        <v>9825441.18</v>
      </c>
      <c r="K81" s="34">
        <v>5947217</v>
      </c>
      <c r="L81" s="34">
        <v>15752079.33</v>
      </c>
      <c r="M81" s="34">
        <v>4550574.15</v>
      </c>
      <c r="N81" s="34">
        <v>5254288.18</v>
      </c>
      <c r="O81" s="34">
        <v>5947217</v>
      </c>
      <c r="P81" s="9">
        <v>77.28</v>
      </c>
      <c r="Q81" s="9">
        <v>98.73</v>
      </c>
      <c r="R81" s="9">
        <v>53.47</v>
      </c>
      <c r="S81" s="9">
        <v>100</v>
      </c>
      <c r="T81" s="33">
        <v>28.88</v>
      </c>
      <c r="U81" s="33">
        <v>33.35</v>
      </c>
      <c r="V81" s="33">
        <v>37.75</v>
      </c>
      <c r="W81" s="33">
        <v>117.15</v>
      </c>
      <c r="X81" s="33">
        <v>120.81</v>
      </c>
      <c r="Y81" s="33">
        <v>164.6</v>
      </c>
      <c r="Z81" s="33">
        <v>91.67</v>
      </c>
    </row>
    <row r="82" spans="1:26" ht="12.75">
      <c r="A82" s="35">
        <v>6</v>
      </c>
      <c r="B82" s="35">
        <v>14</v>
      </c>
      <c r="C82" s="35">
        <v>5</v>
      </c>
      <c r="D82" s="36">
        <v>2</v>
      </c>
      <c r="E82" s="37"/>
      <c r="F82" s="32" t="s">
        <v>86</v>
      </c>
      <c r="G82" s="58" t="s">
        <v>157</v>
      </c>
      <c r="H82" s="34">
        <v>27398938.12</v>
      </c>
      <c r="I82" s="34">
        <v>12043069</v>
      </c>
      <c r="J82" s="34">
        <v>6570351.12</v>
      </c>
      <c r="K82" s="34">
        <v>8785518</v>
      </c>
      <c r="L82" s="34">
        <v>27256949.69</v>
      </c>
      <c r="M82" s="34">
        <v>12026662.64</v>
      </c>
      <c r="N82" s="34">
        <v>6444769.05</v>
      </c>
      <c r="O82" s="34">
        <v>8785518</v>
      </c>
      <c r="P82" s="9">
        <v>99.48</v>
      </c>
      <c r="Q82" s="9">
        <v>99.86</v>
      </c>
      <c r="R82" s="9">
        <v>98.08</v>
      </c>
      <c r="S82" s="9">
        <v>100</v>
      </c>
      <c r="T82" s="33">
        <v>44.12</v>
      </c>
      <c r="U82" s="33">
        <v>23.64</v>
      </c>
      <c r="V82" s="33">
        <v>32.23</v>
      </c>
      <c r="W82" s="33">
        <v>104.97</v>
      </c>
      <c r="X82" s="33">
        <v>110.23</v>
      </c>
      <c r="Y82" s="33">
        <v>120.01</v>
      </c>
      <c r="Z82" s="33">
        <v>90.7</v>
      </c>
    </row>
    <row r="83" spans="1:26" ht="12.75">
      <c r="A83" s="35">
        <v>6</v>
      </c>
      <c r="B83" s="35">
        <v>6</v>
      </c>
      <c r="C83" s="35">
        <v>5</v>
      </c>
      <c r="D83" s="36">
        <v>2</v>
      </c>
      <c r="E83" s="37"/>
      <c r="F83" s="32" t="s">
        <v>86</v>
      </c>
      <c r="G83" s="58" t="s">
        <v>90</v>
      </c>
      <c r="H83" s="34">
        <v>28036820</v>
      </c>
      <c r="I83" s="34">
        <v>14340409</v>
      </c>
      <c r="J83" s="34">
        <v>6446247</v>
      </c>
      <c r="K83" s="34">
        <v>7250164</v>
      </c>
      <c r="L83" s="34">
        <v>26798705.76</v>
      </c>
      <c r="M83" s="34">
        <v>13421900.61</v>
      </c>
      <c r="N83" s="34">
        <v>6126641.15</v>
      </c>
      <c r="O83" s="34">
        <v>7250164</v>
      </c>
      <c r="P83" s="9">
        <v>95.58</v>
      </c>
      <c r="Q83" s="9">
        <v>93.59</v>
      </c>
      <c r="R83" s="9">
        <v>95.04</v>
      </c>
      <c r="S83" s="9">
        <v>100</v>
      </c>
      <c r="T83" s="33">
        <v>50.08</v>
      </c>
      <c r="U83" s="33">
        <v>22.86</v>
      </c>
      <c r="V83" s="33">
        <v>27.05</v>
      </c>
      <c r="W83" s="33">
        <v>97.87</v>
      </c>
      <c r="X83" s="33">
        <v>101.74</v>
      </c>
      <c r="Y83" s="33">
        <v>88.61</v>
      </c>
      <c r="Z83" s="33">
        <v>99.64</v>
      </c>
    </row>
    <row r="84" spans="1:26" ht="12.75">
      <c r="A84" s="35">
        <v>6</v>
      </c>
      <c r="B84" s="35">
        <v>6</v>
      </c>
      <c r="C84" s="35">
        <v>6</v>
      </c>
      <c r="D84" s="36">
        <v>2</v>
      </c>
      <c r="E84" s="37"/>
      <c r="F84" s="32" t="s">
        <v>86</v>
      </c>
      <c r="G84" s="58" t="s">
        <v>158</v>
      </c>
      <c r="H84" s="34">
        <v>13328035.91</v>
      </c>
      <c r="I84" s="34">
        <v>3794547.57</v>
      </c>
      <c r="J84" s="34">
        <v>5452779.34</v>
      </c>
      <c r="K84" s="34">
        <v>4080709</v>
      </c>
      <c r="L84" s="34">
        <v>12906868.82</v>
      </c>
      <c r="M84" s="34">
        <v>3647483.52</v>
      </c>
      <c r="N84" s="34">
        <v>5178676.3</v>
      </c>
      <c r="O84" s="34">
        <v>4080709</v>
      </c>
      <c r="P84" s="9">
        <v>96.83</v>
      </c>
      <c r="Q84" s="9">
        <v>96.12</v>
      </c>
      <c r="R84" s="9">
        <v>94.97</v>
      </c>
      <c r="S84" s="9">
        <v>100</v>
      </c>
      <c r="T84" s="33">
        <v>28.26</v>
      </c>
      <c r="U84" s="33">
        <v>40.12</v>
      </c>
      <c r="V84" s="33">
        <v>31.61</v>
      </c>
      <c r="W84" s="33">
        <v>105.74</v>
      </c>
      <c r="X84" s="33">
        <v>101.41</v>
      </c>
      <c r="Y84" s="33">
        <v>137.32</v>
      </c>
      <c r="Z84" s="33">
        <v>84.34</v>
      </c>
    </row>
    <row r="85" spans="1:26" ht="12.75">
      <c r="A85" s="35">
        <v>6</v>
      </c>
      <c r="B85" s="35">
        <v>7</v>
      </c>
      <c r="C85" s="35">
        <v>5</v>
      </c>
      <c r="D85" s="36">
        <v>2</v>
      </c>
      <c r="E85" s="37"/>
      <c r="F85" s="32" t="s">
        <v>86</v>
      </c>
      <c r="G85" s="58" t="s">
        <v>91</v>
      </c>
      <c r="H85" s="34">
        <v>19811296.68</v>
      </c>
      <c r="I85" s="34">
        <v>7041320.4</v>
      </c>
      <c r="J85" s="34">
        <v>5491287.28</v>
      </c>
      <c r="K85" s="34">
        <v>7278689</v>
      </c>
      <c r="L85" s="34">
        <v>21869969.49</v>
      </c>
      <c r="M85" s="34">
        <v>7366022.67</v>
      </c>
      <c r="N85" s="34">
        <v>7225257.82</v>
      </c>
      <c r="O85" s="34">
        <v>7278689</v>
      </c>
      <c r="P85" s="9">
        <v>110.39</v>
      </c>
      <c r="Q85" s="9">
        <v>104.61</v>
      </c>
      <c r="R85" s="9">
        <v>131.57</v>
      </c>
      <c r="S85" s="9">
        <v>100</v>
      </c>
      <c r="T85" s="33">
        <v>33.68</v>
      </c>
      <c r="U85" s="33">
        <v>33.03</v>
      </c>
      <c r="V85" s="33">
        <v>33.28</v>
      </c>
      <c r="W85" s="33">
        <v>116.37</v>
      </c>
      <c r="X85" s="33">
        <v>110.89</v>
      </c>
      <c r="Y85" s="33">
        <v>201.12</v>
      </c>
      <c r="Z85" s="33">
        <v>85.05</v>
      </c>
    </row>
    <row r="86" spans="1:26" ht="12.75">
      <c r="A86" s="35">
        <v>6</v>
      </c>
      <c r="B86" s="35">
        <v>18</v>
      </c>
      <c r="C86" s="35">
        <v>4</v>
      </c>
      <c r="D86" s="36">
        <v>2</v>
      </c>
      <c r="E86" s="37"/>
      <c r="F86" s="32" t="s">
        <v>86</v>
      </c>
      <c r="G86" s="58" t="s">
        <v>159</v>
      </c>
      <c r="H86" s="34">
        <v>9800926.01</v>
      </c>
      <c r="I86" s="34">
        <v>2696150.94</v>
      </c>
      <c r="J86" s="34">
        <v>2938267.07</v>
      </c>
      <c r="K86" s="34">
        <v>4166508</v>
      </c>
      <c r="L86" s="34">
        <v>9465582.83</v>
      </c>
      <c r="M86" s="34">
        <v>2474216.16</v>
      </c>
      <c r="N86" s="34">
        <v>2824858.67</v>
      </c>
      <c r="O86" s="34">
        <v>4166508</v>
      </c>
      <c r="P86" s="9">
        <v>96.57</v>
      </c>
      <c r="Q86" s="9">
        <v>91.76</v>
      </c>
      <c r="R86" s="9">
        <v>96.14</v>
      </c>
      <c r="S86" s="9">
        <v>100</v>
      </c>
      <c r="T86" s="33">
        <v>26.13</v>
      </c>
      <c r="U86" s="33">
        <v>29.84</v>
      </c>
      <c r="V86" s="33">
        <v>44.01</v>
      </c>
      <c r="W86" s="33">
        <v>98.71</v>
      </c>
      <c r="X86" s="33">
        <v>105.15</v>
      </c>
      <c r="Y86" s="33">
        <v>119.62</v>
      </c>
      <c r="Z86" s="33">
        <v>85.48</v>
      </c>
    </row>
    <row r="87" spans="1:26" ht="12.75">
      <c r="A87" s="35">
        <v>6</v>
      </c>
      <c r="B87" s="35">
        <v>9</v>
      </c>
      <c r="C87" s="35">
        <v>9</v>
      </c>
      <c r="D87" s="36">
        <v>2</v>
      </c>
      <c r="E87" s="37"/>
      <c r="F87" s="32" t="s">
        <v>86</v>
      </c>
      <c r="G87" s="58" t="s">
        <v>160</v>
      </c>
      <c r="H87" s="34">
        <v>12927650.02</v>
      </c>
      <c r="I87" s="34">
        <v>4183291.12</v>
      </c>
      <c r="J87" s="34">
        <v>3702530.9</v>
      </c>
      <c r="K87" s="34">
        <v>5041828</v>
      </c>
      <c r="L87" s="34">
        <v>13000301.04</v>
      </c>
      <c r="M87" s="34">
        <v>4455551.05</v>
      </c>
      <c r="N87" s="34">
        <v>3502921.99</v>
      </c>
      <c r="O87" s="34">
        <v>5041828</v>
      </c>
      <c r="P87" s="9">
        <v>100.56</v>
      </c>
      <c r="Q87" s="9">
        <v>106.5</v>
      </c>
      <c r="R87" s="9">
        <v>94.6</v>
      </c>
      <c r="S87" s="9">
        <v>100</v>
      </c>
      <c r="T87" s="33">
        <v>34.27</v>
      </c>
      <c r="U87" s="33">
        <v>26.94</v>
      </c>
      <c r="V87" s="33">
        <v>38.78</v>
      </c>
      <c r="W87" s="33">
        <v>91.21</v>
      </c>
      <c r="X87" s="33">
        <v>115.97</v>
      </c>
      <c r="Y87" s="33">
        <v>85.47</v>
      </c>
      <c r="Z87" s="33">
        <v>79.86</v>
      </c>
    </row>
    <row r="88" spans="1:26" ht="12.75">
      <c r="A88" s="35">
        <v>6</v>
      </c>
      <c r="B88" s="35">
        <v>11</v>
      </c>
      <c r="C88" s="35">
        <v>4</v>
      </c>
      <c r="D88" s="36">
        <v>2</v>
      </c>
      <c r="E88" s="37"/>
      <c r="F88" s="32" t="s">
        <v>86</v>
      </c>
      <c r="G88" s="58" t="s">
        <v>161</v>
      </c>
      <c r="H88" s="34">
        <v>33227697.81</v>
      </c>
      <c r="I88" s="34">
        <v>7398947.05</v>
      </c>
      <c r="J88" s="34">
        <v>8140988.76</v>
      </c>
      <c r="K88" s="34">
        <v>17687762</v>
      </c>
      <c r="L88" s="34">
        <v>32448955.94</v>
      </c>
      <c r="M88" s="34">
        <v>7299291.2</v>
      </c>
      <c r="N88" s="34">
        <v>7461902.74</v>
      </c>
      <c r="O88" s="34">
        <v>17687762</v>
      </c>
      <c r="P88" s="9">
        <v>97.65</v>
      </c>
      <c r="Q88" s="9">
        <v>98.65</v>
      </c>
      <c r="R88" s="9">
        <v>91.65</v>
      </c>
      <c r="S88" s="9">
        <v>100</v>
      </c>
      <c r="T88" s="33">
        <v>22.49</v>
      </c>
      <c r="U88" s="33">
        <v>22.99</v>
      </c>
      <c r="V88" s="33">
        <v>54.5</v>
      </c>
      <c r="W88" s="33">
        <v>101.42</v>
      </c>
      <c r="X88" s="33">
        <v>116.19</v>
      </c>
      <c r="Y88" s="33">
        <v>90.3</v>
      </c>
      <c r="Z88" s="33">
        <v>101.37</v>
      </c>
    </row>
    <row r="89" spans="1:26" ht="12.75">
      <c r="A89" s="35">
        <v>6</v>
      </c>
      <c r="B89" s="35">
        <v>2</v>
      </c>
      <c r="C89" s="35">
        <v>8</v>
      </c>
      <c r="D89" s="36">
        <v>2</v>
      </c>
      <c r="E89" s="37"/>
      <c r="F89" s="32" t="s">
        <v>86</v>
      </c>
      <c r="G89" s="58" t="s">
        <v>162</v>
      </c>
      <c r="H89" s="34">
        <v>26805842.25</v>
      </c>
      <c r="I89" s="34">
        <v>5891615.31</v>
      </c>
      <c r="J89" s="34">
        <v>10952182.94</v>
      </c>
      <c r="K89" s="34">
        <v>9962044</v>
      </c>
      <c r="L89" s="34">
        <v>25710460.27</v>
      </c>
      <c r="M89" s="34">
        <v>5885828.53</v>
      </c>
      <c r="N89" s="34">
        <v>9862587.74</v>
      </c>
      <c r="O89" s="34">
        <v>9962044</v>
      </c>
      <c r="P89" s="9">
        <v>95.91</v>
      </c>
      <c r="Q89" s="9">
        <v>99.9</v>
      </c>
      <c r="R89" s="9">
        <v>90.05</v>
      </c>
      <c r="S89" s="9">
        <v>100</v>
      </c>
      <c r="T89" s="33">
        <v>22.89</v>
      </c>
      <c r="U89" s="33">
        <v>38.36</v>
      </c>
      <c r="V89" s="33">
        <v>38.74</v>
      </c>
      <c r="W89" s="33">
        <v>105.94</v>
      </c>
      <c r="X89" s="33">
        <v>111.62</v>
      </c>
      <c r="Y89" s="33">
        <v>115.72</v>
      </c>
      <c r="Z89" s="33">
        <v>95.12</v>
      </c>
    </row>
    <row r="90" spans="1:26" ht="12.75">
      <c r="A90" s="35">
        <v>6</v>
      </c>
      <c r="B90" s="35">
        <v>14</v>
      </c>
      <c r="C90" s="35">
        <v>6</v>
      </c>
      <c r="D90" s="36">
        <v>2</v>
      </c>
      <c r="E90" s="37"/>
      <c r="F90" s="32" t="s">
        <v>86</v>
      </c>
      <c r="G90" s="58" t="s">
        <v>163</v>
      </c>
      <c r="H90" s="34">
        <v>24866590.42</v>
      </c>
      <c r="I90" s="34">
        <v>8253455.73</v>
      </c>
      <c r="J90" s="34">
        <v>7852931.69</v>
      </c>
      <c r="K90" s="34">
        <v>8760203</v>
      </c>
      <c r="L90" s="34">
        <v>23451332.32</v>
      </c>
      <c r="M90" s="34">
        <v>7926159.85</v>
      </c>
      <c r="N90" s="34">
        <v>6764969.47</v>
      </c>
      <c r="O90" s="34">
        <v>8760203</v>
      </c>
      <c r="P90" s="9">
        <v>94.3</v>
      </c>
      <c r="Q90" s="9">
        <v>96.03</v>
      </c>
      <c r="R90" s="9">
        <v>86.14</v>
      </c>
      <c r="S90" s="9">
        <v>100</v>
      </c>
      <c r="T90" s="33">
        <v>33.79</v>
      </c>
      <c r="U90" s="33">
        <v>28.84</v>
      </c>
      <c r="V90" s="33">
        <v>37.35</v>
      </c>
      <c r="W90" s="33">
        <v>84.59</v>
      </c>
      <c r="X90" s="33">
        <v>109.29</v>
      </c>
      <c r="Y90" s="33">
        <v>59.67</v>
      </c>
      <c r="Z90" s="33">
        <v>95.89</v>
      </c>
    </row>
    <row r="91" spans="1:26" ht="12.75">
      <c r="A91" s="35">
        <v>6</v>
      </c>
      <c r="B91" s="35">
        <v>1</v>
      </c>
      <c r="C91" s="35">
        <v>8</v>
      </c>
      <c r="D91" s="36">
        <v>2</v>
      </c>
      <c r="E91" s="37"/>
      <c r="F91" s="32" t="s">
        <v>86</v>
      </c>
      <c r="G91" s="58" t="s">
        <v>164</v>
      </c>
      <c r="H91" s="34">
        <v>14123758.03</v>
      </c>
      <c r="I91" s="34">
        <v>3657889</v>
      </c>
      <c r="J91" s="34">
        <v>3817091.03</v>
      </c>
      <c r="K91" s="34">
        <v>6648778</v>
      </c>
      <c r="L91" s="34">
        <v>13804064.01</v>
      </c>
      <c r="M91" s="34">
        <v>3454028.14</v>
      </c>
      <c r="N91" s="34">
        <v>3701257.87</v>
      </c>
      <c r="O91" s="34">
        <v>6648778</v>
      </c>
      <c r="P91" s="9">
        <v>97.73</v>
      </c>
      <c r="Q91" s="9">
        <v>94.42</v>
      </c>
      <c r="R91" s="9">
        <v>96.96</v>
      </c>
      <c r="S91" s="9">
        <v>100</v>
      </c>
      <c r="T91" s="33">
        <v>25.02</v>
      </c>
      <c r="U91" s="33">
        <v>26.81</v>
      </c>
      <c r="V91" s="33">
        <v>48.16</v>
      </c>
      <c r="W91" s="33">
        <v>94.82</v>
      </c>
      <c r="X91" s="33">
        <v>102.4</v>
      </c>
      <c r="Y91" s="33">
        <v>90.14</v>
      </c>
      <c r="Z91" s="33">
        <v>93.93</v>
      </c>
    </row>
    <row r="92" spans="1:26" ht="12.75">
      <c r="A92" s="35">
        <v>6</v>
      </c>
      <c r="B92" s="35">
        <v>3</v>
      </c>
      <c r="C92" s="35">
        <v>7</v>
      </c>
      <c r="D92" s="36">
        <v>2</v>
      </c>
      <c r="E92" s="37"/>
      <c r="F92" s="32" t="s">
        <v>86</v>
      </c>
      <c r="G92" s="58" t="s">
        <v>165</v>
      </c>
      <c r="H92" s="34">
        <v>15332846.44</v>
      </c>
      <c r="I92" s="34">
        <v>3693921</v>
      </c>
      <c r="J92" s="34">
        <v>7683306.44</v>
      </c>
      <c r="K92" s="34">
        <v>3955619</v>
      </c>
      <c r="L92" s="34">
        <v>11424842.39</v>
      </c>
      <c r="M92" s="34">
        <v>3549325.68</v>
      </c>
      <c r="N92" s="34">
        <v>3919897.71</v>
      </c>
      <c r="O92" s="34">
        <v>3955619</v>
      </c>
      <c r="P92" s="9">
        <v>74.51</v>
      </c>
      <c r="Q92" s="9">
        <v>96.08</v>
      </c>
      <c r="R92" s="9">
        <v>51.01</v>
      </c>
      <c r="S92" s="9">
        <v>100</v>
      </c>
      <c r="T92" s="33">
        <v>31.06</v>
      </c>
      <c r="U92" s="33">
        <v>34.31</v>
      </c>
      <c r="V92" s="33">
        <v>34.62</v>
      </c>
      <c r="W92" s="33">
        <v>74.77</v>
      </c>
      <c r="X92" s="33">
        <v>99.34</v>
      </c>
      <c r="Y92" s="33">
        <v>60.3</v>
      </c>
      <c r="Z92" s="33">
        <v>75.96</v>
      </c>
    </row>
    <row r="93" spans="1:26" ht="12.75">
      <c r="A93" s="35">
        <v>6</v>
      </c>
      <c r="B93" s="35">
        <v>8</v>
      </c>
      <c r="C93" s="35">
        <v>7</v>
      </c>
      <c r="D93" s="36">
        <v>2</v>
      </c>
      <c r="E93" s="37"/>
      <c r="F93" s="32" t="s">
        <v>86</v>
      </c>
      <c r="G93" s="58" t="s">
        <v>92</v>
      </c>
      <c r="H93" s="34">
        <v>37573171.49</v>
      </c>
      <c r="I93" s="34">
        <v>14674130.13</v>
      </c>
      <c r="J93" s="34">
        <v>12593780.36</v>
      </c>
      <c r="K93" s="34">
        <v>10305261</v>
      </c>
      <c r="L93" s="34">
        <v>33564279.08</v>
      </c>
      <c r="M93" s="34">
        <v>14179791.57</v>
      </c>
      <c r="N93" s="34">
        <v>9079226.51</v>
      </c>
      <c r="O93" s="34">
        <v>10305261</v>
      </c>
      <c r="P93" s="9">
        <v>89.33</v>
      </c>
      <c r="Q93" s="9">
        <v>96.63</v>
      </c>
      <c r="R93" s="9">
        <v>72.09</v>
      </c>
      <c r="S93" s="9">
        <v>100</v>
      </c>
      <c r="T93" s="33">
        <v>42.24</v>
      </c>
      <c r="U93" s="33">
        <v>27.05</v>
      </c>
      <c r="V93" s="33">
        <v>30.7</v>
      </c>
      <c r="W93" s="33">
        <v>103.19</v>
      </c>
      <c r="X93" s="33">
        <v>105.55</v>
      </c>
      <c r="Y93" s="33">
        <v>107.65</v>
      </c>
      <c r="Z93" s="33">
        <v>96.7</v>
      </c>
    </row>
    <row r="94" spans="1:26" ht="12.75">
      <c r="A94" s="35">
        <v>6</v>
      </c>
      <c r="B94" s="35">
        <v>18</v>
      </c>
      <c r="C94" s="35">
        <v>5</v>
      </c>
      <c r="D94" s="36">
        <v>2</v>
      </c>
      <c r="E94" s="37"/>
      <c r="F94" s="32" t="s">
        <v>86</v>
      </c>
      <c r="G94" s="58" t="s">
        <v>166</v>
      </c>
      <c r="H94" s="34">
        <v>24936322</v>
      </c>
      <c r="I94" s="34">
        <v>12000798</v>
      </c>
      <c r="J94" s="34">
        <v>6178730</v>
      </c>
      <c r="K94" s="34">
        <v>6756794</v>
      </c>
      <c r="L94" s="34">
        <v>20921520.24</v>
      </c>
      <c r="M94" s="34">
        <v>8080283.85</v>
      </c>
      <c r="N94" s="34">
        <v>6084442.39</v>
      </c>
      <c r="O94" s="34">
        <v>6756794</v>
      </c>
      <c r="P94" s="9">
        <v>83.89</v>
      </c>
      <c r="Q94" s="9">
        <v>67.33</v>
      </c>
      <c r="R94" s="9">
        <v>98.47</v>
      </c>
      <c r="S94" s="9">
        <v>100</v>
      </c>
      <c r="T94" s="33">
        <v>38.62</v>
      </c>
      <c r="U94" s="33">
        <v>29.08</v>
      </c>
      <c r="V94" s="33">
        <v>32.29</v>
      </c>
      <c r="W94" s="33">
        <v>100.46</v>
      </c>
      <c r="X94" s="33">
        <v>125.17</v>
      </c>
      <c r="Y94" s="33">
        <v>96.23</v>
      </c>
      <c r="Z94" s="33">
        <v>83.97</v>
      </c>
    </row>
    <row r="95" spans="1:26" ht="12.75">
      <c r="A95" s="35">
        <v>6</v>
      </c>
      <c r="B95" s="35">
        <v>10</v>
      </c>
      <c r="C95" s="35">
        <v>2</v>
      </c>
      <c r="D95" s="36">
        <v>2</v>
      </c>
      <c r="E95" s="37"/>
      <c r="F95" s="32" t="s">
        <v>86</v>
      </c>
      <c r="G95" s="58" t="s">
        <v>167</v>
      </c>
      <c r="H95" s="34">
        <v>21293747.67</v>
      </c>
      <c r="I95" s="34">
        <v>10419882.71</v>
      </c>
      <c r="J95" s="34">
        <v>5388171.96</v>
      </c>
      <c r="K95" s="34">
        <v>5485693</v>
      </c>
      <c r="L95" s="34">
        <v>19756576.11</v>
      </c>
      <c r="M95" s="34">
        <v>9532678.65</v>
      </c>
      <c r="N95" s="34">
        <v>4738204.46</v>
      </c>
      <c r="O95" s="34">
        <v>5485693</v>
      </c>
      <c r="P95" s="9">
        <v>92.78</v>
      </c>
      <c r="Q95" s="9">
        <v>91.48</v>
      </c>
      <c r="R95" s="9">
        <v>87.93</v>
      </c>
      <c r="S95" s="9">
        <v>100</v>
      </c>
      <c r="T95" s="33">
        <v>48.25</v>
      </c>
      <c r="U95" s="33">
        <v>23.98</v>
      </c>
      <c r="V95" s="33">
        <v>27.76</v>
      </c>
      <c r="W95" s="33">
        <v>114.68</v>
      </c>
      <c r="X95" s="33">
        <v>117.41</v>
      </c>
      <c r="Y95" s="33">
        <v>125.57</v>
      </c>
      <c r="Z95" s="33">
        <v>102.82</v>
      </c>
    </row>
    <row r="96" spans="1:26" ht="12.75">
      <c r="A96" s="35">
        <v>6</v>
      </c>
      <c r="B96" s="35">
        <v>20</v>
      </c>
      <c r="C96" s="35">
        <v>5</v>
      </c>
      <c r="D96" s="36">
        <v>2</v>
      </c>
      <c r="E96" s="37"/>
      <c r="F96" s="32" t="s">
        <v>86</v>
      </c>
      <c r="G96" s="58" t="s">
        <v>168</v>
      </c>
      <c r="H96" s="34">
        <v>17517195.17</v>
      </c>
      <c r="I96" s="34">
        <v>4268547</v>
      </c>
      <c r="J96" s="34">
        <v>4260972.17</v>
      </c>
      <c r="K96" s="34">
        <v>8987676</v>
      </c>
      <c r="L96" s="34">
        <v>17385834.85</v>
      </c>
      <c r="M96" s="34">
        <v>4317056.48</v>
      </c>
      <c r="N96" s="34">
        <v>4081102.37</v>
      </c>
      <c r="O96" s="34">
        <v>8987676</v>
      </c>
      <c r="P96" s="9">
        <v>99.25</v>
      </c>
      <c r="Q96" s="9">
        <v>101.13</v>
      </c>
      <c r="R96" s="9">
        <v>95.77</v>
      </c>
      <c r="S96" s="9">
        <v>100</v>
      </c>
      <c r="T96" s="33">
        <v>24.83</v>
      </c>
      <c r="U96" s="33">
        <v>23.47</v>
      </c>
      <c r="V96" s="33">
        <v>51.69</v>
      </c>
      <c r="W96" s="33">
        <v>96.36</v>
      </c>
      <c r="X96" s="33">
        <v>113.74</v>
      </c>
      <c r="Y96" s="33">
        <v>89.03</v>
      </c>
      <c r="Z96" s="33">
        <v>93.01</v>
      </c>
    </row>
    <row r="97" spans="1:26" ht="12.75">
      <c r="A97" s="35">
        <v>6</v>
      </c>
      <c r="B97" s="35">
        <v>12</v>
      </c>
      <c r="C97" s="35">
        <v>4</v>
      </c>
      <c r="D97" s="36">
        <v>2</v>
      </c>
      <c r="E97" s="37"/>
      <c r="F97" s="32" t="s">
        <v>86</v>
      </c>
      <c r="G97" s="58" t="s">
        <v>169</v>
      </c>
      <c r="H97" s="34">
        <v>15806637.82</v>
      </c>
      <c r="I97" s="34">
        <v>4211340</v>
      </c>
      <c r="J97" s="34">
        <v>4550294.82</v>
      </c>
      <c r="K97" s="34">
        <v>7045003</v>
      </c>
      <c r="L97" s="34">
        <v>15717297.48</v>
      </c>
      <c r="M97" s="34">
        <v>4176832.83</v>
      </c>
      <c r="N97" s="34">
        <v>4495461.65</v>
      </c>
      <c r="O97" s="34">
        <v>7045003</v>
      </c>
      <c r="P97" s="9">
        <v>99.43</v>
      </c>
      <c r="Q97" s="9">
        <v>99.18</v>
      </c>
      <c r="R97" s="9">
        <v>98.79</v>
      </c>
      <c r="S97" s="9">
        <v>100</v>
      </c>
      <c r="T97" s="33">
        <v>26.57</v>
      </c>
      <c r="U97" s="33">
        <v>28.6</v>
      </c>
      <c r="V97" s="33">
        <v>44.82</v>
      </c>
      <c r="W97" s="33">
        <v>104.16</v>
      </c>
      <c r="X97" s="33">
        <v>117.4</v>
      </c>
      <c r="Y97" s="33">
        <v>111.07</v>
      </c>
      <c r="Z97" s="33">
        <v>94.13</v>
      </c>
    </row>
    <row r="98" spans="1:26" ht="12.75">
      <c r="A98" s="35">
        <v>6</v>
      </c>
      <c r="B98" s="35">
        <v>1</v>
      </c>
      <c r="C98" s="35">
        <v>9</v>
      </c>
      <c r="D98" s="36">
        <v>2</v>
      </c>
      <c r="E98" s="37"/>
      <c r="F98" s="32" t="s">
        <v>86</v>
      </c>
      <c r="G98" s="58" t="s">
        <v>170</v>
      </c>
      <c r="H98" s="34">
        <v>16266727.72</v>
      </c>
      <c r="I98" s="34">
        <v>4702826</v>
      </c>
      <c r="J98" s="34">
        <v>4148097.72</v>
      </c>
      <c r="K98" s="34">
        <v>7415804</v>
      </c>
      <c r="L98" s="34">
        <v>15275621.52</v>
      </c>
      <c r="M98" s="34">
        <v>4336146.68</v>
      </c>
      <c r="N98" s="34">
        <v>3523670.84</v>
      </c>
      <c r="O98" s="34">
        <v>7415804</v>
      </c>
      <c r="P98" s="9">
        <v>93.9</v>
      </c>
      <c r="Q98" s="9">
        <v>92.2</v>
      </c>
      <c r="R98" s="9">
        <v>84.94</v>
      </c>
      <c r="S98" s="9">
        <v>100</v>
      </c>
      <c r="T98" s="33">
        <v>28.38</v>
      </c>
      <c r="U98" s="33">
        <v>23.06</v>
      </c>
      <c r="V98" s="33">
        <v>48.54</v>
      </c>
      <c r="W98" s="33">
        <v>103.53</v>
      </c>
      <c r="X98" s="33">
        <v>122.79</v>
      </c>
      <c r="Y98" s="33">
        <v>118.61</v>
      </c>
      <c r="Z98" s="33">
        <v>89.87</v>
      </c>
    </row>
    <row r="99" spans="1:26" ht="12.75">
      <c r="A99" s="35">
        <v>6</v>
      </c>
      <c r="B99" s="35">
        <v>6</v>
      </c>
      <c r="C99" s="35">
        <v>7</v>
      </c>
      <c r="D99" s="36">
        <v>2</v>
      </c>
      <c r="E99" s="37"/>
      <c r="F99" s="32" t="s">
        <v>86</v>
      </c>
      <c r="G99" s="58" t="s">
        <v>171</v>
      </c>
      <c r="H99" s="34">
        <v>18750871.55</v>
      </c>
      <c r="I99" s="34">
        <v>3460192</v>
      </c>
      <c r="J99" s="34">
        <v>10740806.55</v>
      </c>
      <c r="K99" s="34">
        <v>4549873</v>
      </c>
      <c r="L99" s="34">
        <v>12241583.64</v>
      </c>
      <c r="M99" s="34">
        <v>3464804.45</v>
      </c>
      <c r="N99" s="34">
        <v>4226906.19</v>
      </c>
      <c r="O99" s="34">
        <v>4549873</v>
      </c>
      <c r="P99" s="9">
        <v>65.28</v>
      </c>
      <c r="Q99" s="9">
        <v>100.13</v>
      </c>
      <c r="R99" s="9">
        <v>39.35</v>
      </c>
      <c r="S99" s="9">
        <v>100</v>
      </c>
      <c r="T99" s="33">
        <v>28.3</v>
      </c>
      <c r="U99" s="33">
        <v>34.52</v>
      </c>
      <c r="V99" s="33">
        <v>37.16</v>
      </c>
      <c r="W99" s="33">
        <v>101.73</v>
      </c>
      <c r="X99" s="33">
        <v>107.05</v>
      </c>
      <c r="Y99" s="33">
        <v>121.32</v>
      </c>
      <c r="Z99" s="33">
        <v>85.63</v>
      </c>
    </row>
    <row r="100" spans="1:26" ht="12.75">
      <c r="A100" s="35">
        <v>6</v>
      </c>
      <c r="B100" s="35">
        <v>2</v>
      </c>
      <c r="C100" s="35">
        <v>9</v>
      </c>
      <c r="D100" s="36">
        <v>2</v>
      </c>
      <c r="E100" s="37"/>
      <c r="F100" s="32" t="s">
        <v>86</v>
      </c>
      <c r="G100" s="58" t="s">
        <v>172</v>
      </c>
      <c r="H100" s="34">
        <v>12097064.11</v>
      </c>
      <c r="I100" s="34">
        <v>3686438.51</v>
      </c>
      <c r="J100" s="34">
        <v>2932599.6</v>
      </c>
      <c r="K100" s="34">
        <v>5478026</v>
      </c>
      <c r="L100" s="34">
        <v>12059380.07</v>
      </c>
      <c r="M100" s="34">
        <v>3716622.68</v>
      </c>
      <c r="N100" s="34">
        <v>2864731.39</v>
      </c>
      <c r="O100" s="34">
        <v>5478026</v>
      </c>
      <c r="P100" s="9">
        <v>99.68</v>
      </c>
      <c r="Q100" s="9">
        <v>100.81</v>
      </c>
      <c r="R100" s="9">
        <v>97.68</v>
      </c>
      <c r="S100" s="9">
        <v>100</v>
      </c>
      <c r="T100" s="33">
        <v>30.81</v>
      </c>
      <c r="U100" s="33">
        <v>23.75</v>
      </c>
      <c r="V100" s="33">
        <v>45.42</v>
      </c>
      <c r="W100" s="33">
        <v>97.15</v>
      </c>
      <c r="X100" s="33">
        <v>97.59</v>
      </c>
      <c r="Y100" s="33">
        <v>104.53</v>
      </c>
      <c r="Z100" s="33">
        <v>93.41</v>
      </c>
    </row>
    <row r="101" spans="1:26" ht="12.75">
      <c r="A101" s="35">
        <v>6</v>
      </c>
      <c r="B101" s="35">
        <v>11</v>
      </c>
      <c r="C101" s="35">
        <v>5</v>
      </c>
      <c r="D101" s="36">
        <v>2</v>
      </c>
      <c r="E101" s="37"/>
      <c r="F101" s="32" t="s">
        <v>86</v>
      </c>
      <c r="G101" s="58" t="s">
        <v>93</v>
      </c>
      <c r="H101" s="34">
        <v>48472963.83</v>
      </c>
      <c r="I101" s="34">
        <v>13175286.97</v>
      </c>
      <c r="J101" s="34">
        <v>10081238.86</v>
      </c>
      <c r="K101" s="34">
        <v>25216438</v>
      </c>
      <c r="L101" s="34">
        <v>48313061.41</v>
      </c>
      <c r="M101" s="34">
        <v>13246132.58</v>
      </c>
      <c r="N101" s="34">
        <v>9850490.83</v>
      </c>
      <c r="O101" s="34">
        <v>25216438</v>
      </c>
      <c r="P101" s="9">
        <v>99.67</v>
      </c>
      <c r="Q101" s="9">
        <v>100.53</v>
      </c>
      <c r="R101" s="9">
        <v>97.71</v>
      </c>
      <c r="S101" s="9">
        <v>100</v>
      </c>
      <c r="T101" s="33">
        <v>27.41</v>
      </c>
      <c r="U101" s="33">
        <v>20.38</v>
      </c>
      <c r="V101" s="33">
        <v>52.19</v>
      </c>
      <c r="W101" s="33">
        <v>100.03</v>
      </c>
      <c r="X101" s="33">
        <v>106.4</v>
      </c>
      <c r="Y101" s="33">
        <v>100.74</v>
      </c>
      <c r="Z101" s="33">
        <v>96.71</v>
      </c>
    </row>
    <row r="102" spans="1:26" ht="12.75">
      <c r="A102" s="35">
        <v>6</v>
      </c>
      <c r="B102" s="35">
        <v>14</v>
      </c>
      <c r="C102" s="35">
        <v>7</v>
      </c>
      <c r="D102" s="36">
        <v>2</v>
      </c>
      <c r="E102" s="37"/>
      <c r="F102" s="32" t="s">
        <v>86</v>
      </c>
      <c r="G102" s="58" t="s">
        <v>173</v>
      </c>
      <c r="H102" s="34">
        <v>9520059.81</v>
      </c>
      <c r="I102" s="34">
        <v>3502652</v>
      </c>
      <c r="J102" s="34">
        <v>2399447.81</v>
      </c>
      <c r="K102" s="34">
        <v>3617960</v>
      </c>
      <c r="L102" s="34">
        <v>9299002.41</v>
      </c>
      <c r="M102" s="34">
        <v>3298572.58</v>
      </c>
      <c r="N102" s="34">
        <v>2382469.83</v>
      </c>
      <c r="O102" s="34">
        <v>3617960</v>
      </c>
      <c r="P102" s="9">
        <v>97.67</v>
      </c>
      <c r="Q102" s="9">
        <v>94.17</v>
      </c>
      <c r="R102" s="9">
        <v>99.29</v>
      </c>
      <c r="S102" s="9">
        <v>100</v>
      </c>
      <c r="T102" s="33">
        <v>35.47</v>
      </c>
      <c r="U102" s="33">
        <v>25.62</v>
      </c>
      <c r="V102" s="33">
        <v>38.9</v>
      </c>
      <c r="W102" s="33">
        <v>90.14</v>
      </c>
      <c r="X102" s="33">
        <v>117.91</v>
      </c>
      <c r="Y102" s="33">
        <v>60.55</v>
      </c>
      <c r="Z102" s="33">
        <v>100.94</v>
      </c>
    </row>
    <row r="103" spans="1:26" ht="12.75">
      <c r="A103" s="35">
        <v>6</v>
      </c>
      <c r="B103" s="35">
        <v>17</v>
      </c>
      <c r="C103" s="35">
        <v>2</v>
      </c>
      <c r="D103" s="36">
        <v>2</v>
      </c>
      <c r="E103" s="37"/>
      <c r="F103" s="32" t="s">
        <v>86</v>
      </c>
      <c r="G103" s="58" t="s">
        <v>174</v>
      </c>
      <c r="H103" s="34">
        <v>45083594.85</v>
      </c>
      <c r="I103" s="34">
        <v>12966355.14</v>
      </c>
      <c r="J103" s="34">
        <v>26094481.71</v>
      </c>
      <c r="K103" s="34">
        <v>6022758</v>
      </c>
      <c r="L103" s="34">
        <v>34919586.88</v>
      </c>
      <c r="M103" s="34">
        <v>12196505.82</v>
      </c>
      <c r="N103" s="34">
        <v>16700323.06</v>
      </c>
      <c r="O103" s="34">
        <v>6022758</v>
      </c>
      <c r="P103" s="9">
        <v>77.45</v>
      </c>
      <c r="Q103" s="9">
        <v>94.06</v>
      </c>
      <c r="R103" s="9">
        <v>63.99</v>
      </c>
      <c r="S103" s="9">
        <v>100</v>
      </c>
      <c r="T103" s="33">
        <v>34.92</v>
      </c>
      <c r="U103" s="33">
        <v>47.82</v>
      </c>
      <c r="V103" s="33">
        <v>17.24</v>
      </c>
      <c r="W103" s="33">
        <v>131.08</v>
      </c>
      <c r="X103" s="33">
        <v>102.59</v>
      </c>
      <c r="Y103" s="33">
        <v>224.54</v>
      </c>
      <c r="Z103" s="33">
        <v>82.34</v>
      </c>
    </row>
    <row r="104" spans="1:26" ht="12.75">
      <c r="A104" s="35">
        <v>6</v>
      </c>
      <c r="B104" s="35">
        <v>20</v>
      </c>
      <c r="C104" s="35">
        <v>6</v>
      </c>
      <c r="D104" s="36">
        <v>2</v>
      </c>
      <c r="E104" s="37"/>
      <c r="F104" s="32" t="s">
        <v>86</v>
      </c>
      <c r="G104" s="58" t="s">
        <v>175</v>
      </c>
      <c r="H104" s="34">
        <v>16814436.34</v>
      </c>
      <c r="I104" s="34">
        <v>4688894.86</v>
      </c>
      <c r="J104" s="34">
        <v>4892565.48</v>
      </c>
      <c r="K104" s="34">
        <v>7232976</v>
      </c>
      <c r="L104" s="34">
        <v>16727225.86</v>
      </c>
      <c r="M104" s="34">
        <v>4651607.02</v>
      </c>
      <c r="N104" s="34">
        <v>4842642.84</v>
      </c>
      <c r="O104" s="34">
        <v>7232976</v>
      </c>
      <c r="P104" s="9">
        <v>99.48</v>
      </c>
      <c r="Q104" s="9">
        <v>99.2</v>
      </c>
      <c r="R104" s="9">
        <v>98.97</v>
      </c>
      <c r="S104" s="9">
        <v>100</v>
      </c>
      <c r="T104" s="33">
        <v>27.8</v>
      </c>
      <c r="U104" s="33">
        <v>28.95</v>
      </c>
      <c r="V104" s="33">
        <v>43.24</v>
      </c>
      <c r="W104" s="33">
        <v>102.16</v>
      </c>
      <c r="X104" s="33">
        <v>126.15</v>
      </c>
      <c r="Y104" s="33">
        <v>116.89</v>
      </c>
      <c r="Z104" s="33">
        <v>84.66</v>
      </c>
    </row>
    <row r="105" spans="1:26" ht="12.75">
      <c r="A105" s="35">
        <v>6</v>
      </c>
      <c r="B105" s="35">
        <v>8</v>
      </c>
      <c r="C105" s="35">
        <v>8</v>
      </c>
      <c r="D105" s="36">
        <v>2</v>
      </c>
      <c r="E105" s="37"/>
      <c r="F105" s="32" t="s">
        <v>86</v>
      </c>
      <c r="G105" s="58" t="s">
        <v>176</v>
      </c>
      <c r="H105" s="34">
        <v>18669408.61</v>
      </c>
      <c r="I105" s="34">
        <v>5426229.04</v>
      </c>
      <c r="J105" s="34">
        <v>4524792.57</v>
      </c>
      <c r="K105" s="34">
        <v>8718387</v>
      </c>
      <c r="L105" s="34">
        <v>18318430.11</v>
      </c>
      <c r="M105" s="34">
        <v>5246871.38</v>
      </c>
      <c r="N105" s="34">
        <v>4353171.73</v>
      </c>
      <c r="O105" s="34">
        <v>8718387</v>
      </c>
      <c r="P105" s="9">
        <v>98.12</v>
      </c>
      <c r="Q105" s="9">
        <v>96.69</v>
      </c>
      <c r="R105" s="9">
        <v>96.2</v>
      </c>
      <c r="S105" s="9">
        <v>100</v>
      </c>
      <c r="T105" s="33">
        <v>28.64</v>
      </c>
      <c r="U105" s="33">
        <v>23.76</v>
      </c>
      <c r="V105" s="33">
        <v>47.59</v>
      </c>
      <c r="W105" s="33">
        <v>103.99</v>
      </c>
      <c r="X105" s="33">
        <v>119.52</v>
      </c>
      <c r="Y105" s="33">
        <v>109.59</v>
      </c>
      <c r="Z105" s="33">
        <v>94.22</v>
      </c>
    </row>
    <row r="106" spans="1:26" ht="12.75">
      <c r="A106" s="35">
        <v>6</v>
      </c>
      <c r="B106" s="35">
        <v>1</v>
      </c>
      <c r="C106" s="35">
        <v>10</v>
      </c>
      <c r="D106" s="36">
        <v>2</v>
      </c>
      <c r="E106" s="37"/>
      <c r="F106" s="32" t="s">
        <v>86</v>
      </c>
      <c r="G106" s="58" t="s">
        <v>94</v>
      </c>
      <c r="H106" s="34">
        <v>32946623.04</v>
      </c>
      <c r="I106" s="34">
        <v>8591322.97</v>
      </c>
      <c r="J106" s="34">
        <v>9756906.07</v>
      </c>
      <c r="K106" s="34">
        <v>14598394</v>
      </c>
      <c r="L106" s="34">
        <v>31819140.02</v>
      </c>
      <c r="M106" s="34">
        <v>8127903.04</v>
      </c>
      <c r="N106" s="34">
        <v>9092842.98</v>
      </c>
      <c r="O106" s="34">
        <v>14598394</v>
      </c>
      <c r="P106" s="9">
        <v>96.57</v>
      </c>
      <c r="Q106" s="9">
        <v>94.6</v>
      </c>
      <c r="R106" s="9">
        <v>93.19</v>
      </c>
      <c r="S106" s="9">
        <v>100</v>
      </c>
      <c r="T106" s="33">
        <v>25.54</v>
      </c>
      <c r="U106" s="33">
        <v>28.57</v>
      </c>
      <c r="V106" s="33">
        <v>45.87</v>
      </c>
      <c r="W106" s="33">
        <v>98.35</v>
      </c>
      <c r="X106" s="33">
        <v>111.14</v>
      </c>
      <c r="Y106" s="33">
        <v>104.6</v>
      </c>
      <c r="Z106" s="33">
        <v>89.3</v>
      </c>
    </row>
    <row r="107" spans="1:26" ht="12.75">
      <c r="A107" s="35">
        <v>6</v>
      </c>
      <c r="B107" s="35">
        <v>13</v>
      </c>
      <c r="C107" s="35">
        <v>3</v>
      </c>
      <c r="D107" s="36">
        <v>2</v>
      </c>
      <c r="E107" s="37"/>
      <c r="F107" s="32" t="s">
        <v>86</v>
      </c>
      <c r="G107" s="58" t="s">
        <v>177</v>
      </c>
      <c r="H107" s="34">
        <v>15954788.12</v>
      </c>
      <c r="I107" s="34">
        <v>3964167.62</v>
      </c>
      <c r="J107" s="34">
        <v>6040661.5</v>
      </c>
      <c r="K107" s="34">
        <v>5949959</v>
      </c>
      <c r="L107" s="34">
        <v>15394364.26</v>
      </c>
      <c r="M107" s="34">
        <v>3630790.72</v>
      </c>
      <c r="N107" s="34">
        <v>5813614.54</v>
      </c>
      <c r="O107" s="34">
        <v>5949959</v>
      </c>
      <c r="P107" s="9">
        <v>96.48</v>
      </c>
      <c r="Q107" s="9">
        <v>91.59</v>
      </c>
      <c r="R107" s="9">
        <v>96.24</v>
      </c>
      <c r="S107" s="9">
        <v>100</v>
      </c>
      <c r="T107" s="33">
        <v>23.58</v>
      </c>
      <c r="U107" s="33">
        <v>37.76</v>
      </c>
      <c r="V107" s="33">
        <v>38.65</v>
      </c>
      <c r="W107" s="33">
        <v>91.26</v>
      </c>
      <c r="X107" s="33">
        <v>84.74</v>
      </c>
      <c r="Y107" s="33">
        <v>87.6</v>
      </c>
      <c r="Z107" s="33">
        <v>100.04</v>
      </c>
    </row>
    <row r="108" spans="1:26" ht="12.75">
      <c r="A108" s="35">
        <v>6</v>
      </c>
      <c r="B108" s="35">
        <v>10</v>
      </c>
      <c r="C108" s="35">
        <v>4</v>
      </c>
      <c r="D108" s="36">
        <v>2</v>
      </c>
      <c r="E108" s="37"/>
      <c r="F108" s="32" t="s">
        <v>86</v>
      </c>
      <c r="G108" s="58" t="s">
        <v>178</v>
      </c>
      <c r="H108" s="34">
        <v>28990604.2</v>
      </c>
      <c r="I108" s="34">
        <v>10491911</v>
      </c>
      <c r="J108" s="34">
        <v>7247475.2</v>
      </c>
      <c r="K108" s="34">
        <v>11251218</v>
      </c>
      <c r="L108" s="34">
        <v>27786424.52</v>
      </c>
      <c r="M108" s="34">
        <v>9788236.92</v>
      </c>
      <c r="N108" s="34">
        <v>6752494.6</v>
      </c>
      <c r="O108" s="34">
        <v>11245693</v>
      </c>
      <c r="P108" s="9">
        <v>95.84</v>
      </c>
      <c r="Q108" s="9">
        <v>93.29</v>
      </c>
      <c r="R108" s="9">
        <v>93.17</v>
      </c>
      <c r="S108" s="9">
        <v>99.95</v>
      </c>
      <c r="T108" s="33">
        <v>35.22</v>
      </c>
      <c r="U108" s="33">
        <v>24.3</v>
      </c>
      <c r="V108" s="33">
        <v>40.47</v>
      </c>
      <c r="W108" s="33">
        <v>94.99</v>
      </c>
      <c r="X108" s="33">
        <v>109.72</v>
      </c>
      <c r="Y108" s="33">
        <v>78.36</v>
      </c>
      <c r="Z108" s="33">
        <v>96.01</v>
      </c>
    </row>
    <row r="109" spans="1:26" ht="12.75">
      <c r="A109" s="35">
        <v>6</v>
      </c>
      <c r="B109" s="35">
        <v>4</v>
      </c>
      <c r="C109" s="35">
        <v>5</v>
      </c>
      <c r="D109" s="36">
        <v>2</v>
      </c>
      <c r="E109" s="37"/>
      <c r="F109" s="32" t="s">
        <v>86</v>
      </c>
      <c r="G109" s="58" t="s">
        <v>179</v>
      </c>
      <c r="H109" s="34">
        <v>34685609</v>
      </c>
      <c r="I109" s="34">
        <v>9275267.13</v>
      </c>
      <c r="J109" s="34">
        <v>17632033.87</v>
      </c>
      <c r="K109" s="34">
        <v>7778308</v>
      </c>
      <c r="L109" s="34">
        <v>32523548.23</v>
      </c>
      <c r="M109" s="34">
        <v>7648221.95</v>
      </c>
      <c r="N109" s="34">
        <v>17097018.28</v>
      </c>
      <c r="O109" s="34">
        <v>7778308</v>
      </c>
      <c r="P109" s="9">
        <v>93.76</v>
      </c>
      <c r="Q109" s="9">
        <v>82.45</v>
      </c>
      <c r="R109" s="9">
        <v>96.96</v>
      </c>
      <c r="S109" s="9">
        <v>100</v>
      </c>
      <c r="T109" s="33">
        <v>23.51</v>
      </c>
      <c r="U109" s="33">
        <v>52.56</v>
      </c>
      <c r="V109" s="33">
        <v>23.91</v>
      </c>
      <c r="W109" s="33">
        <v>142.28</v>
      </c>
      <c r="X109" s="33">
        <v>107.17</v>
      </c>
      <c r="Y109" s="33">
        <v>278.1</v>
      </c>
      <c r="Z109" s="33">
        <v>81.24</v>
      </c>
    </row>
    <row r="110" spans="1:26" ht="12.75">
      <c r="A110" s="35">
        <v>6</v>
      </c>
      <c r="B110" s="35">
        <v>9</v>
      </c>
      <c r="C110" s="35">
        <v>10</v>
      </c>
      <c r="D110" s="36">
        <v>2</v>
      </c>
      <c r="E110" s="37"/>
      <c r="F110" s="32" t="s">
        <v>86</v>
      </c>
      <c r="G110" s="58" t="s">
        <v>180</v>
      </c>
      <c r="H110" s="34">
        <v>30608703.33</v>
      </c>
      <c r="I110" s="34">
        <v>10000537.7</v>
      </c>
      <c r="J110" s="34">
        <v>6410375.63</v>
      </c>
      <c r="K110" s="34">
        <v>14197790</v>
      </c>
      <c r="L110" s="34">
        <v>30330397.45</v>
      </c>
      <c r="M110" s="34">
        <v>9822590.69</v>
      </c>
      <c r="N110" s="34">
        <v>6310016.76</v>
      </c>
      <c r="O110" s="34">
        <v>14197790</v>
      </c>
      <c r="P110" s="9">
        <v>99.09</v>
      </c>
      <c r="Q110" s="9">
        <v>98.22</v>
      </c>
      <c r="R110" s="9">
        <v>98.43</v>
      </c>
      <c r="S110" s="9">
        <v>100</v>
      </c>
      <c r="T110" s="33">
        <v>32.38</v>
      </c>
      <c r="U110" s="33">
        <v>20.8</v>
      </c>
      <c r="V110" s="33">
        <v>46.81</v>
      </c>
      <c r="W110" s="33">
        <v>100.01</v>
      </c>
      <c r="X110" s="33">
        <v>103.63</v>
      </c>
      <c r="Y110" s="33">
        <v>95.06</v>
      </c>
      <c r="Z110" s="33">
        <v>99.91</v>
      </c>
    </row>
    <row r="111" spans="1:26" ht="12.75">
      <c r="A111" s="35">
        <v>6</v>
      </c>
      <c r="B111" s="35">
        <v>8</v>
      </c>
      <c r="C111" s="35">
        <v>9</v>
      </c>
      <c r="D111" s="36">
        <v>2</v>
      </c>
      <c r="E111" s="37"/>
      <c r="F111" s="32" t="s">
        <v>86</v>
      </c>
      <c r="G111" s="58" t="s">
        <v>181</v>
      </c>
      <c r="H111" s="34">
        <v>19039318.5</v>
      </c>
      <c r="I111" s="34">
        <v>3790779</v>
      </c>
      <c r="J111" s="34">
        <v>5527159.5</v>
      </c>
      <c r="K111" s="34">
        <v>9721380</v>
      </c>
      <c r="L111" s="34">
        <v>18754091.69</v>
      </c>
      <c r="M111" s="34">
        <v>3630337.19</v>
      </c>
      <c r="N111" s="34">
        <v>5402374.5</v>
      </c>
      <c r="O111" s="34">
        <v>9721380</v>
      </c>
      <c r="P111" s="9">
        <v>98.5</v>
      </c>
      <c r="Q111" s="9">
        <v>95.76</v>
      </c>
      <c r="R111" s="9">
        <v>97.74</v>
      </c>
      <c r="S111" s="9">
        <v>100</v>
      </c>
      <c r="T111" s="33">
        <v>19.35</v>
      </c>
      <c r="U111" s="33">
        <v>28.8</v>
      </c>
      <c r="V111" s="33">
        <v>51.83</v>
      </c>
      <c r="W111" s="33">
        <v>80.41</v>
      </c>
      <c r="X111" s="33">
        <v>96.57</v>
      </c>
      <c r="Y111" s="33">
        <v>58.75</v>
      </c>
      <c r="Z111" s="33">
        <v>93.76</v>
      </c>
    </row>
    <row r="112" spans="1:26" ht="12.75">
      <c r="A112" s="35">
        <v>6</v>
      </c>
      <c r="B112" s="35">
        <v>20</v>
      </c>
      <c r="C112" s="35">
        <v>7</v>
      </c>
      <c r="D112" s="36">
        <v>2</v>
      </c>
      <c r="E112" s="37"/>
      <c r="F112" s="32" t="s">
        <v>86</v>
      </c>
      <c r="G112" s="58" t="s">
        <v>182</v>
      </c>
      <c r="H112" s="34">
        <v>18114235.4</v>
      </c>
      <c r="I112" s="34">
        <v>4550797</v>
      </c>
      <c r="J112" s="34">
        <v>6190165.4</v>
      </c>
      <c r="K112" s="34">
        <v>7373273</v>
      </c>
      <c r="L112" s="34">
        <v>17818730.68</v>
      </c>
      <c r="M112" s="34">
        <v>4387077.08</v>
      </c>
      <c r="N112" s="34">
        <v>6058380.6</v>
      </c>
      <c r="O112" s="34">
        <v>7373273</v>
      </c>
      <c r="P112" s="9">
        <v>98.36</v>
      </c>
      <c r="Q112" s="9">
        <v>96.4</v>
      </c>
      <c r="R112" s="9">
        <v>97.87</v>
      </c>
      <c r="S112" s="9">
        <v>100</v>
      </c>
      <c r="T112" s="33">
        <v>24.62</v>
      </c>
      <c r="U112" s="33">
        <v>34</v>
      </c>
      <c r="V112" s="33">
        <v>41.37</v>
      </c>
      <c r="W112" s="33">
        <v>96.96</v>
      </c>
      <c r="X112" s="33">
        <v>100.07</v>
      </c>
      <c r="Y112" s="33">
        <v>104.5</v>
      </c>
      <c r="Z112" s="33">
        <v>89.97</v>
      </c>
    </row>
    <row r="113" spans="1:26" ht="12.75">
      <c r="A113" s="35">
        <v>6</v>
      </c>
      <c r="B113" s="35">
        <v>9</v>
      </c>
      <c r="C113" s="35">
        <v>11</v>
      </c>
      <c r="D113" s="36">
        <v>2</v>
      </c>
      <c r="E113" s="37"/>
      <c r="F113" s="32" t="s">
        <v>86</v>
      </c>
      <c r="G113" s="58" t="s">
        <v>183</v>
      </c>
      <c r="H113" s="34">
        <v>58085743.18</v>
      </c>
      <c r="I113" s="34">
        <v>26329950.96</v>
      </c>
      <c r="J113" s="34">
        <v>17367963.22</v>
      </c>
      <c r="K113" s="34">
        <v>14387829</v>
      </c>
      <c r="L113" s="34">
        <v>53431370.9</v>
      </c>
      <c r="M113" s="34">
        <v>24378938.4</v>
      </c>
      <c r="N113" s="34">
        <v>14776132.5</v>
      </c>
      <c r="O113" s="34">
        <v>14276300</v>
      </c>
      <c r="P113" s="9">
        <v>91.98</v>
      </c>
      <c r="Q113" s="9">
        <v>92.59</v>
      </c>
      <c r="R113" s="9">
        <v>85.07</v>
      </c>
      <c r="S113" s="9">
        <v>99.22</v>
      </c>
      <c r="T113" s="33">
        <v>45.62</v>
      </c>
      <c r="U113" s="33">
        <v>27.65</v>
      </c>
      <c r="V113" s="33">
        <v>26.71</v>
      </c>
      <c r="W113" s="33">
        <v>121.62</v>
      </c>
      <c r="X113" s="33">
        <v>113.39</v>
      </c>
      <c r="Y113" s="33">
        <v>182.23</v>
      </c>
      <c r="Z113" s="33">
        <v>99.67</v>
      </c>
    </row>
    <row r="114" spans="1:26" ht="12.75">
      <c r="A114" s="35">
        <v>6</v>
      </c>
      <c r="B114" s="35">
        <v>16</v>
      </c>
      <c r="C114" s="35">
        <v>3</v>
      </c>
      <c r="D114" s="36">
        <v>2</v>
      </c>
      <c r="E114" s="37"/>
      <c r="F114" s="32" t="s">
        <v>86</v>
      </c>
      <c r="G114" s="58" t="s">
        <v>184</v>
      </c>
      <c r="H114" s="34">
        <v>13929594.24</v>
      </c>
      <c r="I114" s="34">
        <v>2472033.61</v>
      </c>
      <c r="J114" s="34">
        <v>4345379.63</v>
      </c>
      <c r="K114" s="34">
        <v>7112181</v>
      </c>
      <c r="L114" s="34">
        <v>13364261.89</v>
      </c>
      <c r="M114" s="34">
        <v>2178403.64</v>
      </c>
      <c r="N114" s="34">
        <v>4073677.25</v>
      </c>
      <c r="O114" s="34">
        <v>7112181</v>
      </c>
      <c r="P114" s="9">
        <v>95.94</v>
      </c>
      <c r="Q114" s="9">
        <v>88.12</v>
      </c>
      <c r="R114" s="9">
        <v>93.74</v>
      </c>
      <c r="S114" s="9">
        <v>100</v>
      </c>
      <c r="T114" s="33">
        <v>16.3</v>
      </c>
      <c r="U114" s="33">
        <v>30.48</v>
      </c>
      <c r="V114" s="33">
        <v>53.21</v>
      </c>
      <c r="W114" s="33">
        <v>94.58</v>
      </c>
      <c r="X114" s="33">
        <v>111.25</v>
      </c>
      <c r="Y114" s="33">
        <v>83.71</v>
      </c>
      <c r="Z114" s="33">
        <v>97.34</v>
      </c>
    </row>
    <row r="115" spans="1:26" ht="12.75">
      <c r="A115" s="35">
        <v>6</v>
      </c>
      <c r="B115" s="35">
        <v>2</v>
      </c>
      <c r="C115" s="35">
        <v>10</v>
      </c>
      <c r="D115" s="36">
        <v>2</v>
      </c>
      <c r="E115" s="37"/>
      <c r="F115" s="32" t="s">
        <v>86</v>
      </c>
      <c r="G115" s="58" t="s">
        <v>185</v>
      </c>
      <c r="H115" s="34">
        <v>15919452.76</v>
      </c>
      <c r="I115" s="34">
        <v>3036750.68</v>
      </c>
      <c r="J115" s="34">
        <v>5875300.08</v>
      </c>
      <c r="K115" s="34">
        <v>7007402</v>
      </c>
      <c r="L115" s="34">
        <v>15523962.9</v>
      </c>
      <c r="M115" s="34">
        <v>2929146.8</v>
      </c>
      <c r="N115" s="34">
        <v>5587414.1</v>
      </c>
      <c r="O115" s="34">
        <v>7007402</v>
      </c>
      <c r="P115" s="9">
        <v>97.51</v>
      </c>
      <c r="Q115" s="9">
        <v>96.45</v>
      </c>
      <c r="R115" s="9">
        <v>95.1</v>
      </c>
      <c r="S115" s="9">
        <v>100</v>
      </c>
      <c r="T115" s="33">
        <v>18.86</v>
      </c>
      <c r="U115" s="33">
        <v>35.99</v>
      </c>
      <c r="V115" s="33">
        <v>45.13</v>
      </c>
      <c r="W115" s="33">
        <v>108.3</v>
      </c>
      <c r="X115" s="33">
        <v>133.67</v>
      </c>
      <c r="Y115" s="33">
        <v>118.13</v>
      </c>
      <c r="Z115" s="33">
        <v>94.53</v>
      </c>
    </row>
    <row r="116" spans="1:26" ht="12.75">
      <c r="A116" s="35">
        <v>6</v>
      </c>
      <c r="B116" s="35">
        <v>8</v>
      </c>
      <c r="C116" s="35">
        <v>11</v>
      </c>
      <c r="D116" s="36">
        <v>2</v>
      </c>
      <c r="E116" s="37"/>
      <c r="F116" s="32" t="s">
        <v>86</v>
      </c>
      <c r="G116" s="58" t="s">
        <v>186</v>
      </c>
      <c r="H116" s="34">
        <v>13070231.57</v>
      </c>
      <c r="I116" s="34">
        <v>2072335.89</v>
      </c>
      <c r="J116" s="34">
        <v>3928650.68</v>
      </c>
      <c r="K116" s="34">
        <v>7069245</v>
      </c>
      <c r="L116" s="34">
        <v>12537245.85</v>
      </c>
      <c r="M116" s="34">
        <v>2042448.55</v>
      </c>
      <c r="N116" s="34">
        <v>3425552.3</v>
      </c>
      <c r="O116" s="34">
        <v>7069245</v>
      </c>
      <c r="P116" s="9">
        <v>95.92</v>
      </c>
      <c r="Q116" s="9">
        <v>98.55</v>
      </c>
      <c r="R116" s="9">
        <v>87.19</v>
      </c>
      <c r="S116" s="9">
        <v>100</v>
      </c>
      <c r="T116" s="33">
        <v>16.29</v>
      </c>
      <c r="U116" s="33">
        <v>27.32</v>
      </c>
      <c r="V116" s="33">
        <v>56.38</v>
      </c>
      <c r="W116" s="33">
        <v>104.7</v>
      </c>
      <c r="X116" s="33">
        <v>102.12</v>
      </c>
      <c r="Y116" s="33">
        <v>114.45</v>
      </c>
      <c r="Z116" s="33">
        <v>101.26</v>
      </c>
    </row>
    <row r="117" spans="1:26" ht="12.75">
      <c r="A117" s="35">
        <v>6</v>
      </c>
      <c r="B117" s="35">
        <v>1</v>
      </c>
      <c r="C117" s="35">
        <v>11</v>
      </c>
      <c r="D117" s="36">
        <v>2</v>
      </c>
      <c r="E117" s="37"/>
      <c r="F117" s="32" t="s">
        <v>86</v>
      </c>
      <c r="G117" s="58" t="s">
        <v>187</v>
      </c>
      <c r="H117" s="34">
        <v>25313089.58</v>
      </c>
      <c r="I117" s="34">
        <v>7171339</v>
      </c>
      <c r="J117" s="34">
        <v>4620807.58</v>
      </c>
      <c r="K117" s="34">
        <v>13520943</v>
      </c>
      <c r="L117" s="34">
        <v>31403194.9</v>
      </c>
      <c r="M117" s="34">
        <v>13283853.83</v>
      </c>
      <c r="N117" s="34">
        <v>4598398.07</v>
      </c>
      <c r="O117" s="34">
        <v>13520943</v>
      </c>
      <c r="P117" s="9">
        <v>124.05</v>
      </c>
      <c r="Q117" s="9">
        <v>185.23</v>
      </c>
      <c r="R117" s="9">
        <v>99.51</v>
      </c>
      <c r="S117" s="9">
        <v>100</v>
      </c>
      <c r="T117" s="33">
        <v>42.3</v>
      </c>
      <c r="U117" s="33">
        <v>14.64</v>
      </c>
      <c r="V117" s="33">
        <v>43.05</v>
      </c>
      <c r="W117" s="33">
        <v>128.28</v>
      </c>
      <c r="X117" s="33">
        <v>297.37</v>
      </c>
      <c r="Y117" s="33">
        <v>77.62</v>
      </c>
      <c r="Z117" s="33">
        <v>95.97</v>
      </c>
    </row>
    <row r="118" spans="1:26" ht="12.75">
      <c r="A118" s="35">
        <v>6</v>
      </c>
      <c r="B118" s="35">
        <v>13</v>
      </c>
      <c r="C118" s="35">
        <v>5</v>
      </c>
      <c r="D118" s="36">
        <v>2</v>
      </c>
      <c r="E118" s="37"/>
      <c r="F118" s="32" t="s">
        <v>86</v>
      </c>
      <c r="G118" s="58" t="s">
        <v>188</v>
      </c>
      <c r="H118" s="34">
        <v>7749794.95</v>
      </c>
      <c r="I118" s="34">
        <v>2976535</v>
      </c>
      <c r="J118" s="34">
        <v>3118516.95</v>
      </c>
      <c r="K118" s="34">
        <v>1654743</v>
      </c>
      <c r="L118" s="34">
        <v>6680075.95</v>
      </c>
      <c r="M118" s="34">
        <v>2424861.96</v>
      </c>
      <c r="N118" s="34">
        <v>2600470.99</v>
      </c>
      <c r="O118" s="34">
        <v>1654743</v>
      </c>
      <c r="P118" s="9">
        <v>86.19</v>
      </c>
      <c r="Q118" s="9">
        <v>81.46</v>
      </c>
      <c r="R118" s="9">
        <v>83.38</v>
      </c>
      <c r="S118" s="9">
        <v>100</v>
      </c>
      <c r="T118" s="33">
        <v>36.29</v>
      </c>
      <c r="U118" s="33">
        <v>38.92</v>
      </c>
      <c r="V118" s="33">
        <v>24.77</v>
      </c>
      <c r="W118" s="33">
        <v>110.06</v>
      </c>
      <c r="X118" s="33">
        <v>107.45</v>
      </c>
      <c r="Y118" s="33">
        <v>149.85</v>
      </c>
      <c r="Z118" s="33">
        <v>79.66</v>
      </c>
    </row>
    <row r="119" spans="1:26" ht="12.75">
      <c r="A119" s="35">
        <v>6</v>
      </c>
      <c r="B119" s="35">
        <v>2</v>
      </c>
      <c r="C119" s="35">
        <v>11</v>
      </c>
      <c r="D119" s="36">
        <v>2</v>
      </c>
      <c r="E119" s="37"/>
      <c r="F119" s="32" t="s">
        <v>86</v>
      </c>
      <c r="G119" s="58" t="s">
        <v>189</v>
      </c>
      <c r="H119" s="34">
        <v>17180100.14</v>
      </c>
      <c r="I119" s="34">
        <v>3415742.83</v>
      </c>
      <c r="J119" s="34">
        <v>4734920.31</v>
      </c>
      <c r="K119" s="34">
        <v>9029437</v>
      </c>
      <c r="L119" s="34">
        <v>17003267.54</v>
      </c>
      <c r="M119" s="34">
        <v>3403536.81</v>
      </c>
      <c r="N119" s="34">
        <v>4570293.73</v>
      </c>
      <c r="O119" s="34">
        <v>9029437</v>
      </c>
      <c r="P119" s="9">
        <v>98.97</v>
      </c>
      <c r="Q119" s="9">
        <v>99.64</v>
      </c>
      <c r="R119" s="9">
        <v>96.52</v>
      </c>
      <c r="S119" s="9">
        <v>100</v>
      </c>
      <c r="T119" s="33">
        <v>20.01</v>
      </c>
      <c r="U119" s="33">
        <v>26.87</v>
      </c>
      <c r="V119" s="33">
        <v>53.1</v>
      </c>
      <c r="W119" s="33">
        <v>100.2</v>
      </c>
      <c r="X119" s="33">
        <v>107.49</v>
      </c>
      <c r="Y119" s="33">
        <v>101.78</v>
      </c>
      <c r="Z119" s="33">
        <v>96.95</v>
      </c>
    </row>
    <row r="120" spans="1:26" ht="12.75">
      <c r="A120" s="35">
        <v>6</v>
      </c>
      <c r="B120" s="35">
        <v>5</v>
      </c>
      <c r="C120" s="35">
        <v>7</v>
      </c>
      <c r="D120" s="36">
        <v>2</v>
      </c>
      <c r="E120" s="37"/>
      <c r="F120" s="32" t="s">
        <v>86</v>
      </c>
      <c r="G120" s="58" t="s">
        <v>190</v>
      </c>
      <c r="H120" s="34">
        <v>17971179.7</v>
      </c>
      <c r="I120" s="34">
        <v>4462255</v>
      </c>
      <c r="J120" s="34">
        <v>6426595.7</v>
      </c>
      <c r="K120" s="34">
        <v>7082329</v>
      </c>
      <c r="L120" s="34">
        <v>13505994.95</v>
      </c>
      <c r="M120" s="34">
        <v>3567765.26</v>
      </c>
      <c r="N120" s="34">
        <v>2855900.69</v>
      </c>
      <c r="O120" s="34">
        <v>7082329</v>
      </c>
      <c r="P120" s="9">
        <v>75.15</v>
      </c>
      <c r="Q120" s="9">
        <v>79.95</v>
      </c>
      <c r="R120" s="9">
        <v>44.43</v>
      </c>
      <c r="S120" s="9">
        <v>100</v>
      </c>
      <c r="T120" s="33">
        <v>26.41</v>
      </c>
      <c r="U120" s="33">
        <v>21.14</v>
      </c>
      <c r="V120" s="33">
        <v>52.43</v>
      </c>
      <c r="W120" s="33">
        <v>97.57</v>
      </c>
      <c r="X120" s="33">
        <v>112.66</v>
      </c>
      <c r="Y120" s="33">
        <v>88.45</v>
      </c>
      <c r="Z120" s="33">
        <v>95.11</v>
      </c>
    </row>
    <row r="121" spans="1:26" ht="12.75">
      <c r="A121" s="35">
        <v>6</v>
      </c>
      <c r="B121" s="35">
        <v>10</v>
      </c>
      <c r="C121" s="35">
        <v>5</v>
      </c>
      <c r="D121" s="36">
        <v>2</v>
      </c>
      <c r="E121" s="37"/>
      <c r="F121" s="32" t="s">
        <v>86</v>
      </c>
      <c r="G121" s="58" t="s">
        <v>191</v>
      </c>
      <c r="H121" s="34">
        <v>32565820.37</v>
      </c>
      <c r="I121" s="34">
        <v>21849856.68</v>
      </c>
      <c r="J121" s="34">
        <v>4030020.69</v>
      </c>
      <c r="K121" s="34">
        <v>6685943</v>
      </c>
      <c r="L121" s="34">
        <v>30598653.12</v>
      </c>
      <c r="M121" s="34">
        <v>17732883.89</v>
      </c>
      <c r="N121" s="34">
        <v>6179826.23</v>
      </c>
      <c r="O121" s="34">
        <v>6685943</v>
      </c>
      <c r="P121" s="9">
        <v>93.95</v>
      </c>
      <c r="Q121" s="9">
        <v>81.15</v>
      </c>
      <c r="R121" s="9">
        <v>153.34</v>
      </c>
      <c r="S121" s="9">
        <v>100</v>
      </c>
      <c r="T121" s="33">
        <v>57.95</v>
      </c>
      <c r="U121" s="33">
        <v>20.19</v>
      </c>
      <c r="V121" s="33">
        <v>21.85</v>
      </c>
      <c r="W121" s="33">
        <v>93.91</v>
      </c>
      <c r="X121" s="33">
        <v>75.38</v>
      </c>
      <c r="Y121" s="33">
        <v>263.15</v>
      </c>
      <c r="Z121" s="33">
        <v>99.67</v>
      </c>
    </row>
    <row r="122" spans="1:26" ht="12.75">
      <c r="A122" s="35">
        <v>6</v>
      </c>
      <c r="B122" s="35">
        <v>14</v>
      </c>
      <c r="C122" s="35">
        <v>9</v>
      </c>
      <c r="D122" s="36">
        <v>2</v>
      </c>
      <c r="E122" s="37"/>
      <c r="F122" s="32" t="s">
        <v>86</v>
      </c>
      <c r="G122" s="58" t="s">
        <v>95</v>
      </c>
      <c r="H122" s="34">
        <v>31129446.52</v>
      </c>
      <c r="I122" s="34">
        <v>13428302</v>
      </c>
      <c r="J122" s="34">
        <v>5903977.52</v>
      </c>
      <c r="K122" s="34">
        <v>11797167</v>
      </c>
      <c r="L122" s="34">
        <v>31774149.31</v>
      </c>
      <c r="M122" s="34">
        <v>14285160.29</v>
      </c>
      <c r="N122" s="34">
        <v>5691822.02</v>
      </c>
      <c r="O122" s="34">
        <v>11797167</v>
      </c>
      <c r="P122" s="9">
        <v>102.07</v>
      </c>
      <c r="Q122" s="9">
        <v>106.38</v>
      </c>
      <c r="R122" s="9">
        <v>96.4</v>
      </c>
      <c r="S122" s="9">
        <v>100</v>
      </c>
      <c r="T122" s="33">
        <v>44.95</v>
      </c>
      <c r="U122" s="33">
        <v>17.91</v>
      </c>
      <c r="V122" s="33">
        <v>37.12</v>
      </c>
      <c r="W122" s="33">
        <v>106.17</v>
      </c>
      <c r="X122" s="33">
        <v>109.01</v>
      </c>
      <c r="Y122" s="33">
        <v>110.62</v>
      </c>
      <c r="Z122" s="33">
        <v>101.01</v>
      </c>
    </row>
    <row r="123" spans="1:26" ht="12.75">
      <c r="A123" s="35">
        <v>6</v>
      </c>
      <c r="B123" s="35">
        <v>18</v>
      </c>
      <c r="C123" s="35">
        <v>7</v>
      </c>
      <c r="D123" s="36">
        <v>2</v>
      </c>
      <c r="E123" s="37"/>
      <c r="F123" s="32" t="s">
        <v>86</v>
      </c>
      <c r="G123" s="58" t="s">
        <v>192</v>
      </c>
      <c r="H123" s="34">
        <v>15144012.08</v>
      </c>
      <c r="I123" s="34">
        <v>5520333.52</v>
      </c>
      <c r="J123" s="34">
        <v>3619202.56</v>
      </c>
      <c r="K123" s="34">
        <v>6004476</v>
      </c>
      <c r="L123" s="34">
        <v>13860370.36</v>
      </c>
      <c r="M123" s="34">
        <v>4357440.29</v>
      </c>
      <c r="N123" s="34">
        <v>3502722.07</v>
      </c>
      <c r="O123" s="34">
        <v>6000208</v>
      </c>
      <c r="P123" s="9">
        <v>91.52</v>
      </c>
      <c r="Q123" s="9">
        <v>78.93</v>
      </c>
      <c r="R123" s="9">
        <v>96.78</v>
      </c>
      <c r="S123" s="9">
        <v>99.92</v>
      </c>
      <c r="T123" s="33">
        <v>31.43</v>
      </c>
      <c r="U123" s="33">
        <v>25.27</v>
      </c>
      <c r="V123" s="33">
        <v>43.29</v>
      </c>
      <c r="W123" s="33">
        <v>101.58</v>
      </c>
      <c r="X123" s="33">
        <v>91.12</v>
      </c>
      <c r="Y123" s="33">
        <v>120.91</v>
      </c>
      <c r="Z123" s="33">
        <v>100.57</v>
      </c>
    </row>
    <row r="124" spans="1:26" ht="12.75">
      <c r="A124" s="35">
        <v>6</v>
      </c>
      <c r="B124" s="35">
        <v>20</v>
      </c>
      <c r="C124" s="35">
        <v>8</v>
      </c>
      <c r="D124" s="36">
        <v>2</v>
      </c>
      <c r="E124" s="37"/>
      <c r="F124" s="32" t="s">
        <v>86</v>
      </c>
      <c r="G124" s="58" t="s">
        <v>193</v>
      </c>
      <c r="H124" s="34">
        <v>15225546.05</v>
      </c>
      <c r="I124" s="34">
        <v>3390228.47</v>
      </c>
      <c r="J124" s="34">
        <v>3703415.58</v>
      </c>
      <c r="K124" s="34">
        <v>8131902</v>
      </c>
      <c r="L124" s="34">
        <v>15202322.1</v>
      </c>
      <c r="M124" s="34">
        <v>3495056.99</v>
      </c>
      <c r="N124" s="34">
        <v>3575363.11</v>
      </c>
      <c r="O124" s="34">
        <v>8131902</v>
      </c>
      <c r="P124" s="9">
        <v>99.84</v>
      </c>
      <c r="Q124" s="9">
        <v>103.09</v>
      </c>
      <c r="R124" s="9">
        <v>96.54</v>
      </c>
      <c r="S124" s="9">
        <v>100</v>
      </c>
      <c r="T124" s="33">
        <v>22.99</v>
      </c>
      <c r="U124" s="33">
        <v>23.51</v>
      </c>
      <c r="V124" s="33">
        <v>53.49</v>
      </c>
      <c r="W124" s="33">
        <v>101.27</v>
      </c>
      <c r="X124" s="33">
        <v>110.85</v>
      </c>
      <c r="Y124" s="33">
        <v>107.07</v>
      </c>
      <c r="Z124" s="33">
        <v>95.46</v>
      </c>
    </row>
    <row r="125" spans="1:26" ht="12.75">
      <c r="A125" s="35">
        <v>6</v>
      </c>
      <c r="B125" s="35">
        <v>15</v>
      </c>
      <c r="C125" s="35">
        <v>6</v>
      </c>
      <c r="D125" s="36">
        <v>2</v>
      </c>
      <c r="E125" s="37"/>
      <c r="F125" s="32" t="s">
        <v>86</v>
      </c>
      <c r="G125" s="58" t="s">
        <v>96</v>
      </c>
      <c r="H125" s="34">
        <v>25166727</v>
      </c>
      <c r="I125" s="34">
        <v>8312870.58</v>
      </c>
      <c r="J125" s="34">
        <v>6164714.42</v>
      </c>
      <c r="K125" s="34">
        <v>10689142</v>
      </c>
      <c r="L125" s="34">
        <v>25461158.34</v>
      </c>
      <c r="M125" s="34">
        <v>8293076.45</v>
      </c>
      <c r="N125" s="34">
        <v>6478939.89</v>
      </c>
      <c r="O125" s="34">
        <v>10689142</v>
      </c>
      <c r="P125" s="9">
        <v>101.16</v>
      </c>
      <c r="Q125" s="9">
        <v>99.76</v>
      </c>
      <c r="R125" s="9">
        <v>105.09</v>
      </c>
      <c r="S125" s="9">
        <v>100</v>
      </c>
      <c r="T125" s="33">
        <v>32.57</v>
      </c>
      <c r="U125" s="33">
        <v>25.44</v>
      </c>
      <c r="V125" s="33">
        <v>41.98</v>
      </c>
      <c r="W125" s="33">
        <v>110.24</v>
      </c>
      <c r="X125" s="33">
        <v>122.82</v>
      </c>
      <c r="Y125" s="33">
        <v>131.28</v>
      </c>
      <c r="Z125" s="33">
        <v>93.69</v>
      </c>
    </row>
    <row r="126" spans="1:26" ht="12.75">
      <c r="A126" s="35">
        <v>6</v>
      </c>
      <c r="B126" s="35">
        <v>3</v>
      </c>
      <c r="C126" s="35">
        <v>8</v>
      </c>
      <c r="D126" s="36">
        <v>2</v>
      </c>
      <c r="E126" s="37"/>
      <c r="F126" s="32" t="s">
        <v>86</v>
      </c>
      <c r="G126" s="58" t="s">
        <v>97</v>
      </c>
      <c r="H126" s="34">
        <v>16406909.88</v>
      </c>
      <c r="I126" s="34">
        <v>4652791.11</v>
      </c>
      <c r="J126" s="34">
        <v>5930414.77</v>
      </c>
      <c r="K126" s="34">
        <v>5823704</v>
      </c>
      <c r="L126" s="34">
        <v>15313752.45</v>
      </c>
      <c r="M126" s="34">
        <v>3909045.6</v>
      </c>
      <c r="N126" s="34">
        <v>5581002.85</v>
      </c>
      <c r="O126" s="34">
        <v>5823704</v>
      </c>
      <c r="P126" s="9">
        <v>93.33</v>
      </c>
      <c r="Q126" s="9">
        <v>84.01</v>
      </c>
      <c r="R126" s="9">
        <v>94.1</v>
      </c>
      <c r="S126" s="9">
        <v>100</v>
      </c>
      <c r="T126" s="33">
        <v>25.52</v>
      </c>
      <c r="U126" s="33">
        <v>36.44</v>
      </c>
      <c r="V126" s="33">
        <v>38.02</v>
      </c>
      <c r="W126" s="33">
        <v>115.47</v>
      </c>
      <c r="X126" s="33">
        <v>131.22</v>
      </c>
      <c r="Y126" s="33">
        <v>132.29</v>
      </c>
      <c r="Z126" s="33">
        <v>96.03</v>
      </c>
    </row>
    <row r="127" spans="1:26" ht="12.75">
      <c r="A127" s="35">
        <v>6</v>
      </c>
      <c r="B127" s="35">
        <v>3</v>
      </c>
      <c r="C127" s="35">
        <v>15</v>
      </c>
      <c r="D127" s="36">
        <v>2</v>
      </c>
      <c r="E127" s="37"/>
      <c r="F127" s="32" t="s">
        <v>86</v>
      </c>
      <c r="G127" s="58" t="s">
        <v>194</v>
      </c>
      <c r="H127" s="34">
        <v>19018542.63</v>
      </c>
      <c r="I127" s="34">
        <v>6984536.4</v>
      </c>
      <c r="J127" s="34">
        <v>5212534.23</v>
      </c>
      <c r="K127" s="34">
        <v>6821472</v>
      </c>
      <c r="L127" s="34">
        <v>18778215.29</v>
      </c>
      <c r="M127" s="34">
        <v>6915256.25</v>
      </c>
      <c r="N127" s="34">
        <v>5041487.04</v>
      </c>
      <c r="O127" s="34">
        <v>6821472</v>
      </c>
      <c r="P127" s="9">
        <v>98.73</v>
      </c>
      <c r="Q127" s="9">
        <v>99</v>
      </c>
      <c r="R127" s="9">
        <v>96.71</v>
      </c>
      <c r="S127" s="9">
        <v>100</v>
      </c>
      <c r="T127" s="33">
        <v>36.82</v>
      </c>
      <c r="U127" s="33">
        <v>26.84</v>
      </c>
      <c r="V127" s="33">
        <v>36.32</v>
      </c>
      <c r="W127" s="33">
        <v>101.52</v>
      </c>
      <c r="X127" s="33">
        <v>105.04</v>
      </c>
      <c r="Y127" s="33">
        <v>106.12</v>
      </c>
      <c r="Z127" s="33">
        <v>95.22</v>
      </c>
    </row>
    <row r="128" spans="1:26" ht="12.75">
      <c r="A128" s="35">
        <v>6</v>
      </c>
      <c r="B128" s="35">
        <v>1</v>
      </c>
      <c r="C128" s="35">
        <v>12</v>
      </c>
      <c r="D128" s="36">
        <v>2</v>
      </c>
      <c r="E128" s="37"/>
      <c r="F128" s="32" t="s">
        <v>86</v>
      </c>
      <c r="G128" s="58" t="s">
        <v>195</v>
      </c>
      <c r="H128" s="34">
        <v>13233213.98</v>
      </c>
      <c r="I128" s="34">
        <v>3849993.42</v>
      </c>
      <c r="J128" s="34">
        <v>5015311.56</v>
      </c>
      <c r="K128" s="34">
        <v>4367909</v>
      </c>
      <c r="L128" s="34">
        <v>11529180.59</v>
      </c>
      <c r="M128" s="34">
        <v>3215729.56</v>
      </c>
      <c r="N128" s="34">
        <v>3945542.03</v>
      </c>
      <c r="O128" s="34">
        <v>4367909</v>
      </c>
      <c r="P128" s="9">
        <v>87.12</v>
      </c>
      <c r="Q128" s="9">
        <v>83.52</v>
      </c>
      <c r="R128" s="9">
        <v>78.66</v>
      </c>
      <c r="S128" s="9">
        <v>100</v>
      </c>
      <c r="T128" s="33">
        <v>27.89</v>
      </c>
      <c r="U128" s="33">
        <v>34.22</v>
      </c>
      <c r="V128" s="33">
        <v>37.88</v>
      </c>
      <c r="W128" s="33">
        <v>116.34</v>
      </c>
      <c r="X128" s="33">
        <v>140.54</v>
      </c>
      <c r="Y128" s="33">
        <v>127.1</v>
      </c>
      <c r="Z128" s="33">
        <v>96.68</v>
      </c>
    </row>
    <row r="129" spans="1:26" ht="12.75">
      <c r="A129" s="35">
        <v>6</v>
      </c>
      <c r="B129" s="35">
        <v>1</v>
      </c>
      <c r="C129" s="35">
        <v>13</v>
      </c>
      <c r="D129" s="36">
        <v>2</v>
      </c>
      <c r="E129" s="37"/>
      <c r="F129" s="32" t="s">
        <v>86</v>
      </c>
      <c r="G129" s="58" t="s">
        <v>196</v>
      </c>
      <c r="H129" s="34">
        <v>12627631.87</v>
      </c>
      <c r="I129" s="34">
        <v>2000528</v>
      </c>
      <c r="J129" s="34">
        <v>6744309.87</v>
      </c>
      <c r="K129" s="34">
        <v>3882794</v>
      </c>
      <c r="L129" s="34">
        <v>11349048.62</v>
      </c>
      <c r="M129" s="34">
        <v>2061715.46</v>
      </c>
      <c r="N129" s="34">
        <v>5404539.16</v>
      </c>
      <c r="O129" s="34">
        <v>3882794</v>
      </c>
      <c r="P129" s="9">
        <v>89.87</v>
      </c>
      <c r="Q129" s="9">
        <v>103.05</v>
      </c>
      <c r="R129" s="9">
        <v>80.13</v>
      </c>
      <c r="S129" s="9">
        <v>100</v>
      </c>
      <c r="T129" s="33">
        <v>18.16</v>
      </c>
      <c r="U129" s="33">
        <v>47.62</v>
      </c>
      <c r="V129" s="33">
        <v>34.21</v>
      </c>
      <c r="W129" s="33">
        <v>159.82</v>
      </c>
      <c r="X129" s="33">
        <v>140.62</v>
      </c>
      <c r="Y129" s="33">
        <v>297.36</v>
      </c>
      <c r="Z129" s="33">
        <v>101.71</v>
      </c>
    </row>
    <row r="130" spans="1:26" ht="12.75">
      <c r="A130" s="35">
        <v>6</v>
      </c>
      <c r="B130" s="35">
        <v>3</v>
      </c>
      <c r="C130" s="35">
        <v>9</v>
      </c>
      <c r="D130" s="36">
        <v>2</v>
      </c>
      <c r="E130" s="37"/>
      <c r="F130" s="32" t="s">
        <v>86</v>
      </c>
      <c r="G130" s="58" t="s">
        <v>197</v>
      </c>
      <c r="H130" s="34">
        <v>15550821</v>
      </c>
      <c r="I130" s="34">
        <v>2923902.88</v>
      </c>
      <c r="J130" s="34">
        <v>5731846.12</v>
      </c>
      <c r="K130" s="34">
        <v>6895072</v>
      </c>
      <c r="L130" s="34">
        <v>15339620.61</v>
      </c>
      <c r="M130" s="34">
        <v>2895460.26</v>
      </c>
      <c r="N130" s="34">
        <v>5549088.35</v>
      </c>
      <c r="O130" s="34">
        <v>6895072</v>
      </c>
      <c r="P130" s="9">
        <v>98.64</v>
      </c>
      <c r="Q130" s="9">
        <v>99.02</v>
      </c>
      <c r="R130" s="9">
        <v>96.81</v>
      </c>
      <c r="S130" s="9">
        <v>100</v>
      </c>
      <c r="T130" s="33">
        <v>18.87</v>
      </c>
      <c r="U130" s="33">
        <v>36.17</v>
      </c>
      <c r="V130" s="33">
        <v>44.94</v>
      </c>
      <c r="W130" s="33">
        <v>110.56</v>
      </c>
      <c r="X130" s="33">
        <v>122.57</v>
      </c>
      <c r="Y130" s="33">
        <v>121.07</v>
      </c>
      <c r="Z130" s="33">
        <v>99.51</v>
      </c>
    </row>
    <row r="131" spans="1:26" ht="12.75">
      <c r="A131" s="35">
        <v>6</v>
      </c>
      <c r="B131" s="35">
        <v>6</v>
      </c>
      <c r="C131" s="35">
        <v>9</v>
      </c>
      <c r="D131" s="36">
        <v>2</v>
      </c>
      <c r="E131" s="37"/>
      <c r="F131" s="32" t="s">
        <v>86</v>
      </c>
      <c r="G131" s="58" t="s">
        <v>198</v>
      </c>
      <c r="H131" s="34">
        <v>10161452.87</v>
      </c>
      <c r="I131" s="34">
        <v>2463904.84</v>
      </c>
      <c r="J131" s="34">
        <v>3336627.03</v>
      </c>
      <c r="K131" s="34">
        <v>4360921</v>
      </c>
      <c r="L131" s="34">
        <v>10040426.99</v>
      </c>
      <c r="M131" s="34">
        <v>2461147.21</v>
      </c>
      <c r="N131" s="34">
        <v>3218358.78</v>
      </c>
      <c r="O131" s="34">
        <v>4360921</v>
      </c>
      <c r="P131" s="9">
        <v>98.8</v>
      </c>
      <c r="Q131" s="9">
        <v>99.88</v>
      </c>
      <c r="R131" s="9">
        <v>96.45</v>
      </c>
      <c r="S131" s="9">
        <v>100</v>
      </c>
      <c r="T131" s="33">
        <v>24.51</v>
      </c>
      <c r="U131" s="33">
        <v>32.05</v>
      </c>
      <c r="V131" s="33">
        <v>43.43</v>
      </c>
      <c r="W131" s="33">
        <v>99.84</v>
      </c>
      <c r="X131" s="33">
        <v>104.84</v>
      </c>
      <c r="Y131" s="33">
        <v>112.85</v>
      </c>
      <c r="Z131" s="33">
        <v>89.79</v>
      </c>
    </row>
    <row r="132" spans="1:26" ht="12.75">
      <c r="A132" s="35">
        <v>6</v>
      </c>
      <c r="B132" s="35">
        <v>17</v>
      </c>
      <c r="C132" s="35">
        <v>4</v>
      </c>
      <c r="D132" s="36">
        <v>2</v>
      </c>
      <c r="E132" s="37"/>
      <c r="F132" s="32" t="s">
        <v>86</v>
      </c>
      <c r="G132" s="58" t="s">
        <v>199</v>
      </c>
      <c r="H132" s="34">
        <v>11617428</v>
      </c>
      <c r="I132" s="34">
        <v>3693188.14</v>
      </c>
      <c r="J132" s="34">
        <v>3918295.86</v>
      </c>
      <c r="K132" s="34">
        <v>4005944</v>
      </c>
      <c r="L132" s="34">
        <v>10739129.85</v>
      </c>
      <c r="M132" s="34">
        <v>3094446.71</v>
      </c>
      <c r="N132" s="34">
        <v>3638739.14</v>
      </c>
      <c r="O132" s="34">
        <v>4005944</v>
      </c>
      <c r="P132" s="9">
        <v>92.43</v>
      </c>
      <c r="Q132" s="9">
        <v>83.78</v>
      </c>
      <c r="R132" s="9">
        <v>92.86</v>
      </c>
      <c r="S132" s="9">
        <v>100</v>
      </c>
      <c r="T132" s="33">
        <v>28.81</v>
      </c>
      <c r="U132" s="33">
        <v>33.88</v>
      </c>
      <c r="V132" s="33">
        <v>37.3</v>
      </c>
      <c r="W132" s="33">
        <v>106.1</v>
      </c>
      <c r="X132" s="33">
        <v>108.1</v>
      </c>
      <c r="Y132" s="33">
        <v>141.3</v>
      </c>
      <c r="Z132" s="33">
        <v>85.52</v>
      </c>
    </row>
    <row r="133" spans="1:26" ht="12.75">
      <c r="A133" s="35">
        <v>6</v>
      </c>
      <c r="B133" s="35">
        <v>3</v>
      </c>
      <c r="C133" s="35">
        <v>10</v>
      </c>
      <c r="D133" s="36">
        <v>2</v>
      </c>
      <c r="E133" s="37"/>
      <c r="F133" s="32" t="s">
        <v>86</v>
      </c>
      <c r="G133" s="58" t="s">
        <v>200</v>
      </c>
      <c r="H133" s="34">
        <v>20273786.33</v>
      </c>
      <c r="I133" s="34">
        <v>5447062.68</v>
      </c>
      <c r="J133" s="34">
        <v>6479789.65</v>
      </c>
      <c r="K133" s="34">
        <v>8346934</v>
      </c>
      <c r="L133" s="34">
        <v>19464650.13</v>
      </c>
      <c r="M133" s="34">
        <v>4974626.81</v>
      </c>
      <c r="N133" s="34">
        <v>6143089.32</v>
      </c>
      <c r="O133" s="34">
        <v>8346934</v>
      </c>
      <c r="P133" s="9">
        <v>96</v>
      </c>
      <c r="Q133" s="9">
        <v>91.32</v>
      </c>
      <c r="R133" s="9">
        <v>94.8</v>
      </c>
      <c r="S133" s="9">
        <v>100</v>
      </c>
      <c r="T133" s="33">
        <v>25.55</v>
      </c>
      <c r="U133" s="33">
        <v>31.56</v>
      </c>
      <c r="V133" s="33">
        <v>42.88</v>
      </c>
      <c r="W133" s="33">
        <v>101.4</v>
      </c>
      <c r="X133" s="33">
        <v>108.32</v>
      </c>
      <c r="Y133" s="33">
        <v>103.81</v>
      </c>
      <c r="Z133" s="33">
        <v>96.11</v>
      </c>
    </row>
    <row r="134" spans="1:26" ht="12.75">
      <c r="A134" s="35">
        <v>6</v>
      </c>
      <c r="B134" s="35">
        <v>8</v>
      </c>
      <c r="C134" s="35">
        <v>12</v>
      </c>
      <c r="D134" s="36">
        <v>2</v>
      </c>
      <c r="E134" s="37"/>
      <c r="F134" s="32" t="s">
        <v>86</v>
      </c>
      <c r="G134" s="58" t="s">
        <v>201</v>
      </c>
      <c r="H134" s="34">
        <v>13419195.25</v>
      </c>
      <c r="I134" s="34">
        <v>2728997</v>
      </c>
      <c r="J134" s="34">
        <v>3147381.25</v>
      </c>
      <c r="K134" s="34">
        <v>7542817</v>
      </c>
      <c r="L134" s="34">
        <v>13208912.96</v>
      </c>
      <c r="M134" s="34">
        <v>2849288.35</v>
      </c>
      <c r="N134" s="34">
        <v>2816807.61</v>
      </c>
      <c r="O134" s="34">
        <v>7542817</v>
      </c>
      <c r="P134" s="9">
        <v>98.43</v>
      </c>
      <c r="Q134" s="9">
        <v>104.4</v>
      </c>
      <c r="R134" s="9">
        <v>89.49</v>
      </c>
      <c r="S134" s="9">
        <v>100</v>
      </c>
      <c r="T134" s="33">
        <v>21.57</v>
      </c>
      <c r="U134" s="33">
        <v>21.32</v>
      </c>
      <c r="V134" s="33">
        <v>57.1</v>
      </c>
      <c r="W134" s="33">
        <v>98.2</v>
      </c>
      <c r="X134" s="33">
        <v>101.91</v>
      </c>
      <c r="Y134" s="33">
        <v>99.44</v>
      </c>
      <c r="Z134" s="33">
        <v>96.42</v>
      </c>
    </row>
    <row r="135" spans="1:26" ht="12.75">
      <c r="A135" s="35">
        <v>6</v>
      </c>
      <c r="B135" s="35">
        <v>11</v>
      </c>
      <c r="C135" s="35">
        <v>6</v>
      </c>
      <c r="D135" s="36">
        <v>2</v>
      </c>
      <c r="E135" s="37"/>
      <c r="F135" s="32" t="s">
        <v>86</v>
      </c>
      <c r="G135" s="58" t="s">
        <v>202</v>
      </c>
      <c r="H135" s="34">
        <v>13829959.98</v>
      </c>
      <c r="I135" s="34">
        <v>2739549.7</v>
      </c>
      <c r="J135" s="34">
        <v>4247574.28</v>
      </c>
      <c r="K135" s="34">
        <v>6842836</v>
      </c>
      <c r="L135" s="34">
        <v>12970614.61</v>
      </c>
      <c r="M135" s="34">
        <v>2482507.44</v>
      </c>
      <c r="N135" s="34">
        <v>3645271.17</v>
      </c>
      <c r="O135" s="34">
        <v>6842836</v>
      </c>
      <c r="P135" s="9">
        <v>93.78</v>
      </c>
      <c r="Q135" s="9">
        <v>90.61</v>
      </c>
      <c r="R135" s="9">
        <v>85.82</v>
      </c>
      <c r="S135" s="9">
        <v>100</v>
      </c>
      <c r="T135" s="33">
        <v>19.13</v>
      </c>
      <c r="U135" s="33">
        <v>28.1</v>
      </c>
      <c r="V135" s="33">
        <v>52.75</v>
      </c>
      <c r="W135" s="33">
        <v>98.58</v>
      </c>
      <c r="X135" s="33">
        <v>118.11</v>
      </c>
      <c r="Y135" s="33">
        <v>90.23</v>
      </c>
      <c r="Z135" s="33">
        <v>97.54</v>
      </c>
    </row>
    <row r="136" spans="1:26" ht="12.75">
      <c r="A136" s="35">
        <v>6</v>
      </c>
      <c r="B136" s="35">
        <v>3</v>
      </c>
      <c r="C136" s="35">
        <v>11</v>
      </c>
      <c r="D136" s="36">
        <v>2</v>
      </c>
      <c r="E136" s="37"/>
      <c r="F136" s="32" t="s">
        <v>86</v>
      </c>
      <c r="G136" s="58" t="s">
        <v>203</v>
      </c>
      <c r="H136" s="34">
        <v>21631190.18</v>
      </c>
      <c r="I136" s="34">
        <v>5819878.7</v>
      </c>
      <c r="J136" s="34">
        <v>6618715.48</v>
      </c>
      <c r="K136" s="34">
        <v>9192596</v>
      </c>
      <c r="L136" s="34">
        <v>21103343.54</v>
      </c>
      <c r="M136" s="34">
        <v>5734135.81</v>
      </c>
      <c r="N136" s="34">
        <v>6176611.73</v>
      </c>
      <c r="O136" s="34">
        <v>9192596</v>
      </c>
      <c r="P136" s="9">
        <v>97.55</v>
      </c>
      <c r="Q136" s="9">
        <v>98.52</v>
      </c>
      <c r="R136" s="9">
        <v>93.32</v>
      </c>
      <c r="S136" s="9">
        <v>100</v>
      </c>
      <c r="T136" s="33">
        <v>27.17</v>
      </c>
      <c r="U136" s="33">
        <v>29.26</v>
      </c>
      <c r="V136" s="33">
        <v>43.55</v>
      </c>
      <c r="W136" s="33">
        <v>101.48</v>
      </c>
      <c r="X136" s="33">
        <v>117.43</v>
      </c>
      <c r="Y136" s="33">
        <v>97.18</v>
      </c>
      <c r="Z136" s="33">
        <v>96.18</v>
      </c>
    </row>
    <row r="137" spans="1:26" ht="12.75">
      <c r="A137" s="35">
        <v>6</v>
      </c>
      <c r="B137" s="35">
        <v>13</v>
      </c>
      <c r="C137" s="35">
        <v>6</v>
      </c>
      <c r="D137" s="36">
        <v>2</v>
      </c>
      <c r="E137" s="37"/>
      <c r="F137" s="32" t="s">
        <v>86</v>
      </c>
      <c r="G137" s="58" t="s">
        <v>204</v>
      </c>
      <c r="H137" s="34">
        <v>16233610.41</v>
      </c>
      <c r="I137" s="34">
        <v>2979299.69</v>
      </c>
      <c r="J137" s="34">
        <v>5940737.72</v>
      </c>
      <c r="K137" s="34">
        <v>7313573</v>
      </c>
      <c r="L137" s="34">
        <v>14876254.1</v>
      </c>
      <c r="M137" s="34">
        <v>3449003.25</v>
      </c>
      <c r="N137" s="34">
        <v>4113677.85</v>
      </c>
      <c r="O137" s="34">
        <v>7313573</v>
      </c>
      <c r="P137" s="9">
        <v>91.63</v>
      </c>
      <c r="Q137" s="9">
        <v>115.76</v>
      </c>
      <c r="R137" s="9">
        <v>69.24</v>
      </c>
      <c r="S137" s="9">
        <v>100</v>
      </c>
      <c r="T137" s="33">
        <v>23.18</v>
      </c>
      <c r="U137" s="33">
        <v>27.65</v>
      </c>
      <c r="V137" s="33">
        <v>49.16</v>
      </c>
      <c r="W137" s="33">
        <v>100</v>
      </c>
      <c r="X137" s="33">
        <v>110.72</v>
      </c>
      <c r="Y137" s="33">
        <v>98.53</v>
      </c>
      <c r="Z137" s="33">
        <v>96.41</v>
      </c>
    </row>
    <row r="138" spans="1:26" ht="12.75">
      <c r="A138" s="35">
        <v>6</v>
      </c>
      <c r="B138" s="35">
        <v>6</v>
      </c>
      <c r="C138" s="35">
        <v>10</v>
      </c>
      <c r="D138" s="36">
        <v>2</v>
      </c>
      <c r="E138" s="37"/>
      <c r="F138" s="32" t="s">
        <v>86</v>
      </c>
      <c r="G138" s="58" t="s">
        <v>205</v>
      </c>
      <c r="H138" s="34">
        <v>11093048.56</v>
      </c>
      <c r="I138" s="34">
        <v>4539001.6</v>
      </c>
      <c r="J138" s="34">
        <v>2643502.96</v>
      </c>
      <c r="K138" s="34">
        <v>3910544</v>
      </c>
      <c r="L138" s="34">
        <v>10863391.82</v>
      </c>
      <c r="M138" s="34">
        <v>4378200.82</v>
      </c>
      <c r="N138" s="34">
        <v>2574647</v>
      </c>
      <c r="O138" s="34">
        <v>3910544</v>
      </c>
      <c r="P138" s="9">
        <v>97.92</v>
      </c>
      <c r="Q138" s="9">
        <v>96.45</v>
      </c>
      <c r="R138" s="9">
        <v>97.39</v>
      </c>
      <c r="S138" s="9">
        <v>100</v>
      </c>
      <c r="T138" s="33">
        <v>40.3</v>
      </c>
      <c r="U138" s="33">
        <v>23.7</v>
      </c>
      <c r="V138" s="33">
        <v>35.99</v>
      </c>
      <c r="W138" s="33">
        <v>98.29</v>
      </c>
      <c r="X138" s="33">
        <v>119.13</v>
      </c>
      <c r="Y138" s="33">
        <v>100.5</v>
      </c>
      <c r="Z138" s="33">
        <v>81.2</v>
      </c>
    </row>
    <row r="139" spans="1:26" ht="12.75">
      <c r="A139" s="35">
        <v>6</v>
      </c>
      <c r="B139" s="35">
        <v>20</v>
      </c>
      <c r="C139" s="35">
        <v>9</v>
      </c>
      <c r="D139" s="36">
        <v>2</v>
      </c>
      <c r="E139" s="37"/>
      <c r="F139" s="32" t="s">
        <v>86</v>
      </c>
      <c r="G139" s="58" t="s">
        <v>206</v>
      </c>
      <c r="H139" s="34">
        <v>18867606.35</v>
      </c>
      <c r="I139" s="34">
        <v>5573097.45</v>
      </c>
      <c r="J139" s="34">
        <v>4765801.9</v>
      </c>
      <c r="K139" s="34">
        <v>8528707</v>
      </c>
      <c r="L139" s="34">
        <v>18747015.99</v>
      </c>
      <c r="M139" s="34">
        <v>6018736.72</v>
      </c>
      <c r="N139" s="34">
        <v>4256406.27</v>
      </c>
      <c r="O139" s="34">
        <v>8471873</v>
      </c>
      <c r="P139" s="9">
        <v>99.36</v>
      </c>
      <c r="Q139" s="9">
        <v>107.99</v>
      </c>
      <c r="R139" s="9">
        <v>89.31</v>
      </c>
      <c r="S139" s="9">
        <v>99.33</v>
      </c>
      <c r="T139" s="33">
        <v>32.1</v>
      </c>
      <c r="U139" s="33">
        <v>22.7</v>
      </c>
      <c r="V139" s="33">
        <v>45.19</v>
      </c>
      <c r="W139" s="33">
        <v>102.87</v>
      </c>
      <c r="X139" s="33">
        <v>121.46</v>
      </c>
      <c r="Y139" s="33">
        <v>102.77</v>
      </c>
      <c r="Z139" s="33">
        <v>92.82</v>
      </c>
    </row>
    <row r="140" spans="1:26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32" t="s">
        <v>86</v>
      </c>
      <c r="G140" s="58" t="s">
        <v>207</v>
      </c>
      <c r="H140" s="34">
        <v>17704000</v>
      </c>
      <c r="I140" s="34">
        <v>5921837.14</v>
      </c>
      <c r="J140" s="34">
        <v>5355204.86</v>
      </c>
      <c r="K140" s="34">
        <v>6426958</v>
      </c>
      <c r="L140" s="34">
        <v>17587164.63</v>
      </c>
      <c r="M140" s="34">
        <v>5868015.5</v>
      </c>
      <c r="N140" s="34">
        <v>5292191.13</v>
      </c>
      <c r="O140" s="34">
        <v>6426958</v>
      </c>
      <c r="P140" s="9">
        <v>99.34</v>
      </c>
      <c r="Q140" s="9">
        <v>99.09</v>
      </c>
      <c r="R140" s="9">
        <v>98.82</v>
      </c>
      <c r="S140" s="9">
        <v>100</v>
      </c>
      <c r="T140" s="33">
        <v>33.36</v>
      </c>
      <c r="U140" s="33">
        <v>30.09</v>
      </c>
      <c r="V140" s="33">
        <v>36.54</v>
      </c>
      <c r="W140" s="33">
        <v>108.14</v>
      </c>
      <c r="X140" s="33">
        <v>109.53</v>
      </c>
      <c r="Y140" s="33">
        <v>147.14</v>
      </c>
      <c r="Z140" s="33">
        <v>87.92</v>
      </c>
    </row>
    <row r="141" spans="1:26" ht="12.75">
      <c r="A141" s="35">
        <v>6</v>
      </c>
      <c r="B141" s="35">
        <v>1</v>
      </c>
      <c r="C141" s="35">
        <v>14</v>
      </c>
      <c r="D141" s="36">
        <v>2</v>
      </c>
      <c r="E141" s="37"/>
      <c r="F141" s="32" t="s">
        <v>86</v>
      </c>
      <c r="G141" s="58" t="s">
        <v>208</v>
      </c>
      <c r="H141" s="34">
        <v>7863907.44</v>
      </c>
      <c r="I141" s="34">
        <v>2429235</v>
      </c>
      <c r="J141" s="34">
        <v>2143787.44</v>
      </c>
      <c r="K141" s="34">
        <v>3290885</v>
      </c>
      <c r="L141" s="34">
        <v>7503671.22</v>
      </c>
      <c r="M141" s="34">
        <v>2114080.87</v>
      </c>
      <c r="N141" s="34">
        <v>2098705.35</v>
      </c>
      <c r="O141" s="34">
        <v>3290885</v>
      </c>
      <c r="P141" s="9">
        <v>95.41</v>
      </c>
      <c r="Q141" s="9">
        <v>87.02</v>
      </c>
      <c r="R141" s="9">
        <v>97.89</v>
      </c>
      <c r="S141" s="9">
        <v>100</v>
      </c>
      <c r="T141" s="33">
        <v>28.17</v>
      </c>
      <c r="U141" s="33">
        <v>27.96</v>
      </c>
      <c r="V141" s="33">
        <v>43.85</v>
      </c>
      <c r="W141" s="33">
        <v>83.23</v>
      </c>
      <c r="X141" s="33">
        <v>108.45</v>
      </c>
      <c r="Y141" s="33">
        <v>64.22</v>
      </c>
      <c r="Z141" s="33">
        <v>86.64</v>
      </c>
    </row>
    <row r="142" spans="1:26" ht="12.75">
      <c r="A142" s="35">
        <v>6</v>
      </c>
      <c r="B142" s="35">
        <v>13</v>
      </c>
      <c r="C142" s="35">
        <v>7</v>
      </c>
      <c r="D142" s="36">
        <v>2</v>
      </c>
      <c r="E142" s="37"/>
      <c r="F142" s="32" t="s">
        <v>86</v>
      </c>
      <c r="G142" s="58" t="s">
        <v>209</v>
      </c>
      <c r="H142" s="34">
        <v>11685540.29</v>
      </c>
      <c r="I142" s="34">
        <v>3900875.17</v>
      </c>
      <c r="J142" s="34">
        <v>4691362.12</v>
      </c>
      <c r="K142" s="34">
        <v>3093303</v>
      </c>
      <c r="L142" s="34">
        <v>10973003.45</v>
      </c>
      <c r="M142" s="34">
        <v>3539173.27</v>
      </c>
      <c r="N142" s="34">
        <v>4340527.18</v>
      </c>
      <c r="O142" s="34">
        <v>3093303</v>
      </c>
      <c r="P142" s="9">
        <v>93.9</v>
      </c>
      <c r="Q142" s="9">
        <v>90.72</v>
      </c>
      <c r="R142" s="9">
        <v>92.52</v>
      </c>
      <c r="S142" s="9">
        <v>100</v>
      </c>
      <c r="T142" s="33">
        <v>32.25</v>
      </c>
      <c r="U142" s="33">
        <v>39.55</v>
      </c>
      <c r="V142" s="33">
        <v>28.19</v>
      </c>
      <c r="W142" s="33">
        <v>124.12</v>
      </c>
      <c r="X142" s="33">
        <v>111.52</v>
      </c>
      <c r="Y142" s="33">
        <v>169.84</v>
      </c>
      <c r="Z142" s="33">
        <v>99.42</v>
      </c>
    </row>
    <row r="143" spans="1:26" ht="12.75">
      <c r="A143" s="35">
        <v>6</v>
      </c>
      <c r="B143" s="35">
        <v>1</v>
      </c>
      <c r="C143" s="35">
        <v>15</v>
      </c>
      <c r="D143" s="36">
        <v>2</v>
      </c>
      <c r="E143" s="37"/>
      <c r="F143" s="32" t="s">
        <v>86</v>
      </c>
      <c r="G143" s="58" t="s">
        <v>210</v>
      </c>
      <c r="H143" s="34">
        <v>9176400</v>
      </c>
      <c r="I143" s="34">
        <v>2251251.86</v>
      </c>
      <c r="J143" s="34">
        <v>3743285.14</v>
      </c>
      <c r="K143" s="34">
        <v>3181863</v>
      </c>
      <c r="L143" s="34">
        <v>8997039.16</v>
      </c>
      <c r="M143" s="34">
        <v>2245115.85</v>
      </c>
      <c r="N143" s="34">
        <v>3570060.31</v>
      </c>
      <c r="O143" s="34">
        <v>3181863</v>
      </c>
      <c r="P143" s="9">
        <v>98.04</v>
      </c>
      <c r="Q143" s="9">
        <v>99.72</v>
      </c>
      <c r="R143" s="9">
        <v>95.37</v>
      </c>
      <c r="S143" s="9">
        <v>100</v>
      </c>
      <c r="T143" s="33">
        <v>24.95</v>
      </c>
      <c r="U143" s="33">
        <v>39.68</v>
      </c>
      <c r="V143" s="33">
        <v>35.36</v>
      </c>
      <c r="W143" s="33">
        <v>108.49</v>
      </c>
      <c r="X143" s="33">
        <v>97.68</v>
      </c>
      <c r="Y143" s="33">
        <v>143.62</v>
      </c>
      <c r="Z143" s="33">
        <v>90.69</v>
      </c>
    </row>
    <row r="144" spans="1:26" ht="12.75">
      <c r="A144" s="35">
        <v>6</v>
      </c>
      <c r="B144" s="35">
        <v>10</v>
      </c>
      <c r="C144" s="35">
        <v>6</v>
      </c>
      <c r="D144" s="36">
        <v>2</v>
      </c>
      <c r="E144" s="37"/>
      <c r="F144" s="32" t="s">
        <v>86</v>
      </c>
      <c r="G144" s="58" t="s">
        <v>211</v>
      </c>
      <c r="H144" s="34">
        <v>16846480.03</v>
      </c>
      <c r="I144" s="34">
        <v>4365666</v>
      </c>
      <c r="J144" s="34">
        <v>5232413.03</v>
      </c>
      <c r="K144" s="34">
        <v>7248401</v>
      </c>
      <c r="L144" s="34">
        <v>16115948.62</v>
      </c>
      <c r="M144" s="34">
        <v>4288303.56</v>
      </c>
      <c r="N144" s="34">
        <v>4579244.06</v>
      </c>
      <c r="O144" s="34">
        <v>7248401</v>
      </c>
      <c r="P144" s="9">
        <v>95.66</v>
      </c>
      <c r="Q144" s="9">
        <v>98.22</v>
      </c>
      <c r="R144" s="9">
        <v>87.51</v>
      </c>
      <c r="S144" s="9">
        <v>100</v>
      </c>
      <c r="T144" s="33">
        <v>26.6</v>
      </c>
      <c r="U144" s="33">
        <v>28.41</v>
      </c>
      <c r="V144" s="33">
        <v>44.97</v>
      </c>
      <c r="W144" s="33">
        <v>97.78</v>
      </c>
      <c r="X144" s="33">
        <v>103.37</v>
      </c>
      <c r="Y144" s="33">
        <v>94.25</v>
      </c>
      <c r="Z144" s="33">
        <v>96.98</v>
      </c>
    </row>
    <row r="145" spans="1:26" ht="12.75">
      <c r="A145" s="35">
        <v>6</v>
      </c>
      <c r="B145" s="35">
        <v>11</v>
      </c>
      <c r="C145" s="35">
        <v>7</v>
      </c>
      <c r="D145" s="36">
        <v>2</v>
      </c>
      <c r="E145" s="37"/>
      <c r="F145" s="32" t="s">
        <v>86</v>
      </c>
      <c r="G145" s="58" t="s">
        <v>212</v>
      </c>
      <c r="H145" s="34">
        <v>32625345.59</v>
      </c>
      <c r="I145" s="34">
        <v>6743475</v>
      </c>
      <c r="J145" s="34">
        <v>9492606.59</v>
      </c>
      <c r="K145" s="34">
        <v>16389264</v>
      </c>
      <c r="L145" s="34">
        <v>30531682.71</v>
      </c>
      <c r="M145" s="34">
        <v>6632554.07</v>
      </c>
      <c r="N145" s="34">
        <v>7509864.64</v>
      </c>
      <c r="O145" s="34">
        <v>16389264</v>
      </c>
      <c r="P145" s="9">
        <v>93.58</v>
      </c>
      <c r="Q145" s="9">
        <v>98.35</v>
      </c>
      <c r="R145" s="9">
        <v>79.11</v>
      </c>
      <c r="S145" s="9">
        <v>100</v>
      </c>
      <c r="T145" s="33">
        <v>21.72</v>
      </c>
      <c r="U145" s="33">
        <v>24.59</v>
      </c>
      <c r="V145" s="33">
        <v>53.67</v>
      </c>
      <c r="W145" s="33">
        <v>101.9</v>
      </c>
      <c r="X145" s="33">
        <v>105.51</v>
      </c>
      <c r="Y145" s="33">
        <v>107.52</v>
      </c>
      <c r="Z145" s="33">
        <v>98.2</v>
      </c>
    </row>
    <row r="146" spans="1:26" ht="12.75">
      <c r="A146" s="35">
        <v>6</v>
      </c>
      <c r="B146" s="35">
        <v>19</v>
      </c>
      <c r="C146" s="35">
        <v>4</v>
      </c>
      <c r="D146" s="36">
        <v>2</v>
      </c>
      <c r="E146" s="37"/>
      <c r="F146" s="32" t="s">
        <v>86</v>
      </c>
      <c r="G146" s="58" t="s">
        <v>213</v>
      </c>
      <c r="H146" s="34">
        <v>7603395.15</v>
      </c>
      <c r="I146" s="34">
        <v>1401878.44</v>
      </c>
      <c r="J146" s="34">
        <v>2887289.71</v>
      </c>
      <c r="K146" s="34">
        <v>3314227</v>
      </c>
      <c r="L146" s="34">
        <v>7465296.55</v>
      </c>
      <c r="M146" s="34">
        <v>1434636.63</v>
      </c>
      <c r="N146" s="34">
        <v>2716432.92</v>
      </c>
      <c r="O146" s="34">
        <v>3314227</v>
      </c>
      <c r="P146" s="9">
        <v>98.18</v>
      </c>
      <c r="Q146" s="9">
        <v>102.33</v>
      </c>
      <c r="R146" s="9">
        <v>94.08</v>
      </c>
      <c r="S146" s="9">
        <v>100</v>
      </c>
      <c r="T146" s="33">
        <v>19.21</v>
      </c>
      <c r="U146" s="33">
        <v>36.38</v>
      </c>
      <c r="V146" s="33">
        <v>44.39</v>
      </c>
      <c r="W146" s="33">
        <v>102.23</v>
      </c>
      <c r="X146" s="33">
        <v>100.5</v>
      </c>
      <c r="Y146" s="33">
        <v>112.43</v>
      </c>
      <c r="Z146" s="33">
        <v>95.81</v>
      </c>
    </row>
    <row r="147" spans="1:26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32" t="s">
        <v>86</v>
      </c>
      <c r="G147" s="58" t="s">
        <v>214</v>
      </c>
      <c r="H147" s="34">
        <v>14548687.66</v>
      </c>
      <c r="I147" s="34">
        <v>3323326.6</v>
      </c>
      <c r="J147" s="34">
        <v>4082308.06</v>
      </c>
      <c r="K147" s="34">
        <v>7143053</v>
      </c>
      <c r="L147" s="34">
        <v>14427457.36</v>
      </c>
      <c r="M147" s="34">
        <v>3229422.17</v>
      </c>
      <c r="N147" s="34">
        <v>4054982.19</v>
      </c>
      <c r="O147" s="34">
        <v>7143053</v>
      </c>
      <c r="P147" s="9">
        <v>99.16</v>
      </c>
      <c r="Q147" s="9">
        <v>97.17</v>
      </c>
      <c r="R147" s="9">
        <v>99.33</v>
      </c>
      <c r="S147" s="9">
        <v>100</v>
      </c>
      <c r="T147" s="33">
        <v>22.38</v>
      </c>
      <c r="U147" s="33">
        <v>28.1</v>
      </c>
      <c r="V147" s="33">
        <v>49.51</v>
      </c>
      <c r="W147" s="33">
        <v>97.34</v>
      </c>
      <c r="X147" s="33">
        <v>112.03</v>
      </c>
      <c r="Y147" s="33">
        <v>90.55</v>
      </c>
      <c r="Z147" s="33">
        <v>95.74</v>
      </c>
    </row>
    <row r="148" spans="1:26" ht="12.75">
      <c r="A148" s="35">
        <v>6</v>
      </c>
      <c r="B148" s="35">
        <v>16</v>
      </c>
      <c r="C148" s="35">
        <v>5</v>
      </c>
      <c r="D148" s="36">
        <v>2</v>
      </c>
      <c r="E148" s="37"/>
      <c r="F148" s="32" t="s">
        <v>86</v>
      </c>
      <c r="G148" s="58" t="s">
        <v>215</v>
      </c>
      <c r="H148" s="34">
        <v>18580670.17</v>
      </c>
      <c r="I148" s="34">
        <v>7388011</v>
      </c>
      <c r="J148" s="34">
        <v>5831859.17</v>
      </c>
      <c r="K148" s="34">
        <v>5360800</v>
      </c>
      <c r="L148" s="34">
        <v>16466605.22</v>
      </c>
      <c r="M148" s="34">
        <v>7102617.5</v>
      </c>
      <c r="N148" s="34">
        <v>4003187.72</v>
      </c>
      <c r="O148" s="34">
        <v>5360800</v>
      </c>
      <c r="P148" s="9">
        <v>88.62</v>
      </c>
      <c r="Q148" s="9">
        <v>96.13</v>
      </c>
      <c r="R148" s="9">
        <v>68.64</v>
      </c>
      <c r="S148" s="9">
        <v>100</v>
      </c>
      <c r="T148" s="33">
        <v>43.13</v>
      </c>
      <c r="U148" s="33">
        <v>24.31</v>
      </c>
      <c r="V148" s="33">
        <v>32.55</v>
      </c>
      <c r="W148" s="33">
        <v>75.8</v>
      </c>
      <c r="X148" s="33">
        <v>98.07</v>
      </c>
      <c r="Y148" s="33">
        <v>43.43</v>
      </c>
      <c r="Z148" s="33">
        <v>101.84</v>
      </c>
    </row>
    <row r="149" spans="1:26" ht="12.75">
      <c r="A149" s="35">
        <v>6</v>
      </c>
      <c r="B149" s="35">
        <v>11</v>
      </c>
      <c r="C149" s="35">
        <v>8</v>
      </c>
      <c r="D149" s="36">
        <v>2</v>
      </c>
      <c r="E149" s="37"/>
      <c r="F149" s="32" t="s">
        <v>86</v>
      </c>
      <c r="G149" s="58" t="s">
        <v>98</v>
      </c>
      <c r="H149" s="34">
        <v>27853721.51</v>
      </c>
      <c r="I149" s="34">
        <v>5970794</v>
      </c>
      <c r="J149" s="34">
        <v>9256112.51</v>
      </c>
      <c r="K149" s="34">
        <v>12626815</v>
      </c>
      <c r="L149" s="34">
        <v>26735994.73</v>
      </c>
      <c r="M149" s="34">
        <v>5830071.09</v>
      </c>
      <c r="N149" s="34">
        <v>8279108.64</v>
      </c>
      <c r="O149" s="34">
        <v>12626815</v>
      </c>
      <c r="P149" s="9">
        <v>95.98</v>
      </c>
      <c r="Q149" s="9">
        <v>97.64</v>
      </c>
      <c r="R149" s="9">
        <v>89.44</v>
      </c>
      <c r="S149" s="9">
        <v>100</v>
      </c>
      <c r="T149" s="33">
        <v>21.8</v>
      </c>
      <c r="U149" s="33">
        <v>30.96</v>
      </c>
      <c r="V149" s="33">
        <v>47.22</v>
      </c>
      <c r="W149" s="33">
        <v>115.43</v>
      </c>
      <c r="X149" s="33">
        <v>108.1</v>
      </c>
      <c r="Y149" s="33">
        <v>159.41</v>
      </c>
      <c r="Z149" s="33">
        <v>100.41</v>
      </c>
    </row>
    <row r="150" spans="1:26" ht="12.75">
      <c r="A150" s="35">
        <v>6</v>
      </c>
      <c r="B150" s="35">
        <v>9</v>
      </c>
      <c r="C150" s="35">
        <v>12</v>
      </c>
      <c r="D150" s="36">
        <v>2</v>
      </c>
      <c r="E150" s="37"/>
      <c r="F150" s="32" t="s">
        <v>86</v>
      </c>
      <c r="G150" s="58" t="s">
        <v>216</v>
      </c>
      <c r="H150" s="34">
        <v>20061964.98</v>
      </c>
      <c r="I150" s="34">
        <v>6939214</v>
      </c>
      <c r="J150" s="34">
        <v>4788898.98</v>
      </c>
      <c r="K150" s="34">
        <v>8333852</v>
      </c>
      <c r="L150" s="34">
        <v>20374304.13</v>
      </c>
      <c r="M150" s="34">
        <v>7316000.28</v>
      </c>
      <c r="N150" s="34">
        <v>4724451.85</v>
      </c>
      <c r="O150" s="34">
        <v>8333852</v>
      </c>
      <c r="P150" s="9">
        <v>101.55</v>
      </c>
      <c r="Q150" s="9">
        <v>105.42</v>
      </c>
      <c r="R150" s="9">
        <v>98.65</v>
      </c>
      <c r="S150" s="9">
        <v>100</v>
      </c>
      <c r="T150" s="33">
        <v>35.9</v>
      </c>
      <c r="U150" s="33">
        <v>23.18</v>
      </c>
      <c r="V150" s="33">
        <v>40.9</v>
      </c>
      <c r="W150" s="33">
        <v>110.74</v>
      </c>
      <c r="X150" s="33">
        <v>129.76</v>
      </c>
      <c r="Y150" s="33">
        <v>114.48</v>
      </c>
      <c r="Z150" s="33">
        <v>96.54</v>
      </c>
    </row>
    <row r="151" spans="1:26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32" t="s">
        <v>86</v>
      </c>
      <c r="G151" s="58" t="s">
        <v>217</v>
      </c>
      <c r="H151" s="34">
        <v>13536251.43</v>
      </c>
      <c r="I151" s="34">
        <v>3220414</v>
      </c>
      <c r="J151" s="34">
        <v>4580764.43</v>
      </c>
      <c r="K151" s="34">
        <v>5735073</v>
      </c>
      <c r="L151" s="34">
        <v>13121377.07</v>
      </c>
      <c r="M151" s="34">
        <v>3167865.5</v>
      </c>
      <c r="N151" s="34">
        <v>4218438.57</v>
      </c>
      <c r="O151" s="34">
        <v>5735073</v>
      </c>
      <c r="P151" s="9">
        <v>96.93</v>
      </c>
      <c r="Q151" s="9">
        <v>98.36</v>
      </c>
      <c r="R151" s="9">
        <v>92.09</v>
      </c>
      <c r="S151" s="9">
        <v>100</v>
      </c>
      <c r="T151" s="33">
        <v>24.14</v>
      </c>
      <c r="U151" s="33">
        <v>32.14</v>
      </c>
      <c r="V151" s="33">
        <v>43.7</v>
      </c>
      <c r="W151" s="33">
        <v>98.54</v>
      </c>
      <c r="X151" s="33">
        <v>98.81</v>
      </c>
      <c r="Y151" s="33">
        <v>106.05</v>
      </c>
      <c r="Z151" s="33">
        <v>93.53</v>
      </c>
    </row>
    <row r="152" spans="1:26" ht="12.75">
      <c r="A152" s="35">
        <v>6</v>
      </c>
      <c r="B152" s="35">
        <v>18</v>
      </c>
      <c r="C152" s="35">
        <v>8</v>
      </c>
      <c r="D152" s="36">
        <v>2</v>
      </c>
      <c r="E152" s="37"/>
      <c r="F152" s="32" t="s">
        <v>86</v>
      </c>
      <c r="G152" s="58" t="s">
        <v>218</v>
      </c>
      <c r="H152" s="34">
        <v>25348146.54</v>
      </c>
      <c r="I152" s="34">
        <v>5188909.38</v>
      </c>
      <c r="J152" s="34">
        <v>8612310.16</v>
      </c>
      <c r="K152" s="34">
        <v>11546927</v>
      </c>
      <c r="L152" s="34">
        <v>25091407.38</v>
      </c>
      <c r="M152" s="34">
        <v>5092672.02</v>
      </c>
      <c r="N152" s="34">
        <v>8451808.36</v>
      </c>
      <c r="O152" s="34">
        <v>11546927</v>
      </c>
      <c r="P152" s="9">
        <v>98.98</v>
      </c>
      <c r="Q152" s="9">
        <v>98.14</v>
      </c>
      <c r="R152" s="9">
        <v>98.13</v>
      </c>
      <c r="S152" s="9">
        <v>100</v>
      </c>
      <c r="T152" s="33">
        <v>20.29</v>
      </c>
      <c r="U152" s="33">
        <v>33.68</v>
      </c>
      <c r="V152" s="33">
        <v>46.01</v>
      </c>
      <c r="W152" s="33">
        <v>120.88</v>
      </c>
      <c r="X152" s="33">
        <v>136.71</v>
      </c>
      <c r="Y152" s="33">
        <v>162.66</v>
      </c>
      <c r="Z152" s="33">
        <v>97.55</v>
      </c>
    </row>
    <row r="153" spans="1:26" ht="12.75">
      <c r="A153" s="35">
        <v>6</v>
      </c>
      <c r="B153" s="35">
        <v>7</v>
      </c>
      <c r="C153" s="35">
        <v>6</v>
      </c>
      <c r="D153" s="36">
        <v>2</v>
      </c>
      <c r="E153" s="37"/>
      <c r="F153" s="32" t="s">
        <v>86</v>
      </c>
      <c r="G153" s="58" t="s">
        <v>219</v>
      </c>
      <c r="H153" s="34">
        <v>20455867.7</v>
      </c>
      <c r="I153" s="34">
        <v>5268235.66</v>
      </c>
      <c r="J153" s="34">
        <v>5621046.04</v>
      </c>
      <c r="K153" s="34">
        <v>9566586</v>
      </c>
      <c r="L153" s="34">
        <v>18241518.1</v>
      </c>
      <c r="M153" s="34">
        <v>4473855.13</v>
      </c>
      <c r="N153" s="34">
        <v>4201076.97</v>
      </c>
      <c r="O153" s="34">
        <v>9566586</v>
      </c>
      <c r="P153" s="9">
        <v>89.17</v>
      </c>
      <c r="Q153" s="9">
        <v>84.92</v>
      </c>
      <c r="R153" s="9">
        <v>74.73</v>
      </c>
      <c r="S153" s="9">
        <v>100</v>
      </c>
      <c r="T153" s="33">
        <v>24.52</v>
      </c>
      <c r="U153" s="33">
        <v>23.03</v>
      </c>
      <c r="V153" s="33">
        <v>52.44</v>
      </c>
      <c r="W153" s="33">
        <v>103.03</v>
      </c>
      <c r="X153" s="33">
        <v>138.09</v>
      </c>
      <c r="Y153" s="33">
        <v>100.33</v>
      </c>
      <c r="Z153" s="33">
        <v>93.08</v>
      </c>
    </row>
    <row r="154" spans="1:26" ht="12.75">
      <c r="A154" s="35">
        <v>6</v>
      </c>
      <c r="B154" s="35">
        <v>18</v>
      </c>
      <c r="C154" s="35">
        <v>9</v>
      </c>
      <c r="D154" s="36">
        <v>2</v>
      </c>
      <c r="E154" s="37"/>
      <c r="F154" s="32" t="s">
        <v>86</v>
      </c>
      <c r="G154" s="58" t="s">
        <v>220</v>
      </c>
      <c r="H154" s="34">
        <v>15537215.49</v>
      </c>
      <c r="I154" s="34">
        <v>4893323.55</v>
      </c>
      <c r="J154" s="34">
        <v>4681794.94</v>
      </c>
      <c r="K154" s="34">
        <v>5962097</v>
      </c>
      <c r="L154" s="34">
        <v>14331442.41</v>
      </c>
      <c r="M154" s="34">
        <v>3971974.85</v>
      </c>
      <c r="N154" s="34">
        <v>4397370.56</v>
      </c>
      <c r="O154" s="34">
        <v>5962097</v>
      </c>
      <c r="P154" s="9">
        <v>92.23</v>
      </c>
      <c r="Q154" s="9">
        <v>81.17</v>
      </c>
      <c r="R154" s="9">
        <v>93.92</v>
      </c>
      <c r="S154" s="9">
        <v>100</v>
      </c>
      <c r="T154" s="33">
        <v>27.71</v>
      </c>
      <c r="U154" s="33">
        <v>30.68</v>
      </c>
      <c r="V154" s="33">
        <v>41.6</v>
      </c>
      <c r="W154" s="33">
        <v>104.16</v>
      </c>
      <c r="X154" s="33">
        <v>127.96</v>
      </c>
      <c r="Y154" s="33">
        <v>99.08</v>
      </c>
      <c r="Z154" s="33">
        <v>95.91</v>
      </c>
    </row>
    <row r="155" spans="1:26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32" t="s">
        <v>86</v>
      </c>
      <c r="G155" s="58" t="s">
        <v>221</v>
      </c>
      <c r="H155" s="34">
        <v>12850618.26</v>
      </c>
      <c r="I155" s="34">
        <v>3926372</v>
      </c>
      <c r="J155" s="34">
        <v>4749484.26</v>
      </c>
      <c r="K155" s="34">
        <v>4174762</v>
      </c>
      <c r="L155" s="34">
        <v>12794384.15</v>
      </c>
      <c r="M155" s="34">
        <v>3936030.26</v>
      </c>
      <c r="N155" s="34">
        <v>4683591.89</v>
      </c>
      <c r="O155" s="34">
        <v>4174762</v>
      </c>
      <c r="P155" s="9">
        <v>99.56</v>
      </c>
      <c r="Q155" s="9">
        <v>100.24</v>
      </c>
      <c r="R155" s="9">
        <v>98.61</v>
      </c>
      <c r="S155" s="9">
        <v>100</v>
      </c>
      <c r="T155" s="33">
        <v>30.76</v>
      </c>
      <c r="U155" s="33">
        <v>36.6</v>
      </c>
      <c r="V155" s="33">
        <v>32.62</v>
      </c>
      <c r="W155" s="33">
        <v>111.17</v>
      </c>
      <c r="X155" s="33">
        <v>107.11</v>
      </c>
      <c r="Y155" s="33">
        <v>186.74</v>
      </c>
      <c r="Z155" s="33">
        <v>78.39</v>
      </c>
    </row>
    <row r="156" spans="1:26" ht="12.75">
      <c r="A156" s="35">
        <v>6</v>
      </c>
      <c r="B156" s="35">
        <v>1</v>
      </c>
      <c r="C156" s="35">
        <v>16</v>
      </c>
      <c r="D156" s="36">
        <v>2</v>
      </c>
      <c r="E156" s="37"/>
      <c r="F156" s="32" t="s">
        <v>86</v>
      </c>
      <c r="G156" s="58" t="s">
        <v>100</v>
      </c>
      <c r="H156" s="34">
        <v>25997336.53</v>
      </c>
      <c r="I156" s="34">
        <v>16157113.87</v>
      </c>
      <c r="J156" s="34">
        <v>3718507.66</v>
      </c>
      <c r="K156" s="34">
        <v>6121715</v>
      </c>
      <c r="L156" s="34">
        <v>38084136.92</v>
      </c>
      <c r="M156" s="34">
        <v>28546837.21</v>
      </c>
      <c r="N156" s="34">
        <v>3415584.71</v>
      </c>
      <c r="O156" s="34">
        <v>6121715</v>
      </c>
      <c r="P156" s="9">
        <v>146.49</v>
      </c>
      <c r="Q156" s="9">
        <v>176.68</v>
      </c>
      <c r="R156" s="9">
        <v>91.85</v>
      </c>
      <c r="S156" s="9">
        <v>100</v>
      </c>
      <c r="T156" s="33">
        <v>74.95</v>
      </c>
      <c r="U156" s="33">
        <v>8.96</v>
      </c>
      <c r="V156" s="33">
        <v>16.07</v>
      </c>
      <c r="W156" s="33">
        <v>155.85</v>
      </c>
      <c r="X156" s="33">
        <v>187.03</v>
      </c>
      <c r="Y156" s="33">
        <v>104.62</v>
      </c>
      <c r="Z156" s="33">
        <v>103.59</v>
      </c>
    </row>
    <row r="157" spans="1:26" ht="12.75">
      <c r="A157" s="35">
        <v>6</v>
      </c>
      <c r="B157" s="35">
        <v>2</v>
      </c>
      <c r="C157" s="35">
        <v>13</v>
      </c>
      <c r="D157" s="36">
        <v>2</v>
      </c>
      <c r="E157" s="37"/>
      <c r="F157" s="32" t="s">
        <v>86</v>
      </c>
      <c r="G157" s="58" t="s">
        <v>222</v>
      </c>
      <c r="H157" s="34">
        <v>11816226.6</v>
      </c>
      <c r="I157" s="34">
        <v>2436335.5</v>
      </c>
      <c r="J157" s="34">
        <v>3252840.1</v>
      </c>
      <c r="K157" s="34">
        <v>6127051</v>
      </c>
      <c r="L157" s="34">
        <v>11619228.1</v>
      </c>
      <c r="M157" s="34">
        <v>2415007.73</v>
      </c>
      <c r="N157" s="34">
        <v>3077169.37</v>
      </c>
      <c r="O157" s="34">
        <v>6127051</v>
      </c>
      <c r="P157" s="9">
        <v>98.33</v>
      </c>
      <c r="Q157" s="9">
        <v>99.12</v>
      </c>
      <c r="R157" s="9">
        <v>94.59</v>
      </c>
      <c r="S157" s="9">
        <v>100</v>
      </c>
      <c r="T157" s="33">
        <v>20.78</v>
      </c>
      <c r="U157" s="33">
        <v>26.48</v>
      </c>
      <c r="V157" s="33">
        <v>52.73</v>
      </c>
      <c r="W157" s="33">
        <v>108.08</v>
      </c>
      <c r="X157" s="33">
        <v>112.17</v>
      </c>
      <c r="Y157" s="33">
        <v>124.62</v>
      </c>
      <c r="Z157" s="33">
        <v>99.98</v>
      </c>
    </row>
    <row r="158" spans="1:26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32" t="s">
        <v>86</v>
      </c>
      <c r="G158" s="58" t="s">
        <v>101</v>
      </c>
      <c r="H158" s="34">
        <v>30511584</v>
      </c>
      <c r="I158" s="34">
        <v>9780907.84</v>
      </c>
      <c r="J158" s="34">
        <v>8303357.16</v>
      </c>
      <c r="K158" s="34">
        <v>12427319</v>
      </c>
      <c r="L158" s="34">
        <v>29488294.09</v>
      </c>
      <c r="M158" s="34">
        <v>9535561.26</v>
      </c>
      <c r="N158" s="34">
        <v>7525413.83</v>
      </c>
      <c r="O158" s="34">
        <v>12427319</v>
      </c>
      <c r="P158" s="9">
        <v>96.64</v>
      </c>
      <c r="Q158" s="9">
        <v>97.49</v>
      </c>
      <c r="R158" s="9">
        <v>90.63</v>
      </c>
      <c r="S158" s="9">
        <v>100</v>
      </c>
      <c r="T158" s="33">
        <v>32.33</v>
      </c>
      <c r="U158" s="33">
        <v>25.52</v>
      </c>
      <c r="V158" s="33">
        <v>42.14</v>
      </c>
      <c r="W158" s="33">
        <v>108.86</v>
      </c>
      <c r="X158" s="33">
        <v>120</v>
      </c>
      <c r="Y158" s="33">
        <v>131.21</v>
      </c>
      <c r="Z158" s="33">
        <v>92.7</v>
      </c>
    </row>
    <row r="159" spans="1:26" ht="12.75">
      <c r="A159" s="35">
        <v>6</v>
      </c>
      <c r="B159" s="35">
        <v>17</v>
      </c>
      <c r="C159" s="35">
        <v>5</v>
      </c>
      <c r="D159" s="36">
        <v>2</v>
      </c>
      <c r="E159" s="37"/>
      <c r="F159" s="32" t="s">
        <v>86</v>
      </c>
      <c r="G159" s="58" t="s">
        <v>223</v>
      </c>
      <c r="H159" s="34">
        <v>25161948</v>
      </c>
      <c r="I159" s="34">
        <v>7236991</v>
      </c>
      <c r="J159" s="34">
        <v>6648710</v>
      </c>
      <c r="K159" s="34">
        <v>11276247</v>
      </c>
      <c r="L159" s="34">
        <v>25143288.7</v>
      </c>
      <c r="M159" s="34">
        <v>7220741.64</v>
      </c>
      <c r="N159" s="34">
        <v>6614784.06</v>
      </c>
      <c r="O159" s="34">
        <v>11307763</v>
      </c>
      <c r="P159" s="9">
        <v>99.92</v>
      </c>
      <c r="Q159" s="9">
        <v>99.77</v>
      </c>
      <c r="R159" s="9">
        <v>99.48</v>
      </c>
      <c r="S159" s="9">
        <v>100.27</v>
      </c>
      <c r="T159" s="33">
        <v>28.71</v>
      </c>
      <c r="U159" s="33">
        <v>26.3</v>
      </c>
      <c r="V159" s="33">
        <v>44.97</v>
      </c>
      <c r="W159" s="33">
        <v>94.98</v>
      </c>
      <c r="X159" s="33">
        <v>119.41</v>
      </c>
      <c r="Y159" s="33">
        <v>77.57</v>
      </c>
      <c r="Z159" s="33">
        <v>95.05</v>
      </c>
    </row>
    <row r="160" spans="1:26" ht="12.75">
      <c r="A160" s="35">
        <v>6</v>
      </c>
      <c r="B160" s="35">
        <v>11</v>
      </c>
      <c r="C160" s="35">
        <v>9</v>
      </c>
      <c r="D160" s="36">
        <v>2</v>
      </c>
      <c r="E160" s="37"/>
      <c r="F160" s="32" t="s">
        <v>86</v>
      </c>
      <c r="G160" s="58" t="s">
        <v>224</v>
      </c>
      <c r="H160" s="34">
        <v>22126998.06</v>
      </c>
      <c r="I160" s="34">
        <v>6874678.28</v>
      </c>
      <c r="J160" s="34">
        <v>4761389.78</v>
      </c>
      <c r="K160" s="34">
        <v>10490930</v>
      </c>
      <c r="L160" s="34">
        <v>22316601.25</v>
      </c>
      <c r="M160" s="34">
        <v>7276863.6</v>
      </c>
      <c r="N160" s="34">
        <v>4548807.65</v>
      </c>
      <c r="O160" s="34">
        <v>10490930</v>
      </c>
      <c r="P160" s="9">
        <v>100.85</v>
      </c>
      <c r="Q160" s="9">
        <v>105.85</v>
      </c>
      <c r="R160" s="9">
        <v>95.53</v>
      </c>
      <c r="S160" s="9">
        <v>100</v>
      </c>
      <c r="T160" s="33">
        <v>32.6</v>
      </c>
      <c r="U160" s="33">
        <v>20.38</v>
      </c>
      <c r="V160" s="33">
        <v>47</v>
      </c>
      <c r="W160" s="33">
        <v>101.3</v>
      </c>
      <c r="X160" s="33">
        <v>107.65</v>
      </c>
      <c r="Y160" s="33">
        <v>121.83</v>
      </c>
      <c r="Z160" s="33">
        <v>90.94</v>
      </c>
    </row>
    <row r="161" spans="1:26" ht="12.75">
      <c r="A161" s="35">
        <v>6</v>
      </c>
      <c r="B161" s="35">
        <v>4</v>
      </c>
      <c r="C161" s="35">
        <v>6</v>
      </c>
      <c r="D161" s="36">
        <v>2</v>
      </c>
      <c r="E161" s="37"/>
      <c r="F161" s="32" t="s">
        <v>86</v>
      </c>
      <c r="G161" s="58" t="s">
        <v>225</v>
      </c>
      <c r="H161" s="34">
        <v>12546223.07</v>
      </c>
      <c r="I161" s="34">
        <v>4236278</v>
      </c>
      <c r="J161" s="34">
        <v>3659212.07</v>
      </c>
      <c r="K161" s="34">
        <v>4650733</v>
      </c>
      <c r="L161" s="34">
        <v>12050273.06</v>
      </c>
      <c r="M161" s="34">
        <v>3829436.02</v>
      </c>
      <c r="N161" s="34">
        <v>3570104.04</v>
      </c>
      <c r="O161" s="34">
        <v>4650733</v>
      </c>
      <c r="P161" s="9">
        <v>96.04</v>
      </c>
      <c r="Q161" s="9">
        <v>90.39</v>
      </c>
      <c r="R161" s="9">
        <v>97.56</v>
      </c>
      <c r="S161" s="9">
        <v>100</v>
      </c>
      <c r="T161" s="33">
        <v>31.77</v>
      </c>
      <c r="U161" s="33">
        <v>29.62</v>
      </c>
      <c r="V161" s="33">
        <v>38.59</v>
      </c>
      <c r="W161" s="33">
        <v>98.33</v>
      </c>
      <c r="X161" s="33">
        <v>100.31</v>
      </c>
      <c r="Y161" s="33">
        <v>120.24</v>
      </c>
      <c r="Z161" s="33">
        <v>85.05</v>
      </c>
    </row>
    <row r="162" spans="1:26" ht="12.75">
      <c r="A162" s="35">
        <v>6</v>
      </c>
      <c r="B162" s="35">
        <v>7</v>
      </c>
      <c r="C162" s="35">
        <v>7</v>
      </c>
      <c r="D162" s="36">
        <v>2</v>
      </c>
      <c r="E162" s="37"/>
      <c r="F162" s="32" t="s">
        <v>86</v>
      </c>
      <c r="G162" s="58" t="s">
        <v>226</v>
      </c>
      <c r="H162" s="34">
        <v>18518650.56</v>
      </c>
      <c r="I162" s="34">
        <v>4355039</v>
      </c>
      <c r="J162" s="34">
        <v>5523440.56</v>
      </c>
      <c r="K162" s="34">
        <v>8640171</v>
      </c>
      <c r="L162" s="34">
        <v>17781195.88</v>
      </c>
      <c r="M162" s="34">
        <v>3874295.55</v>
      </c>
      <c r="N162" s="34">
        <v>5266729.33</v>
      </c>
      <c r="O162" s="34">
        <v>8640171</v>
      </c>
      <c r="P162" s="9">
        <v>96.01</v>
      </c>
      <c r="Q162" s="9">
        <v>88.96</v>
      </c>
      <c r="R162" s="9">
        <v>95.35</v>
      </c>
      <c r="S162" s="9">
        <v>100</v>
      </c>
      <c r="T162" s="33">
        <v>21.78</v>
      </c>
      <c r="U162" s="33">
        <v>29.61</v>
      </c>
      <c r="V162" s="33">
        <v>48.59</v>
      </c>
      <c r="W162" s="33">
        <v>98.66</v>
      </c>
      <c r="X162" s="33">
        <v>97.43</v>
      </c>
      <c r="Y162" s="33">
        <v>104.18</v>
      </c>
      <c r="Z162" s="33">
        <v>96.1</v>
      </c>
    </row>
    <row r="163" spans="1:26" ht="12.75">
      <c r="A163" s="35">
        <v>6</v>
      </c>
      <c r="B163" s="35">
        <v>1</v>
      </c>
      <c r="C163" s="35">
        <v>17</v>
      </c>
      <c r="D163" s="36">
        <v>2</v>
      </c>
      <c r="E163" s="37"/>
      <c r="F163" s="32" t="s">
        <v>86</v>
      </c>
      <c r="G163" s="58" t="s">
        <v>227</v>
      </c>
      <c r="H163" s="34">
        <v>11038508.11</v>
      </c>
      <c r="I163" s="34">
        <v>2413064</v>
      </c>
      <c r="J163" s="34">
        <v>3747361.11</v>
      </c>
      <c r="K163" s="34">
        <v>4878083</v>
      </c>
      <c r="L163" s="34">
        <v>10737506.22</v>
      </c>
      <c r="M163" s="34">
        <v>2242671.57</v>
      </c>
      <c r="N163" s="34">
        <v>3616751.65</v>
      </c>
      <c r="O163" s="34">
        <v>4878083</v>
      </c>
      <c r="P163" s="9">
        <v>97.27</v>
      </c>
      <c r="Q163" s="9">
        <v>92.93</v>
      </c>
      <c r="R163" s="9">
        <v>96.51</v>
      </c>
      <c r="S163" s="9">
        <v>100</v>
      </c>
      <c r="T163" s="33">
        <v>20.88</v>
      </c>
      <c r="U163" s="33">
        <v>33.68</v>
      </c>
      <c r="V163" s="33">
        <v>45.43</v>
      </c>
      <c r="W163" s="33">
        <v>93.04</v>
      </c>
      <c r="X163" s="33">
        <v>114.33</v>
      </c>
      <c r="Y163" s="33">
        <v>86.29</v>
      </c>
      <c r="Z163" s="33">
        <v>90.54</v>
      </c>
    </row>
    <row r="164" spans="1:26" ht="12.75">
      <c r="A164" s="35">
        <v>6</v>
      </c>
      <c r="B164" s="35">
        <v>2</v>
      </c>
      <c r="C164" s="35">
        <v>14</v>
      </c>
      <c r="D164" s="36">
        <v>2</v>
      </c>
      <c r="E164" s="37"/>
      <c r="F164" s="32" t="s">
        <v>86</v>
      </c>
      <c r="G164" s="58" t="s">
        <v>228</v>
      </c>
      <c r="H164" s="34">
        <v>20481703.84</v>
      </c>
      <c r="I164" s="34">
        <v>4526619.5</v>
      </c>
      <c r="J164" s="34">
        <v>6296324.34</v>
      </c>
      <c r="K164" s="34">
        <v>9658760</v>
      </c>
      <c r="L164" s="34">
        <v>19939857.62</v>
      </c>
      <c r="M164" s="34">
        <v>4070147.37</v>
      </c>
      <c r="N164" s="34">
        <v>6210950.25</v>
      </c>
      <c r="O164" s="34">
        <v>9658760</v>
      </c>
      <c r="P164" s="9">
        <v>97.35</v>
      </c>
      <c r="Q164" s="9">
        <v>89.91</v>
      </c>
      <c r="R164" s="9">
        <v>98.64</v>
      </c>
      <c r="S164" s="9">
        <v>100</v>
      </c>
      <c r="T164" s="33">
        <v>20.41</v>
      </c>
      <c r="U164" s="33">
        <v>31.14</v>
      </c>
      <c r="V164" s="33">
        <v>48.43</v>
      </c>
      <c r="W164" s="33">
        <v>105.11</v>
      </c>
      <c r="X164" s="33">
        <v>102.03</v>
      </c>
      <c r="Y164" s="33">
        <v>142.3</v>
      </c>
      <c r="Z164" s="33">
        <v>90.98</v>
      </c>
    </row>
    <row r="165" spans="1:26" ht="12.75">
      <c r="A165" s="35">
        <v>6</v>
      </c>
      <c r="B165" s="35">
        <v>4</v>
      </c>
      <c r="C165" s="35">
        <v>7</v>
      </c>
      <c r="D165" s="36">
        <v>2</v>
      </c>
      <c r="E165" s="37"/>
      <c r="F165" s="32" t="s">
        <v>86</v>
      </c>
      <c r="G165" s="58" t="s">
        <v>229</v>
      </c>
      <c r="H165" s="34">
        <v>13122675.5</v>
      </c>
      <c r="I165" s="34">
        <v>4901916</v>
      </c>
      <c r="J165" s="34">
        <v>3364879.5</v>
      </c>
      <c r="K165" s="34">
        <v>4855880</v>
      </c>
      <c r="L165" s="34">
        <v>11999759.9</v>
      </c>
      <c r="M165" s="34">
        <v>3800696.32</v>
      </c>
      <c r="N165" s="34">
        <v>3343183.58</v>
      </c>
      <c r="O165" s="34">
        <v>4855880</v>
      </c>
      <c r="P165" s="9">
        <v>91.44</v>
      </c>
      <c r="Q165" s="9">
        <v>77.53</v>
      </c>
      <c r="R165" s="9">
        <v>99.35</v>
      </c>
      <c r="S165" s="9">
        <v>100</v>
      </c>
      <c r="T165" s="33">
        <v>31.67</v>
      </c>
      <c r="U165" s="33">
        <v>27.86</v>
      </c>
      <c r="V165" s="33">
        <v>40.46</v>
      </c>
      <c r="W165" s="33">
        <v>97.77</v>
      </c>
      <c r="X165" s="33">
        <v>107.84</v>
      </c>
      <c r="Y165" s="33">
        <v>118.98</v>
      </c>
      <c r="Z165" s="33">
        <v>81.77</v>
      </c>
    </row>
    <row r="166" spans="1:26" ht="12.75">
      <c r="A166" s="35">
        <v>6</v>
      </c>
      <c r="B166" s="35">
        <v>15</v>
      </c>
      <c r="C166" s="35">
        <v>7</v>
      </c>
      <c r="D166" s="36">
        <v>2</v>
      </c>
      <c r="E166" s="37"/>
      <c r="F166" s="32" t="s">
        <v>86</v>
      </c>
      <c r="G166" s="58" t="s">
        <v>230</v>
      </c>
      <c r="H166" s="34">
        <v>20908740</v>
      </c>
      <c r="I166" s="34">
        <v>4397485.37</v>
      </c>
      <c r="J166" s="34">
        <v>6711805.63</v>
      </c>
      <c r="K166" s="34">
        <v>9799449</v>
      </c>
      <c r="L166" s="34">
        <v>20398688</v>
      </c>
      <c r="M166" s="34">
        <v>4353357.73</v>
      </c>
      <c r="N166" s="34">
        <v>6245881.27</v>
      </c>
      <c r="O166" s="34">
        <v>9799449</v>
      </c>
      <c r="P166" s="9">
        <v>97.56</v>
      </c>
      <c r="Q166" s="9">
        <v>98.99</v>
      </c>
      <c r="R166" s="9">
        <v>93.05</v>
      </c>
      <c r="S166" s="9">
        <v>100</v>
      </c>
      <c r="T166" s="33">
        <v>21.34</v>
      </c>
      <c r="U166" s="33">
        <v>30.61</v>
      </c>
      <c r="V166" s="33">
        <v>48.03</v>
      </c>
      <c r="W166" s="33">
        <v>115.48</v>
      </c>
      <c r="X166" s="33">
        <v>137.71</v>
      </c>
      <c r="Y166" s="33">
        <v>141.56</v>
      </c>
      <c r="Z166" s="33">
        <v>97.1</v>
      </c>
    </row>
    <row r="167" spans="1:26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32" t="s">
        <v>86</v>
      </c>
      <c r="G167" s="58" t="s">
        <v>231</v>
      </c>
      <c r="H167" s="34">
        <v>16433194.07</v>
      </c>
      <c r="I167" s="34">
        <v>4837096</v>
      </c>
      <c r="J167" s="34">
        <v>6512411.07</v>
      </c>
      <c r="K167" s="34">
        <v>5083687</v>
      </c>
      <c r="L167" s="34">
        <v>16115536.58</v>
      </c>
      <c r="M167" s="34">
        <v>4913639.87</v>
      </c>
      <c r="N167" s="34">
        <v>6118209.71</v>
      </c>
      <c r="O167" s="34">
        <v>5083687</v>
      </c>
      <c r="P167" s="9">
        <v>98.06</v>
      </c>
      <c r="Q167" s="9">
        <v>101.58</v>
      </c>
      <c r="R167" s="9">
        <v>93.94</v>
      </c>
      <c r="S167" s="9">
        <v>100</v>
      </c>
      <c r="T167" s="33">
        <v>30.49</v>
      </c>
      <c r="U167" s="33">
        <v>37.96</v>
      </c>
      <c r="V167" s="33">
        <v>31.54</v>
      </c>
      <c r="W167" s="33">
        <v>101.97</v>
      </c>
      <c r="X167" s="33">
        <v>133.19</v>
      </c>
      <c r="Y167" s="33">
        <v>107.73</v>
      </c>
      <c r="Z167" s="33">
        <v>79</v>
      </c>
    </row>
    <row r="168" spans="1:26" ht="12.75">
      <c r="A168" s="35">
        <v>6</v>
      </c>
      <c r="B168" s="35">
        <v>16</v>
      </c>
      <c r="C168" s="35">
        <v>6</v>
      </c>
      <c r="D168" s="36">
        <v>2</v>
      </c>
      <c r="E168" s="37"/>
      <c r="F168" s="32" t="s">
        <v>86</v>
      </c>
      <c r="G168" s="58" t="s">
        <v>232</v>
      </c>
      <c r="H168" s="34">
        <v>11352692.32</v>
      </c>
      <c r="I168" s="34">
        <v>3694280</v>
      </c>
      <c r="J168" s="34">
        <v>2737853.32</v>
      </c>
      <c r="K168" s="34">
        <v>4920559</v>
      </c>
      <c r="L168" s="34">
        <v>10767801.97</v>
      </c>
      <c r="M168" s="34">
        <v>3276586.53</v>
      </c>
      <c r="N168" s="34">
        <v>2570656.44</v>
      </c>
      <c r="O168" s="34">
        <v>4920559</v>
      </c>
      <c r="P168" s="9">
        <v>94.84</v>
      </c>
      <c r="Q168" s="9">
        <v>88.69</v>
      </c>
      <c r="R168" s="9">
        <v>93.89</v>
      </c>
      <c r="S168" s="9">
        <v>100</v>
      </c>
      <c r="T168" s="33">
        <v>30.42</v>
      </c>
      <c r="U168" s="33">
        <v>23.87</v>
      </c>
      <c r="V168" s="33">
        <v>45.69</v>
      </c>
      <c r="W168" s="33">
        <v>108.44</v>
      </c>
      <c r="X168" s="33">
        <v>125.91</v>
      </c>
      <c r="Y168" s="33">
        <v>116.65</v>
      </c>
      <c r="Z168" s="33">
        <v>96.04</v>
      </c>
    </row>
    <row r="169" spans="1:26" ht="12.75">
      <c r="A169" s="35">
        <v>6</v>
      </c>
      <c r="B169" s="35">
        <v>19</v>
      </c>
      <c r="C169" s="35">
        <v>5</v>
      </c>
      <c r="D169" s="36">
        <v>2</v>
      </c>
      <c r="E169" s="37"/>
      <c r="F169" s="32" t="s">
        <v>86</v>
      </c>
      <c r="G169" s="58" t="s">
        <v>233</v>
      </c>
      <c r="H169" s="34">
        <v>14230722.45</v>
      </c>
      <c r="I169" s="34">
        <v>4803131.71</v>
      </c>
      <c r="J169" s="34">
        <v>4134988.74</v>
      </c>
      <c r="K169" s="34">
        <v>5292602</v>
      </c>
      <c r="L169" s="34">
        <v>13508874.05</v>
      </c>
      <c r="M169" s="34">
        <v>4611621.79</v>
      </c>
      <c r="N169" s="34">
        <v>3604650.26</v>
      </c>
      <c r="O169" s="34">
        <v>5292602</v>
      </c>
      <c r="P169" s="9">
        <v>94.92</v>
      </c>
      <c r="Q169" s="9">
        <v>96.01</v>
      </c>
      <c r="R169" s="9">
        <v>87.17</v>
      </c>
      <c r="S169" s="9">
        <v>100</v>
      </c>
      <c r="T169" s="33">
        <v>34.13</v>
      </c>
      <c r="U169" s="33">
        <v>26.68</v>
      </c>
      <c r="V169" s="33">
        <v>39.17</v>
      </c>
      <c r="W169" s="33">
        <v>100.56</v>
      </c>
      <c r="X169" s="33">
        <v>121.08</v>
      </c>
      <c r="Y169" s="33">
        <v>100.8</v>
      </c>
      <c r="Z169" s="33">
        <v>87.5</v>
      </c>
    </row>
    <row r="170" spans="1:26" ht="12.75">
      <c r="A170" s="35">
        <v>6</v>
      </c>
      <c r="B170" s="35">
        <v>7</v>
      </c>
      <c r="C170" s="35">
        <v>8</v>
      </c>
      <c r="D170" s="36">
        <v>2</v>
      </c>
      <c r="E170" s="37"/>
      <c r="F170" s="32" t="s">
        <v>86</v>
      </c>
      <c r="G170" s="58" t="s">
        <v>234</v>
      </c>
      <c r="H170" s="34">
        <v>24649847.41</v>
      </c>
      <c r="I170" s="34">
        <v>6437793.08</v>
      </c>
      <c r="J170" s="34">
        <v>6155998.33</v>
      </c>
      <c r="K170" s="34">
        <v>12056056</v>
      </c>
      <c r="L170" s="34">
        <v>24312375.35</v>
      </c>
      <c r="M170" s="34">
        <v>6517247.06</v>
      </c>
      <c r="N170" s="34">
        <v>5739072.29</v>
      </c>
      <c r="O170" s="34">
        <v>12056056</v>
      </c>
      <c r="P170" s="9">
        <v>98.63</v>
      </c>
      <c r="Q170" s="9">
        <v>101.23</v>
      </c>
      <c r="R170" s="9">
        <v>93.22</v>
      </c>
      <c r="S170" s="9">
        <v>100</v>
      </c>
      <c r="T170" s="33">
        <v>26.8</v>
      </c>
      <c r="U170" s="33">
        <v>23.6</v>
      </c>
      <c r="V170" s="33">
        <v>49.58</v>
      </c>
      <c r="W170" s="33">
        <v>101.53</v>
      </c>
      <c r="X170" s="33">
        <v>142.32</v>
      </c>
      <c r="Y170" s="33">
        <v>91.94</v>
      </c>
      <c r="Z170" s="33">
        <v>91.86</v>
      </c>
    </row>
    <row r="171" spans="1:26" ht="12.75">
      <c r="A171" s="35">
        <v>6</v>
      </c>
      <c r="B171" s="35">
        <v>8</v>
      </c>
      <c r="C171" s="35">
        <v>13</v>
      </c>
      <c r="D171" s="36">
        <v>2</v>
      </c>
      <c r="E171" s="37"/>
      <c r="F171" s="32" t="s">
        <v>86</v>
      </c>
      <c r="G171" s="58" t="s">
        <v>235</v>
      </c>
      <c r="H171" s="34">
        <v>14302617.63</v>
      </c>
      <c r="I171" s="34">
        <v>5999868.36</v>
      </c>
      <c r="J171" s="34">
        <v>4806514.27</v>
      </c>
      <c r="K171" s="34">
        <v>3496235</v>
      </c>
      <c r="L171" s="34">
        <v>11288076.53</v>
      </c>
      <c r="M171" s="34">
        <v>4636446.19</v>
      </c>
      <c r="N171" s="34">
        <v>3155395.34</v>
      </c>
      <c r="O171" s="34">
        <v>3496235</v>
      </c>
      <c r="P171" s="9">
        <v>78.92</v>
      </c>
      <c r="Q171" s="9">
        <v>77.27</v>
      </c>
      <c r="R171" s="9">
        <v>65.64</v>
      </c>
      <c r="S171" s="9">
        <v>100</v>
      </c>
      <c r="T171" s="33">
        <v>41.07</v>
      </c>
      <c r="U171" s="33">
        <v>27.95</v>
      </c>
      <c r="V171" s="33">
        <v>30.97</v>
      </c>
      <c r="W171" s="33">
        <v>105.08</v>
      </c>
      <c r="X171" s="33">
        <v>133.42</v>
      </c>
      <c r="Y171" s="33">
        <v>93.51</v>
      </c>
      <c r="Z171" s="33">
        <v>89.81</v>
      </c>
    </row>
    <row r="172" spans="1:26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32" t="s">
        <v>86</v>
      </c>
      <c r="G172" s="58" t="s">
        <v>236</v>
      </c>
      <c r="H172" s="34">
        <v>14175200.08</v>
      </c>
      <c r="I172" s="34">
        <v>5694560</v>
      </c>
      <c r="J172" s="34">
        <v>3168537.08</v>
      </c>
      <c r="K172" s="34">
        <v>5312103</v>
      </c>
      <c r="L172" s="34">
        <v>13240528.28</v>
      </c>
      <c r="M172" s="34">
        <v>4815272.09</v>
      </c>
      <c r="N172" s="34">
        <v>3113153.19</v>
      </c>
      <c r="O172" s="34">
        <v>5312103</v>
      </c>
      <c r="P172" s="9">
        <v>93.4</v>
      </c>
      <c r="Q172" s="9">
        <v>84.55</v>
      </c>
      <c r="R172" s="9">
        <v>98.25</v>
      </c>
      <c r="S172" s="9">
        <v>100</v>
      </c>
      <c r="T172" s="33">
        <v>36.36</v>
      </c>
      <c r="U172" s="33">
        <v>23.51</v>
      </c>
      <c r="V172" s="33">
        <v>40.12</v>
      </c>
      <c r="W172" s="33">
        <v>97.62</v>
      </c>
      <c r="X172" s="33">
        <v>108.35</v>
      </c>
      <c r="Y172" s="33">
        <v>88.5</v>
      </c>
      <c r="Z172" s="33">
        <v>94.83</v>
      </c>
    </row>
    <row r="173" spans="1:26" ht="12.75">
      <c r="A173" s="35">
        <v>6</v>
      </c>
      <c r="B173" s="35">
        <v>4</v>
      </c>
      <c r="C173" s="35">
        <v>8</v>
      </c>
      <c r="D173" s="36">
        <v>2</v>
      </c>
      <c r="E173" s="37"/>
      <c r="F173" s="32" t="s">
        <v>86</v>
      </c>
      <c r="G173" s="58" t="s">
        <v>237</v>
      </c>
      <c r="H173" s="34">
        <v>27419520.78</v>
      </c>
      <c r="I173" s="34">
        <v>11256960.32</v>
      </c>
      <c r="J173" s="34">
        <v>7592558.46</v>
      </c>
      <c r="K173" s="34">
        <v>8570002</v>
      </c>
      <c r="L173" s="34">
        <v>26712235.06</v>
      </c>
      <c r="M173" s="34">
        <v>10894692.76</v>
      </c>
      <c r="N173" s="34">
        <v>7247540.3</v>
      </c>
      <c r="O173" s="34">
        <v>8570002</v>
      </c>
      <c r="P173" s="9">
        <v>97.42</v>
      </c>
      <c r="Q173" s="9">
        <v>96.78</v>
      </c>
      <c r="R173" s="9">
        <v>95.45</v>
      </c>
      <c r="S173" s="9">
        <v>100</v>
      </c>
      <c r="T173" s="33">
        <v>40.78</v>
      </c>
      <c r="U173" s="33">
        <v>27.13</v>
      </c>
      <c r="V173" s="33">
        <v>32.08</v>
      </c>
      <c r="W173" s="33">
        <v>101.66</v>
      </c>
      <c r="X173" s="33">
        <v>97.11</v>
      </c>
      <c r="Y173" s="33">
        <v>120.8</v>
      </c>
      <c r="Z173" s="33">
        <v>94.62</v>
      </c>
    </row>
    <row r="174" spans="1:26" ht="12.75">
      <c r="A174" s="35">
        <v>6</v>
      </c>
      <c r="B174" s="35">
        <v>3</v>
      </c>
      <c r="C174" s="35">
        <v>12</v>
      </c>
      <c r="D174" s="36">
        <v>2</v>
      </c>
      <c r="E174" s="37"/>
      <c r="F174" s="32" t="s">
        <v>86</v>
      </c>
      <c r="G174" s="58" t="s">
        <v>238</v>
      </c>
      <c r="H174" s="34">
        <v>20315724.23</v>
      </c>
      <c r="I174" s="34">
        <v>5858514</v>
      </c>
      <c r="J174" s="34">
        <v>6601832.23</v>
      </c>
      <c r="K174" s="34">
        <v>7855378</v>
      </c>
      <c r="L174" s="34">
        <v>20044118.25</v>
      </c>
      <c r="M174" s="34">
        <v>5719324.83</v>
      </c>
      <c r="N174" s="34">
        <v>6469415.42</v>
      </c>
      <c r="O174" s="34">
        <v>7855378</v>
      </c>
      <c r="P174" s="9">
        <v>98.66</v>
      </c>
      <c r="Q174" s="9">
        <v>97.62</v>
      </c>
      <c r="R174" s="9">
        <v>97.99</v>
      </c>
      <c r="S174" s="9">
        <v>100</v>
      </c>
      <c r="T174" s="33">
        <v>28.53</v>
      </c>
      <c r="U174" s="33">
        <v>32.27</v>
      </c>
      <c r="V174" s="33">
        <v>39.19</v>
      </c>
      <c r="W174" s="33">
        <v>112.95</v>
      </c>
      <c r="X174" s="33">
        <v>116.43</v>
      </c>
      <c r="Y174" s="33">
        <v>146.21</v>
      </c>
      <c r="Z174" s="33">
        <v>93.42</v>
      </c>
    </row>
    <row r="175" spans="1:26" ht="12.75">
      <c r="A175" s="35">
        <v>6</v>
      </c>
      <c r="B175" s="35">
        <v>7</v>
      </c>
      <c r="C175" s="35">
        <v>9</v>
      </c>
      <c r="D175" s="36">
        <v>2</v>
      </c>
      <c r="E175" s="37"/>
      <c r="F175" s="32" t="s">
        <v>86</v>
      </c>
      <c r="G175" s="58" t="s">
        <v>239</v>
      </c>
      <c r="H175" s="34">
        <v>17245006</v>
      </c>
      <c r="I175" s="34">
        <v>4637942</v>
      </c>
      <c r="J175" s="34">
        <v>4910085</v>
      </c>
      <c r="K175" s="34">
        <v>7696979</v>
      </c>
      <c r="L175" s="34">
        <v>17176217.31</v>
      </c>
      <c r="M175" s="34">
        <v>4646222.29</v>
      </c>
      <c r="N175" s="34">
        <v>4833016.02</v>
      </c>
      <c r="O175" s="34">
        <v>7696979</v>
      </c>
      <c r="P175" s="9">
        <v>99.6</v>
      </c>
      <c r="Q175" s="9">
        <v>100.17</v>
      </c>
      <c r="R175" s="9">
        <v>98.43</v>
      </c>
      <c r="S175" s="9">
        <v>100</v>
      </c>
      <c r="T175" s="33">
        <v>27.05</v>
      </c>
      <c r="U175" s="33">
        <v>28.13</v>
      </c>
      <c r="V175" s="33">
        <v>44.81</v>
      </c>
      <c r="W175" s="33">
        <v>114.7</v>
      </c>
      <c r="X175" s="33">
        <v>132.98</v>
      </c>
      <c r="Y175" s="33">
        <v>123.34</v>
      </c>
      <c r="Z175" s="33">
        <v>101.78</v>
      </c>
    </row>
    <row r="176" spans="1:26" ht="12.75">
      <c r="A176" s="35">
        <v>6</v>
      </c>
      <c r="B176" s="35">
        <v>12</v>
      </c>
      <c r="C176" s="35">
        <v>7</v>
      </c>
      <c r="D176" s="36">
        <v>2</v>
      </c>
      <c r="E176" s="37"/>
      <c r="F176" s="32" t="s">
        <v>86</v>
      </c>
      <c r="G176" s="58" t="s">
        <v>240</v>
      </c>
      <c r="H176" s="34">
        <v>16363701.08</v>
      </c>
      <c r="I176" s="34">
        <v>3655363.73</v>
      </c>
      <c r="J176" s="34">
        <v>6603869.35</v>
      </c>
      <c r="K176" s="34">
        <v>6104468</v>
      </c>
      <c r="L176" s="34">
        <v>15305526.04</v>
      </c>
      <c r="M176" s="34">
        <v>3198631.16</v>
      </c>
      <c r="N176" s="34">
        <v>6002426.88</v>
      </c>
      <c r="O176" s="34">
        <v>6104468</v>
      </c>
      <c r="P176" s="9">
        <v>93.53</v>
      </c>
      <c r="Q176" s="9">
        <v>87.5</v>
      </c>
      <c r="R176" s="9">
        <v>90.89</v>
      </c>
      <c r="S176" s="9">
        <v>100</v>
      </c>
      <c r="T176" s="33">
        <v>20.89</v>
      </c>
      <c r="U176" s="33">
        <v>39.21</v>
      </c>
      <c r="V176" s="33">
        <v>39.88</v>
      </c>
      <c r="W176" s="33">
        <v>92.36</v>
      </c>
      <c r="X176" s="33">
        <v>93.5</v>
      </c>
      <c r="Y176" s="33">
        <v>87.72</v>
      </c>
      <c r="Z176" s="33">
        <v>96.76</v>
      </c>
    </row>
    <row r="177" spans="1:26" ht="12.75">
      <c r="A177" s="35">
        <v>6</v>
      </c>
      <c r="B177" s="35">
        <v>1</v>
      </c>
      <c r="C177" s="35">
        <v>18</v>
      </c>
      <c r="D177" s="36">
        <v>2</v>
      </c>
      <c r="E177" s="37"/>
      <c r="F177" s="32" t="s">
        <v>86</v>
      </c>
      <c r="G177" s="58" t="s">
        <v>241</v>
      </c>
      <c r="H177" s="34">
        <v>24796200.37</v>
      </c>
      <c r="I177" s="34">
        <v>6290038</v>
      </c>
      <c r="J177" s="34">
        <v>12280670.37</v>
      </c>
      <c r="K177" s="34">
        <v>6225492</v>
      </c>
      <c r="L177" s="34">
        <v>23705141.51</v>
      </c>
      <c r="M177" s="34">
        <v>5895832.1</v>
      </c>
      <c r="N177" s="34">
        <v>11583817.41</v>
      </c>
      <c r="O177" s="34">
        <v>6225492</v>
      </c>
      <c r="P177" s="9">
        <v>95.59</v>
      </c>
      <c r="Q177" s="9">
        <v>93.73</v>
      </c>
      <c r="R177" s="9">
        <v>94.32</v>
      </c>
      <c r="S177" s="9">
        <v>100</v>
      </c>
      <c r="T177" s="33">
        <v>24.87</v>
      </c>
      <c r="U177" s="33">
        <v>48.86</v>
      </c>
      <c r="V177" s="33">
        <v>26.26</v>
      </c>
      <c r="W177" s="33">
        <v>128.37</v>
      </c>
      <c r="X177" s="33">
        <v>114.3</v>
      </c>
      <c r="Y177" s="33">
        <v>173.73</v>
      </c>
      <c r="Z177" s="33">
        <v>93.74</v>
      </c>
    </row>
    <row r="178" spans="1:26" ht="12.75">
      <c r="A178" s="35">
        <v>6</v>
      </c>
      <c r="B178" s="35">
        <v>19</v>
      </c>
      <c r="C178" s="35">
        <v>6</v>
      </c>
      <c r="D178" s="36">
        <v>2</v>
      </c>
      <c r="E178" s="37"/>
      <c r="F178" s="32" t="s">
        <v>86</v>
      </c>
      <c r="G178" s="58" t="s">
        <v>102</v>
      </c>
      <c r="H178" s="34">
        <v>23181527</v>
      </c>
      <c r="I178" s="34">
        <v>10791784.72</v>
      </c>
      <c r="J178" s="34">
        <v>6257731.28</v>
      </c>
      <c r="K178" s="34">
        <v>6132011</v>
      </c>
      <c r="L178" s="34">
        <v>21535320.32</v>
      </c>
      <c r="M178" s="34">
        <v>9368150.68</v>
      </c>
      <c r="N178" s="34">
        <v>6035158.64</v>
      </c>
      <c r="O178" s="34">
        <v>6132011</v>
      </c>
      <c r="P178" s="9">
        <v>92.89</v>
      </c>
      <c r="Q178" s="9">
        <v>86.8</v>
      </c>
      <c r="R178" s="9">
        <v>96.44</v>
      </c>
      <c r="S178" s="9">
        <v>100</v>
      </c>
      <c r="T178" s="33">
        <v>43.5</v>
      </c>
      <c r="U178" s="33">
        <v>28.02</v>
      </c>
      <c r="V178" s="33">
        <v>28.47</v>
      </c>
      <c r="W178" s="33">
        <v>109.11</v>
      </c>
      <c r="X178" s="33">
        <v>120.18</v>
      </c>
      <c r="Y178" s="33">
        <v>98.18</v>
      </c>
      <c r="Z178" s="33">
        <v>105.82</v>
      </c>
    </row>
    <row r="179" spans="1:26" ht="12.75">
      <c r="A179" s="35">
        <v>6</v>
      </c>
      <c r="B179" s="35">
        <v>15</v>
      </c>
      <c r="C179" s="35">
        <v>8</v>
      </c>
      <c r="D179" s="36">
        <v>2</v>
      </c>
      <c r="E179" s="37"/>
      <c r="F179" s="32" t="s">
        <v>86</v>
      </c>
      <c r="G179" s="58" t="s">
        <v>242</v>
      </c>
      <c r="H179" s="34">
        <v>22996778.95</v>
      </c>
      <c r="I179" s="34">
        <v>5911653.76</v>
      </c>
      <c r="J179" s="34">
        <v>7322860.19</v>
      </c>
      <c r="K179" s="34">
        <v>9762265</v>
      </c>
      <c r="L179" s="34">
        <v>22457630.21</v>
      </c>
      <c r="M179" s="34">
        <v>5881192.47</v>
      </c>
      <c r="N179" s="34">
        <v>6814172.74</v>
      </c>
      <c r="O179" s="34">
        <v>9762265</v>
      </c>
      <c r="P179" s="9">
        <v>97.65</v>
      </c>
      <c r="Q179" s="9">
        <v>99.48</v>
      </c>
      <c r="R179" s="9">
        <v>93.05</v>
      </c>
      <c r="S179" s="9">
        <v>100</v>
      </c>
      <c r="T179" s="33">
        <v>26.18</v>
      </c>
      <c r="U179" s="33">
        <v>30.34</v>
      </c>
      <c r="V179" s="33">
        <v>43.46</v>
      </c>
      <c r="W179" s="33">
        <v>98.08</v>
      </c>
      <c r="X179" s="33">
        <v>107.43</v>
      </c>
      <c r="Y179" s="33">
        <v>88.53</v>
      </c>
      <c r="Z179" s="33">
        <v>100.38</v>
      </c>
    </row>
    <row r="180" spans="1:26" ht="12.75">
      <c r="A180" s="35">
        <v>6</v>
      </c>
      <c r="B180" s="35">
        <v>9</v>
      </c>
      <c r="C180" s="35">
        <v>13</v>
      </c>
      <c r="D180" s="36">
        <v>2</v>
      </c>
      <c r="E180" s="37"/>
      <c r="F180" s="32" t="s">
        <v>86</v>
      </c>
      <c r="G180" s="58" t="s">
        <v>243</v>
      </c>
      <c r="H180" s="34">
        <v>17490595.5</v>
      </c>
      <c r="I180" s="34">
        <v>4947847</v>
      </c>
      <c r="J180" s="34">
        <v>4729062.5</v>
      </c>
      <c r="K180" s="34">
        <v>7813686</v>
      </c>
      <c r="L180" s="34">
        <v>16762413.75</v>
      </c>
      <c r="M180" s="34">
        <v>4348973.3</v>
      </c>
      <c r="N180" s="34">
        <v>4599754.45</v>
      </c>
      <c r="O180" s="34">
        <v>7813686</v>
      </c>
      <c r="P180" s="9">
        <v>95.83</v>
      </c>
      <c r="Q180" s="9">
        <v>87.89</v>
      </c>
      <c r="R180" s="9">
        <v>97.26</v>
      </c>
      <c r="S180" s="9">
        <v>100</v>
      </c>
      <c r="T180" s="33">
        <v>25.94</v>
      </c>
      <c r="U180" s="33">
        <v>27.44</v>
      </c>
      <c r="V180" s="33">
        <v>46.61</v>
      </c>
      <c r="W180" s="33">
        <v>89.69</v>
      </c>
      <c r="X180" s="33">
        <v>99.6</v>
      </c>
      <c r="Y180" s="33">
        <v>76.86</v>
      </c>
      <c r="Z180" s="33">
        <v>93.72</v>
      </c>
    </row>
    <row r="181" spans="1:26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32" t="s">
        <v>86</v>
      </c>
      <c r="G181" s="58" t="s">
        <v>244</v>
      </c>
      <c r="H181" s="34">
        <v>21245608.13</v>
      </c>
      <c r="I181" s="34">
        <v>3831575.65</v>
      </c>
      <c r="J181" s="34">
        <v>5955723.48</v>
      </c>
      <c r="K181" s="34">
        <v>11458309</v>
      </c>
      <c r="L181" s="34">
        <v>20814793.11</v>
      </c>
      <c r="M181" s="34">
        <v>3533136.2</v>
      </c>
      <c r="N181" s="34">
        <v>5823347.91</v>
      </c>
      <c r="O181" s="34">
        <v>11458309</v>
      </c>
      <c r="P181" s="9">
        <v>97.97</v>
      </c>
      <c r="Q181" s="9">
        <v>92.21</v>
      </c>
      <c r="R181" s="9">
        <v>97.77</v>
      </c>
      <c r="S181" s="9">
        <v>100</v>
      </c>
      <c r="T181" s="33">
        <v>16.97</v>
      </c>
      <c r="U181" s="33">
        <v>27.97</v>
      </c>
      <c r="V181" s="33">
        <v>55.04</v>
      </c>
      <c r="W181" s="33">
        <v>100</v>
      </c>
      <c r="X181" s="33">
        <v>112.24</v>
      </c>
      <c r="Y181" s="33">
        <v>98.8</v>
      </c>
      <c r="Z181" s="33">
        <v>97.33</v>
      </c>
    </row>
    <row r="182" spans="1:26" ht="12.75">
      <c r="A182" s="35">
        <v>6</v>
      </c>
      <c r="B182" s="35">
        <v>3</v>
      </c>
      <c r="C182" s="35">
        <v>13</v>
      </c>
      <c r="D182" s="36">
        <v>2</v>
      </c>
      <c r="E182" s="37"/>
      <c r="F182" s="32" t="s">
        <v>86</v>
      </c>
      <c r="G182" s="58" t="s">
        <v>245</v>
      </c>
      <c r="H182" s="34">
        <v>13654706.54</v>
      </c>
      <c r="I182" s="34">
        <v>3528741.84</v>
      </c>
      <c r="J182" s="34">
        <v>5448520.7</v>
      </c>
      <c r="K182" s="34">
        <v>4677444</v>
      </c>
      <c r="L182" s="34">
        <v>11109413.13</v>
      </c>
      <c r="M182" s="34">
        <v>2886066.69</v>
      </c>
      <c r="N182" s="34">
        <v>3545902.44</v>
      </c>
      <c r="O182" s="34">
        <v>4677444</v>
      </c>
      <c r="P182" s="9">
        <v>81.35</v>
      </c>
      <c r="Q182" s="9">
        <v>81.78</v>
      </c>
      <c r="R182" s="9">
        <v>65.08</v>
      </c>
      <c r="S182" s="9">
        <v>100</v>
      </c>
      <c r="T182" s="33">
        <v>25.97</v>
      </c>
      <c r="U182" s="33">
        <v>31.91</v>
      </c>
      <c r="V182" s="33">
        <v>42.1</v>
      </c>
      <c r="W182" s="33">
        <v>98.75</v>
      </c>
      <c r="X182" s="33">
        <v>102.65</v>
      </c>
      <c r="Y182" s="33">
        <v>111.6</v>
      </c>
      <c r="Z182" s="33">
        <v>88.91</v>
      </c>
    </row>
    <row r="183" spans="1:26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32" t="s">
        <v>86</v>
      </c>
      <c r="G183" s="58" t="s">
        <v>246</v>
      </c>
      <c r="H183" s="34">
        <v>16251932.16</v>
      </c>
      <c r="I183" s="34">
        <v>5447357.19</v>
      </c>
      <c r="J183" s="34">
        <v>4380346.97</v>
      </c>
      <c r="K183" s="34">
        <v>6424228</v>
      </c>
      <c r="L183" s="34">
        <v>15319693.22</v>
      </c>
      <c r="M183" s="34">
        <v>4943918.74</v>
      </c>
      <c r="N183" s="34">
        <v>3951546.48</v>
      </c>
      <c r="O183" s="34">
        <v>6424228</v>
      </c>
      <c r="P183" s="9">
        <v>94.26</v>
      </c>
      <c r="Q183" s="9">
        <v>90.75</v>
      </c>
      <c r="R183" s="9">
        <v>90.21</v>
      </c>
      <c r="S183" s="9">
        <v>100</v>
      </c>
      <c r="T183" s="33">
        <v>32.27</v>
      </c>
      <c r="U183" s="33">
        <v>25.79</v>
      </c>
      <c r="V183" s="33">
        <v>41.93</v>
      </c>
      <c r="W183" s="33">
        <v>112.59</v>
      </c>
      <c r="X183" s="33">
        <v>150.65</v>
      </c>
      <c r="Y183" s="33">
        <v>116.77</v>
      </c>
      <c r="Z183" s="33">
        <v>92.55</v>
      </c>
    </row>
    <row r="184" spans="1:26" ht="12.75">
      <c r="A184" s="35">
        <v>6</v>
      </c>
      <c r="B184" s="35">
        <v>19</v>
      </c>
      <c r="C184" s="35">
        <v>7</v>
      </c>
      <c r="D184" s="36">
        <v>2</v>
      </c>
      <c r="E184" s="37"/>
      <c r="F184" s="32" t="s">
        <v>86</v>
      </c>
      <c r="G184" s="58" t="s">
        <v>247</v>
      </c>
      <c r="H184" s="34">
        <v>19768521.11</v>
      </c>
      <c r="I184" s="34">
        <v>4943650.86</v>
      </c>
      <c r="J184" s="34">
        <v>8643552.25</v>
      </c>
      <c r="K184" s="34">
        <v>6181318</v>
      </c>
      <c r="L184" s="34">
        <v>19448998.98</v>
      </c>
      <c r="M184" s="34">
        <v>4890165.5</v>
      </c>
      <c r="N184" s="34">
        <v>8377515.48</v>
      </c>
      <c r="O184" s="34">
        <v>6181318</v>
      </c>
      <c r="P184" s="9">
        <v>98.38</v>
      </c>
      <c r="Q184" s="9">
        <v>98.91</v>
      </c>
      <c r="R184" s="9">
        <v>96.92</v>
      </c>
      <c r="S184" s="9">
        <v>100</v>
      </c>
      <c r="T184" s="33">
        <v>25.14</v>
      </c>
      <c r="U184" s="33">
        <v>43.07</v>
      </c>
      <c r="V184" s="33">
        <v>31.78</v>
      </c>
      <c r="W184" s="33">
        <v>105.5</v>
      </c>
      <c r="X184" s="33">
        <v>108</v>
      </c>
      <c r="Y184" s="33">
        <v>107.82</v>
      </c>
      <c r="Z184" s="33">
        <v>100.71</v>
      </c>
    </row>
    <row r="185" spans="1:26" ht="12.75">
      <c r="A185" s="35">
        <v>6</v>
      </c>
      <c r="B185" s="35">
        <v>9</v>
      </c>
      <c r="C185" s="35">
        <v>14</v>
      </c>
      <c r="D185" s="36">
        <v>2</v>
      </c>
      <c r="E185" s="37"/>
      <c r="F185" s="32" t="s">
        <v>86</v>
      </c>
      <c r="G185" s="58" t="s">
        <v>248</v>
      </c>
      <c r="H185" s="34">
        <v>37196677.78</v>
      </c>
      <c r="I185" s="34">
        <v>16621065.56</v>
      </c>
      <c r="J185" s="34">
        <v>12606190.22</v>
      </c>
      <c r="K185" s="34">
        <v>7969422</v>
      </c>
      <c r="L185" s="34">
        <v>30979651.35</v>
      </c>
      <c r="M185" s="34">
        <v>15472785.18</v>
      </c>
      <c r="N185" s="34">
        <v>7537444.17</v>
      </c>
      <c r="O185" s="34">
        <v>7969422</v>
      </c>
      <c r="P185" s="9">
        <v>83.28</v>
      </c>
      <c r="Q185" s="9">
        <v>93.09</v>
      </c>
      <c r="R185" s="9">
        <v>59.79</v>
      </c>
      <c r="S185" s="9">
        <v>100</v>
      </c>
      <c r="T185" s="33">
        <v>49.94</v>
      </c>
      <c r="U185" s="33">
        <v>24.33</v>
      </c>
      <c r="V185" s="33">
        <v>25.72</v>
      </c>
      <c r="W185" s="33">
        <v>104.43</v>
      </c>
      <c r="X185" s="33">
        <v>97.69</v>
      </c>
      <c r="Y185" s="33">
        <v>130.15</v>
      </c>
      <c r="Z185" s="33">
        <v>99.18</v>
      </c>
    </row>
    <row r="186" spans="1:26" ht="12.75">
      <c r="A186" s="35">
        <v>6</v>
      </c>
      <c r="B186" s="35">
        <v>19</v>
      </c>
      <c r="C186" s="35">
        <v>8</v>
      </c>
      <c r="D186" s="36">
        <v>2</v>
      </c>
      <c r="E186" s="37"/>
      <c r="F186" s="32" t="s">
        <v>86</v>
      </c>
      <c r="G186" s="58" t="s">
        <v>249</v>
      </c>
      <c r="H186" s="34">
        <v>9632950.59</v>
      </c>
      <c r="I186" s="34">
        <v>2658045.22</v>
      </c>
      <c r="J186" s="34">
        <v>3603442.37</v>
      </c>
      <c r="K186" s="34">
        <v>3371463</v>
      </c>
      <c r="L186" s="34">
        <v>9348329.44</v>
      </c>
      <c r="M186" s="34">
        <v>2595661.59</v>
      </c>
      <c r="N186" s="34">
        <v>3381204.85</v>
      </c>
      <c r="O186" s="34">
        <v>3371463</v>
      </c>
      <c r="P186" s="9">
        <v>97.04</v>
      </c>
      <c r="Q186" s="9">
        <v>97.65</v>
      </c>
      <c r="R186" s="9">
        <v>93.83</v>
      </c>
      <c r="S186" s="9">
        <v>100</v>
      </c>
      <c r="T186" s="33">
        <v>27.76</v>
      </c>
      <c r="U186" s="33">
        <v>36.16</v>
      </c>
      <c r="V186" s="33">
        <v>36.06</v>
      </c>
      <c r="W186" s="33">
        <v>96.39</v>
      </c>
      <c r="X186" s="33">
        <v>113.6</v>
      </c>
      <c r="Y186" s="33">
        <v>91.11</v>
      </c>
      <c r="Z186" s="33">
        <v>91.05</v>
      </c>
    </row>
    <row r="187" spans="1:26" ht="12.75">
      <c r="A187" s="35">
        <v>6</v>
      </c>
      <c r="B187" s="35">
        <v>9</v>
      </c>
      <c r="C187" s="35">
        <v>15</v>
      </c>
      <c r="D187" s="36">
        <v>2</v>
      </c>
      <c r="E187" s="37"/>
      <c r="F187" s="32" t="s">
        <v>86</v>
      </c>
      <c r="G187" s="58" t="s">
        <v>250</v>
      </c>
      <c r="H187" s="34">
        <v>13947070.98</v>
      </c>
      <c r="I187" s="34">
        <v>4554697.61</v>
      </c>
      <c r="J187" s="34">
        <v>3832393.37</v>
      </c>
      <c r="K187" s="34">
        <v>5559980</v>
      </c>
      <c r="L187" s="34">
        <v>13471106.23</v>
      </c>
      <c r="M187" s="34">
        <v>4112973.23</v>
      </c>
      <c r="N187" s="34">
        <v>3798153</v>
      </c>
      <c r="O187" s="34">
        <v>5559980</v>
      </c>
      <c r="P187" s="9">
        <v>96.58</v>
      </c>
      <c r="Q187" s="9">
        <v>90.3</v>
      </c>
      <c r="R187" s="9">
        <v>99.1</v>
      </c>
      <c r="S187" s="9">
        <v>100</v>
      </c>
      <c r="T187" s="33">
        <v>30.53</v>
      </c>
      <c r="U187" s="33">
        <v>28.19</v>
      </c>
      <c r="V187" s="33">
        <v>41.27</v>
      </c>
      <c r="W187" s="33">
        <v>104.48</v>
      </c>
      <c r="X187" s="33">
        <v>106.34</v>
      </c>
      <c r="Y187" s="33">
        <v>152.02</v>
      </c>
      <c r="Z187" s="33">
        <v>85.18</v>
      </c>
    </row>
    <row r="188" spans="1:26" ht="12.75">
      <c r="A188" s="35">
        <v>6</v>
      </c>
      <c r="B188" s="35">
        <v>9</v>
      </c>
      <c r="C188" s="35">
        <v>16</v>
      </c>
      <c r="D188" s="36">
        <v>2</v>
      </c>
      <c r="E188" s="37"/>
      <c r="F188" s="32" t="s">
        <v>86</v>
      </c>
      <c r="G188" s="58" t="s">
        <v>251</v>
      </c>
      <c r="H188" s="34">
        <v>9955333.88</v>
      </c>
      <c r="I188" s="34">
        <v>2411813</v>
      </c>
      <c r="J188" s="34">
        <v>4056920.88</v>
      </c>
      <c r="K188" s="34">
        <v>3486600</v>
      </c>
      <c r="L188" s="34">
        <v>9843595.12</v>
      </c>
      <c r="M188" s="34">
        <v>2460996.39</v>
      </c>
      <c r="N188" s="34">
        <v>3895998.73</v>
      </c>
      <c r="O188" s="34">
        <v>3486600</v>
      </c>
      <c r="P188" s="9">
        <v>98.87</v>
      </c>
      <c r="Q188" s="9">
        <v>102.03</v>
      </c>
      <c r="R188" s="9">
        <v>96.03</v>
      </c>
      <c r="S188" s="9">
        <v>100</v>
      </c>
      <c r="T188" s="33">
        <v>25</v>
      </c>
      <c r="U188" s="33">
        <v>39.57</v>
      </c>
      <c r="V188" s="33">
        <v>35.41</v>
      </c>
      <c r="W188" s="33">
        <v>118.54</v>
      </c>
      <c r="X188" s="33">
        <v>140.53</v>
      </c>
      <c r="Y188" s="33">
        <v>163.84</v>
      </c>
      <c r="Z188" s="33">
        <v>83.52</v>
      </c>
    </row>
    <row r="189" spans="1:26" ht="12.75">
      <c r="A189" s="35">
        <v>6</v>
      </c>
      <c r="B189" s="35">
        <v>7</v>
      </c>
      <c r="C189" s="35">
        <v>10</v>
      </c>
      <c r="D189" s="36">
        <v>2</v>
      </c>
      <c r="E189" s="37"/>
      <c r="F189" s="32" t="s">
        <v>86</v>
      </c>
      <c r="G189" s="58" t="s">
        <v>252</v>
      </c>
      <c r="H189" s="34">
        <v>28568361</v>
      </c>
      <c r="I189" s="34">
        <v>7964881</v>
      </c>
      <c r="J189" s="34">
        <v>12292237</v>
      </c>
      <c r="K189" s="34">
        <v>8311243</v>
      </c>
      <c r="L189" s="34">
        <v>25756027.7</v>
      </c>
      <c r="M189" s="34">
        <v>5059163.61</v>
      </c>
      <c r="N189" s="34">
        <v>12385621.09</v>
      </c>
      <c r="O189" s="34">
        <v>8311243</v>
      </c>
      <c r="P189" s="9">
        <v>90.15</v>
      </c>
      <c r="Q189" s="9">
        <v>63.51</v>
      </c>
      <c r="R189" s="9">
        <v>100.75</v>
      </c>
      <c r="S189" s="9">
        <v>100</v>
      </c>
      <c r="T189" s="33">
        <v>19.64</v>
      </c>
      <c r="U189" s="33">
        <v>48.08</v>
      </c>
      <c r="V189" s="33">
        <v>32.26</v>
      </c>
      <c r="W189" s="33">
        <v>132.41</v>
      </c>
      <c r="X189" s="33">
        <v>117.61</v>
      </c>
      <c r="Y189" s="33">
        <v>201.71</v>
      </c>
      <c r="Z189" s="33">
        <v>92.25</v>
      </c>
    </row>
    <row r="190" spans="1:26" ht="12.75">
      <c r="A190" s="35">
        <v>6</v>
      </c>
      <c r="B190" s="35">
        <v>1</v>
      </c>
      <c r="C190" s="35">
        <v>19</v>
      </c>
      <c r="D190" s="36">
        <v>2</v>
      </c>
      <c r="E190" s="37"/>
      <c r="F190" s="32" t="s">
        <v>86</v>
      </c>
      <c r="G190" s="58" t="s">
        <v>253</v>
      </c>
      <c r="H190" s="34">
        <v>16569282.74</v>
      </c>
      <c r="I190" s="34">
        <v>6983089</v>
      </c>
      <c r="J190" s="34">
        <v>3888996.74</v>
      </c>
      <c r="K190" s="34">
        <v>5697197</v>
      </c>
      <c r="L190" s="34">
        <v>16509467.87</v>
      </c>
      <c r="M190" s="34">
        <v>7180112.95</v>
      </c>
      <c r="N190" s="34">
        <v>3632157.92</v>
      </c>
      <c r="O190" s="34">
        <v>5697197</v>
      </c>
      <c r="P190" s="9">
        <v>99.63</v>
      </c>
      <c r="Q190" s="9">
        <v>102.82</v>
      </c>
      <c r="R190" s="9">
        <v>93.39</v>
      </c>
      <c r="S190" s="9">
        <v>100</v>
      </c>
      <c r="T190" s="33">
        <v>43.49</v>
      </c>
      <c r="U190" s="33">
        <v>22</v>
      </c>
      <c r="V190" s="33">
        <v>34.5</v>
      </c>
      <c r="W190" s="33">
        <v>104.4</v>
      </c>
      <c r="X190" s="33">
        <v>127.78</v>
      </c>
      <c r="Y190" s="33">
        <v>88.21</v>
      </c>
      <c r="Z190" s="33">
        <v>93.76</v>
      </c>
    </row>
    <row r="191" spans="1:26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32" t="s">
        <v>86</v>
      </c>
      <c r="G191" s="58" t="s">
        <v>254</v>
      </c>
      <c r="H191" s="34">
        <v>56068211.04</v>
      </c>
      <c r="I191" s="34">
        <v>20910023.06</v>
      </c>
      <c r="J191" s="34">
        <v>14056341.98</v>
      </c>
      <c r="K191" s="34">
        <v>21101846</v>
      </c>
      <c r="L191" s="34">
        <v>56052703.83</v>
      </c>
      <c r="M191" s="34">
        <v>21590517.9</v>
      </c>
      <c r="N191" s="34">
        <v>13360339.93</v>
      </c>
      <c r="O191" s="34">
        <v>21101846</v>
      </c>
      <c r="P191" s="9">
        <v>99.97</v>
      </c>
      <c r="Q191" s="9">
        <v>103.25</v>
      </c>
      <c r="R191" s="9">
        <v>95.04</v>
      </c>
      <c r="S191" s="9">
        <v>100</v>
      </c>
      <c r="T191" s="33">
        <v>38.51</v>
      </c>
      <c r="U191" s="33">
        <v>23.83</v>
      </c>
      <c r="V191" s="33">
        <v>37.64</v>
      </c>
      <c r="W191" s="33">
        <v>107.61</v>
      </c>
      <c r="X191" s="33">
        <v>107.85</v>
      </c>
      <c r="Y191" s="33">
        <v>139.1</v>
      </c>
      <c r="Z191" s="33">
        <v>93.92</v>
      </c>
    </row>
    <row r="192" spans="1:26" ht="12.75">
      <c r="A192" s="35">
        <v>6</v>
      </c>
      <c r="B192" s="35">
        <v>3</v>
      </c>
      <c r="C192" s="35">
        <v>14</v>
      </c>
      <c r="D192" s="36">
        <v>2</v>
      </c>
      <c r="E192" s="37"/>
      <c r="F192" s="32" t="s">
        <v>86</v>
      </c>
      <c r="G192" s="58" t="s">
        <v>255</v>
      </c>
      <c r="H192" s="34">
        <v>15369337.61</v>
      </c>
      <c r="I192" s="34">
        <v>4489995.52</v>
      </c>
      <c r="J192" s="34">
        <v>6882430.09</v>
      </c>
      <c r="K192" s="34">
        <v>3996912</v>
      </c>
      <c r="L192" s="34">
        <v>10453934.2</v>
      </c>
      <c r="M192" s="34">
        <v>3224785.04</v>
      </c>
      <c r="N192" s="34">
        <v>3232237.16</v>
      </c>
      <c r="O192" s="34">
        <v>3996912</v>
      </c>
      <c r="P192" s="9">
        <v>68.01</v>
      </c>
      <c r="Q192" s="9">
        <v>71.82</v>
      </c>
      <c r="R192" s="9">
        <v>46.96</v>
      </c>
      <c r="S192" s="9">
        <v>100</v>
      </c>
      <c r="T192" s="33">
        <v>30.84</v>
      </c>
      <c r="U192" s="33">
        <v>30.91</v>
      </c>
      <c r="V192" s="33">
        <v>38.23</v>
      </c>
      <c r="W192" s="33">
        <v>83.69</v>
      </c>
      <c r="X192" s="33">
        <v>94.78</v>
      </c>
      <c r="Y192" s="33">
        <v>74.43</v>
      </c>
      <c r="Z192" s="33">
        <v>84.21</v>
      </c>
    </row>
    <row r="193" spans="1:26" ht="12.75">
      <c r="A193" s="35">
        <v>6</v>
      </c>
      <c r="B193" s="35">
        <v>6</v>
      </c>
      <c r="C193" s="35">
        <v>11</v>
      </c>
      <c r="D193" s="36">
        <v>2</v>
      </c>
      <c r="E193" s="37"/>
      <c r="F193" s="32" t="s">
        <v>86</v>
      </c>
      <c r="G193" s="58" t="s">
        <v>256</v>
      </c>
      <c r="H193" s="34">
        <v>14249557.04</v>
      </c>
      <c r="I193" s="34">
        <v>4270979.4</v>
      </c>
      <c r="J193" s="34">
        <v>3934495.64</v>
      </c>
      <c r="K193" s="34">
        <v>6044082</v>
      </c>
      <c r="L193" s="34">
        <v>13981984.23</v>
      </c>
      <c r="M193" s="34">
        <v>4101909.77</v>
      </c>
      <c r="N193" s="34">
        <v>3835992.46</v>
      </c>
      <c r="O193" s="34">
        <v>6044082</v>
      </c>
      <c r="P193" s="9">
        <v>98.12</v>
      </c>
      <c r="Q193" s="9">
        <v>96.04</v>
      </c>
      <c r="R193" s="9">
        <v>97.49</v>
      </c>
      <c r="S193" s="9">
        <v>100</v>
      </c>
      <c r="T193" s="33">
        <v>29.33</v>
      </c>
      <c r="U193" s="33">
        <v>27.43</v>
      </c>
      <c r="V193" s="33">
        <v>43.22</v>
      </c>
      <c r="W193" s="33">
        <v>94.79</v>
      </c>
      <c r="X193" s="33">
        <v>109.91</v>
      </c>
      <c r="Y193" s="33">
        <v>96.97</v>
      </c>
      <c r="Z193" s="33">
        <v>85.58</v>
      </c>
    </row>
    <row r="194" spans="1:26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32" t="s">
        <v>86</v>
      </c>
      <c r="G194" s="58" t="s">
        <v>257</v>
      </c>
      <c r="H194" s="34">
        <v>21481883.6</v>
      </c>
      <c r="I194" s="34">
        <v>6089908</v>
      </c>
      <c r="J194" s="34">
        <v>6732217.6</v>
      </c>
      <c r="K194" s="34">
        <v>8659758</v>
      </c>
      <c r="L194" s="34">
        <v>19086340.14</v>
      </c>
      <c r="M194" s="34">
        <v>5807208.58</v>
      </c>
      <c r="N194" s="34">
        <v>4619373.56</v>
      </c>
      <c r="O194" s="34">
        <v>8659758</v>
      </c>
      <c r="P194" s="9">
        <v>88.84</v>
      </c>
      <c r="Q194" s="9">
        <v>95.35</v>
      </c>
      <c r="R194" s="9">
        <v>68.61</v>
      </c>
      <c r="S194" s="9">
        <v>100</v>
      </c>
      <c r="T194" s="33">
        <v>30.42</v>
      </c>
      <c r="U194" s="33">
        <v>24.2</v>
      </c>
      <c r="V194" s="33">
        <v>45.37</v>
      </c>
      <c r="W194" s="33">
        <v>107.47</v>
      </c>
      <c r="X194" s="33">
        <v>114.37</v>
      </c>
      <c r="Y194" s="33">
        <v>105.45</v>
      </c>
      <c r="Z194" s="33">
        <v>104.31</v>
      </c>
    </row>
    <row r="195" spans="1:26" ht="12.75">
      <c r="A195" s="35">
        <v>6</v>
      </c>
      <c r="B195" s="35">
        <v>7</v>
      </c>
      <c r="C195" s="35">
        <v>2</v>
      </c>
      <c r="D195" s="36">
        <v>3</v>
      </c>
      <c r="E195" s="37"/>
      <c r="F195" s="32" t="s">
        <v>86</v>
      </c>
      <c r="G195" s="58" t="s">
        <v>258</v>
      </c>
      <c r="H195" s="34">
        <v>26400000</v>
      </c>
      <c r="I195" s="34">
        <v>7141360.39</v>
      </c>
      <c r="J195" s="34">
        <v>6561462.61</v>
      </c>
      <c r="K195" s="34">
        <v>12697177</v>
      </c>
      <c r="L195" s="34">
        <v>25723971.71</v>
      </c>
      <c r="M195" s="34">
        <v>6519543.69</v>
      </c>
      <c r="N195" s="34">
        <v>6507251.02</v>
      </c>
      <c r="O195" s="34">
        <v>12697177</v>
      </c>
      <c r="P195" s="9">
        <v>97.43</v>
      </c>
      <c r="Q195" s="9">
        <v>91.29</v>
      </c>
      <c r="R195" s="9">
        <v>99.17</v>
      </c>
      <c r="S195" s="9">
        <v>100</v>
      </c>
      <c r="T195" s="33">
        <v>25.34</v>
      </c>
      <c r="U195" s="33">
        <v>25.29</v>
      </c>
      <c r="V195" s="33">
        <v>49.35</v>
      </c>
      <c r="W195" s="33">
        <v>99.53</v>
      </c>
      <c r="X195" s="33">
        <v>102.81</v>
      </c>
      <c r="Y195" s="33">
        <v>103.74</v>
      </c>
      <c r="Z195" s="33">
        <v>95.97</v>
      </c>
    </row>
    <row r="196" spans="1:26" ht="12.75">
      <c r="A196" s="35">
        <v>6</v>
      </c>
      <c r="B196" s="35">
        <v>9</v>
      </c>
      <c r="C196" s="35">
        <v>1</v>
      </c>
      <c r="D196" s="36">
        <v>3</v>
      </c>
      <c r="E196" s="37"/>
      <c r="F196" s="32" t="s">
        <v>86</v>
      </c>
      <c r="G196" s="58" t="s">
        <v>259</v>
      </c>
      <c r="H196" s="34">
        <v>37989797.89</v>
      </c>
      <c r="I196" s="34">
        <v>17968530</v>
      </c>
      <c r="J196" s="34">
        <v>8865317.89</v>
      </c>
      <c r="K196" s="34">
        <v>11155950</v>
      </c>
      <c r="L196" s="34">
        <v>36648339.58</v>
      </c>
      <c r="M196" s="34">
        <v>17250204.03</v>
      </c>
      <c r="N196" s="34">
        <v>8242185.55</v>
      </c>
      <c r="O196" s="34">
        <v>11155950</v>
      </c>
      <c r="P196" s="9">
        <v>96.46</v>
      </c>
      <c r="Q196" s="9">
        <v>96</v>
      </c>
      <c r="R196" s="9">
        <v>92.97</v>
      </c>
      <c r="S196" s="9">
        <v>100</v>
      </c>
      <c r="T196" s="33">
        <v>47.06</v>
      </c>
      <c r="U196" s="33">
        <v>22.48</v>
      </c>
      <c r="V196" s="33">
        <v>30.44</v>
      </c>
      <c r="W196" s="33">
        <v>114.13</v>
      </c>
      <c r="X196" s="33">
        <v>132.73</v>
      </c>
      <c r="Y196" s="33">
        <v>110.98</v>
      </c>
      <c r="Z196" s="33">
        <v>95.45</v>
      </c>
    </row>
    <row r="197" spans="1:26" ht="12.75">
      <c r="A197" s="35">
        <v>6</v>
      </c>
      <c r="B197" s="35">
        <v>9</v>
      </c>
      <c r="C197" s="35">
        <v>3</v>
      </c>
      <c r="D197" s="36">
        <v>3</v>
      </c>
      <c r="E197" s="37"/>
      <c r="F197" s="32" t="s">
        <v>86</v>
      </c>
      <c r="G197" s="58" t="s">
        <v>260</v>
      </c>
      <c r="H197" s="34">
        <v>36283527.27</v>
      </c>
      <c r="I197" s="34">
        <v>11889530</v>
      </c>
      <c r="J197" s="34">
        <v>12453154.27</v>
      </c>
      <c r="K197" s="34">
        <v>11940843</v>
      </c>
      <c r="L197" s="34">
        <v>35800066.44</v>
      </c>
      <c r="M197" s="34">
        <v>11885260.35</v>
      </c>
      <c r="N197" s="34">
        <v>11973963.09</v>
      </c>
      <c r="O197" s="34">
        <v>11940843</v>
      </c>
      <c r="P197" s="9">
        <v>98.66</v>
      </c>
      <c r="Q197" s="9">
        <v>99.96</v>
      </c>
      <c r="R197" s="9">
        <v>96.15</v>
      </c>
      <c r="S197" s="9">
        <v>100</v>
      </c>
      <c r="T197" s="33">
        <v>33.19</v>
      </c>
      <c r="U197" s="33">
        <v>33.44</v>
      </c>
      <c r="V197" s="33">
        <v>33.35</v>
      </c>
      <c r="W197" s="33">
        <v>122.42</v>
      </c>
      <c r="X197" s="33">
        <v>126.06</v>
      </c>
      <c r="Y197" s="33">
        <v>166.22</v>
      </c>
      <c r="Z197" s="33">
        <v>94.69</v>
      </c>
    </row>
    <row r="198" spans="1:26" ht="12.75">
      <c r="A198" s="35">
        <v>6</v>
      </c>
      <c r="B198" s="35">
        <v>2</v>
      </c>
      <c r="C198" s="35">
        <v>5</v>
      </c>
      <c r="D198" s="36">
        <v>3</v>
      </c>
      <c r="E198" s="37"/>
      <c r="F198" s="32" t="s">
        <v>86</v>
      </c>
      <c r="G198" s="58" t="s">
        <v>261</v>
      </c>
      <c r="H198" s="34">
        <v>23334890.13</v>
      </c>
      <c r="I198" s="34">
        <v>5189136</v>
      </c>
      <c r="J198" s="34">
        <v>9238497.13</v>
      </c>
      <c r="K198" s="34">
        <v>8907257</v>
      </c>
      <c r="L198" s="34">
        <v>22747672.98</v>
      </c>
      <c r="M198" s="34">
        <v>5075459.09</v>
      </c>
      <c r="N198" s="34">
        <v>8764956.89</v>
      </c>
      <c r="O198" s="34">
        <v>8907257</v>
      </c>
      <c r="P198" s="9">
        <v>97.48</v>
      </c>
      <c r="Q198" s="9">
        <v>97.8</v>
      </c>
      <c r="R198" s="9">
        <v>94.87</v>
      </c>
      <c r="S198" s="9">
        <v>100</v>
      </c>
      <c r="T198" s="33">
        <v>22.31</v>
      </c>
      <c r="U198" s="33">
        <v>38.53</v>
      </c>
      <c r="V198" s="33">
        <v>39.15</v>
      </c>
      <c r="W198" s="33">
        <v>103.82</v>
      </c>
      <c r="X198" s="33">
        <v>151.8</v>
      </c>
      <c r="Y198" s="33">
        <v>94.66</v>
      </c>
      <c r="Z198" s="33">
        <v>95.7</v>
      </c>
    </row>
    <row r="199" spans="1:26" ht="12.75">
      <c r="A199" s="35">
        <v>6</v>
      </c>
      <c r="B199" s="35">
        <v>5</v>
      </c>
      <c r="C199" s="35">
        <v>5</v>
      </c>
      <c r="D199" s="36">
        <v>3</v>
      </c>
      <c r="E199" s="37"/>
      <c r="F199" s="32" t="s">
        <v>86</v>
      </c>
      <c r="G199" s="58" t="s">
        <v>262</v>
      </c>
      <c r="H199" s="34">
        <v>52793663.24</v>
      </c>
      <c r="I199" s="34">
        <v>21729404.3</v>
      </c>
      <c r="J199" s="34">
        <v>18336004.94</v>
      </c>
      <c r="K199" s="34">
        <v>12728254</v>
      </c>
      <c r="L199" s="34">
        <v>49763122.05</v>
      </c>
      <c r="M199" s="34">
        <v>21242260.48</v>
      </c>
      <c r="N199" s="34">
        <v>15792607.57</v>
      </c>
      <c r="O199" s="34">
        <v>12728254</v>
      </c>
      <c r="P199" s="9">
        <v>94.25</v>
      </c>
      <c r="Q199" s="9">
        <v>97.75</v>
      </c>
      <c r="R199" s="9">
        <v>86.12</v>
      </c>
      <c r="S199" s="9">
        <v>100</v>
      </c>
      <c r="T199" s="33">
        <v>42.68</v>
      </c>
      <c r="U199" s="33">
        <v>31.73</v>
      </c>
      <c r="V199" s="33">
        <v>25.57</v>
      </c>
      <c r="W199" s="33">
        <v>106.32</v>
      </c>
      <c r="X199" s="33">
        <v>119.49</v>
      </c>
      <c r="Y199" s="33">
        <v>97.67</v>
      </c>
      <c r="Z199" s="33">
        <v>98.98</v>
      </c>
    </row>
    <row r="200" spans="1:26" ht="12.75">
      <c r="A200" s="35">
        <v>6</v>
      </c>
      <c r="B200" s="35">
        <v>2</v>
      </c>
      <c r="C200" s="35">
        <v>7</v>
      </c>
      <c r="D200" s="36">
        <v>3</v>
      </c>
      <c r="E200" s="37"/>
      <c r="F200" s="32" t="s">
        <v>86</v>
      </c>
      <c r="G200" s="58" t="s">
        <v>263</v>
      </c>
      <c r="H200" s="34">
        <v>24609897.15</v>
      </c>
      <c r="I200" s="34">
        <v>6071342.51</v>
      </c>
      <c r="J200" s="34">
        <v>8177369.64</v>
      </c>
      <c r="K200" s="34">
        <v>10361185</v>
      </c>
      <c r="L200" s="34">
        <v>25169625.22</v>
      </c>
      <c r="M200" s="34">
        <v>5747349.38</v>
      </c>
      <c r="N200" s="34">
        <v>9061090.84</v>
      </c>
      <c r="O200" s="34">
        <v>10361185</v>
      </c>
      <c r="P200" s="9">
        <v>102.27</v>
      </c>
      <c r="Q200" s="9">
        <v>94.66</v>
      </c>
      <c r="R200" s="9">
        <v>110.8</v>
      </c>
      <c r="S200" s="9">
        <v>100</v>
      </c>
      <c r="T200" s="33">
        <v>22.83</v>
      </c>
      <c r="U200" s="33">
        <v>36</v>
      </c>
      <c r="V200" s="33">
        <v>41.16</v>
      </c>
      <c r="W200" s="33">
        <v>120.21</v>
      </c>
      <c r="X200" s="33">
        <v>123.59</v>
      </c>
      <c r="Y200" s="33">
        <v>160.66</v>
      </c>
      <c r="Z200" s="33">
        <v>97.31</v>
      </c>
    </row>
    <row r="201" spans="1:26" ht="12.75">
      <c r="A201" s="35">
        <v>6</v>
      </c>
      <c r="B201" s="35">
        <v>14</v>
      </c>
      <c r="C201" s="35">
        <v>4</v>
      </c>
      <c r="D201" s="36">
        <v>3</v>
      </c>
      <c r="E201" s="37"/>
      <c r="F201" s="32" t="s">
        <v>86</v>
      </c>
      <c r="G201" s="58" t="s">
        <v>264</v>
      </c>
      <c r="H201" s="34">
        <v>24866595.63</v>
      </c>
      <c r="I201" s="34">
        <v>11966052</v>
      </c>
      <c r="J201" s="34">
        <v>6970272.63</v>
      </c>
      <c r="K201" s="34">
        <v>5930271</v>
      </c>
      <c r="L201" s="34">
        <v>21074098.31</v>
      </c>
      <c r="M201" s="34">
        <v>10090052.58</v>
      </c>
      <c r="N201" s="34">
        <v>5053774.73</v>
      </c>
      <c r="O201" s="34">
        <v>5930271</v>
      </c>
      <c r="P201" s="9">
        <v>84.74</v>
      </c>
      <c r="Q201" s="9">
        <v>84.32</v>
      </c>
      <c r="R201" s="9">
        <v>72.5</v>
      </c>
      <c r="S201" s="9">
        <v>100</v>
      </c>
      <c r="T201" s="33">
        <v>47.87</v>
      </c>
      <c r="U201" s="33">
        <v>23.98</v>
      </c>
      <c r="V201" s="33">
        <v>28.14</v>
      </c>
      <c r="W201" s="33">
        <v>82.34</v>
      </c>
      <c r="X201" s="33">
        <v>95.37</v>
      </c>
      <c r="Y201" s="33">
        <v>55.25</v>
      </c>
      <c r="Z201" s="33">
        <v>101.05</v>
      </c>
    </row>
    <row r="202" spans="1:26" ht="12.75">
      <c r="A202" s="35">
        <v>6</v>
      </c>
      <c r="B202" s="35">
        <v>8</v>
      </c>
      <c r="C202" s="35">
        <v>6</v>
      </c>
      <c r="D202" s="36">
        <v>3</v>
      </c>
      <c r="E202" s="37"/>
      <c r="F202" s="32" t="s">
        <v>86</v>
      </c>
      <c r="G202" s="58" t="s">
        <v>265</v>
      </c>
      <c r="H202" s="34">
        <v>24267662</v>
      </c>
      <c r="I202" s="34">
        <v>5391931</v>
      </c>
      <c r="J202" s="34">
        <v>7805117</v>
      </c>
      <c r="K202" s="34">
        <v>11070614</v>
      </c>
      <c r="L202" s="34">
        <v>24020462.28</v>
      </c>
      <c r="M202" s="34">
        <v>5559065.06</v>
      </c>
      <c r="N202" s="34">
        <v>7390783.22</v>
      </c>
      <c r="O202" s="34">
        <v>11070614</v>
      </c>
      <c r="P202" s="9">
        <v>98.98</v>
      </c>
      <c r="Q202" s="9">
        <v>103.09</v>
      </c>
      <c r="R202" s="9">
        <v>94.69</v>
      </c>
      <c r="S202" s="9">
        <v>100</v>
      </c>
      <c r="T202" s="33">
        <v>23.14</v>
      </c>
      <c r="U202" s="33">
        <v>30.76</v>
      </c>
      <c r="V202" s="33">
        <v>46.08</v>
      </c>
      <c r="W202" s="33">
        <v>84.15</v>
      </c>
      <c r="X202" s="33">
        <v>101.56</v>
      </c>
      <c r="Y202" s="33">
        <v>61.08</v>
      </c>
      <c r="Z202" s="33">
        <v>100.91</v>
      </c>
    </row>
    <row r="203" spans="1:26" ht="12.75">
      <c r="A203" s="35">
        <v>6</v>
      </c>
      <c r="B203" s="35">
        <v>20</v>
      </c>
      <c r="C203" s="35">
        <v>4</v>
      </c>
      <c r="D203" s="36">
        <v>3</v>
      </c>
      <c r="E203" s="37"/>
      <c r="F203" s="32" t="s">
        <v>86</v>
      </c>
      <c r="G203" s="58" t="s">
        <v>266</v>
      </c>
      <c r="H203" s="34">
        <v>24200419.4</v>
      </c>
      <c r="I203" s="34">
        <v>6726333</v>
      </c>
      <c r="J203" s="34">
        <v>6540645.4</v>
      </c>
      <c r="K203" s="34">
        <v>10933441</v>
      </c>
      <c r="L203" s="34">
        <v>23927587.65</v>
      </c>
      <c r="M203" s="34">
        <v>6692751.74</v>
      </c>
      <c r="N203" s="34">
        <v>6301394.91</v>
      </c>
      <c r="O203" s="34">
        <v>10933441</v>
      </c>
      <c r="P203" s="9">
        <v>98.87</v>
      </c>
      <c r="Q203" s="9">
        <v>99.5</v>
      </c>
      <c r="R203" s="9">
        <v>96.34</v>
      </c>
      <c r="S203" s="9">
        <v>100</v>
      </c>
      <c r="T203" s="33">
        <v>27.97</v>
      </c>
      <c r="U203" s="33">
        <v>26.33</v>
      </c>
      <c r="V203" s="33">
        <v>45.69</v>
      </c>
      <c r="W203" s="33">
        <v>102.51</v>
      </c>
      <c r="X203" s="33">
        <v>114.52</v>
      </c>
      <c r="Y203" s="33">
        <v>102.86</v>
      </c>
      <c r="Z203" s="33">
        <v>96.16</v>
      </c>
    </row>
    <row r="204" spans="1:26" ht="12.75">
      <c r="A204" s="35">
        <v>6</v>
      </c>
      <c r="B204" s="35">
        <v>18</v>
      </c>
      <c r="C204" s="35">
        <v>6</v>
      </c>
      <c r="D204" s="36">
        <v>3</v>
      </c>
      <c r="E204" s="37"/>
      <c r="F204" s="32" t="s">
        <v>86</v>
      </c>
      <c r="G204" s="58" t="s">
        <v>267</v>
      </c>
      <c r="H204" s="34">
        <v>24725160.64</v>
      </c>
      <c r="I204" s="34">
        <v>12489164.92</v>
      </c>
      <c r="J204" s="34">
        <v>4637756.72</v>
      </c>
      <c r="K204" s="34">
        <v>7598239</v>
      </c>
      <c r="L204" s="34">
        <v>19438440.24</v>
      </c>
      <c r="M204" s="34">
        <v>8217888.19</v>
      </c>
      <c r="N204" s="34">
        <v>3622313.05</v>
      </c>
      <c r="O204" s="34">
        <v>7598239</v>
      </c>
      <c r="P204" s="9">
        <v>78.61</v>
      </c>
      <c r="Q204" s="9">
        <v>65.8</v>
      </c>
      <c r="R204" s="9">
        <v>78.1</v>
      </c>
      <c r="S204" s="9">
        <v>100</v>
      </c>
      <c r="T204" s="33">
        <v>42.27</v>
      </c>
      <c r="U204" s="33">
        <v>18.63</v>
      </c>
      <c r="V204" s="33">
        <v>39.08</v>
      </c>
      <c r="W204" s="33">
        <v>97.39</v>
      </c>
      <c r="X204" s="33">
        <v>111.75</v>
      </c>
      <c r="Y204" s="33">
        <v>105.09</v>
      </c>
      <c r="Z204" s="33">
        <v>82.96</v>
      </c>
    </row>
    <row r="205" spans="1:26" ht="12.75">
      <c r="A205" s="35">
        <v>6</v>
      </c>
      <c r="B205" s="35">
        <v>10</v>
      </c>
      <c r="C205" s="35">
        <v>3</v>
      </c>
      <c r="D205" s="36">
        <v>3</v>
      </c>
      <c r="E205" s="37"/>
      <c r="F205" s="32" t="s">
        <v>86</v>
      </c>
      <c r="G205" s="58" t="s">
        <v>268</v>
      </c>
      <c r="H205" s="34">
        <v>61568930.5</v>
      </c>
      <c r="I205" s="34">
        <v>33880530.82</v>
      </c>
      <c r="J205" s="34">
        <v>9966344.68</v>
      </c>
      <c r="K205" s="34">
        <v>17722055</v>
      </c>
      <c r="L205" s="34">
        <v>63596513.73</v>
      </c>
      <c r="M205" s="34">
        <v>35949594.95</v>
      </c>
      <c r="N205" s="34">
        <v>9924863.78</v>
      </c>
      <c r="O205" s="34">
        <v>17722055</v>
      </c>
      <c r="P205" s="9">
        <v>103.29</v>
      </c>
      <c r="Q205" s="9">
        <v>106.1</v>
      </c>
      <c r="R205" s="9">
        <v>99.58</v>
      </c>
      <c r="S205" s="9">
        <v>100</v>
      </c>
      <c r="T205" s="33">
        <v>56.52</v>
      </c>
      <c r="U205" s="33">
        <v>15.6</v>
      </c>
      <c r="V205" s="33">
        <v>27.86</v>
      </c>
      <c r="W205" s="33">
        <v>104.54</v>
      </c>
      <c r="X205" s="33">
        <v>111.49</v>
      </c>
      <c r="Y205" s="33">
        <v>93.45</v>
      </c>
      <c r="Z205" s="33">
        <v>98.61</v>
      </c>
    </row>
    <row r="206" spans="1:26" ht="12.75">
      <c r="A206" s="35">
        <v>6</v>
      </c>
      <c r="B206" s="35">
        <v>5</v>
      </c>
      <c r="C206" s="35">
        <v>6</v>
      </c>
      <c r="D206" s="36">
        <v>3</v>
      </c>
      <c r="E206" s="37"/>
      <c r="F206" s="32" t="s">
        <v>86</v>
      </c>
      <c r="G206" s="58" t="s">
        <v>269</v>
      </c>
      <c r="H206" s="34">
        <v>21775549.36</v>
      </c>
      <c r="I206" s="34">
        <v>4376227.34</v>
      </c>
      <c r="J206" s="34">
        <v>7764545.02</v>
      </c>
      <c r="K206" s="34">
        <v>9634777</v>
      </c>
      <c r="L206" s="34">
        <v>19892542.44</v>
      </c>
      <c r="M206" s="34">
        <v>4319429.09</v>
      </c>
      <c r="N206" s="34">
        <v>5938336.35</v>
      </c>
      <c r="O206" s="34">
        <v>9634777</v>
      </c>
      <c r="P206" s="9">
        <v>91.35</v>
      </c>
      <c r="Q206" s="9">
        <v>98.7</v>
      </c>
      <c r="R206" s="9">
        <v>76.48</v>
      </c>
      <c r="S206" s="9">
        <v>100</v>
      </c>
      <c r="T206" s="33">
        <v>21.71</v>
      </c>
      <c r="U206" s="33">
        <v>29.85</v>
      </c>
      <c r="V206" s="33">
        <v>48.43</v>
      </c>
      <c r="W206" s="33">
        <v>102.73</v>
      </c>
      <c r="X206" s="33">
        <v>102.28</v>
      </c>
      <c r="Y206" s="33">
        <v>117.95</v>
      </c>
      <c r="Z206" s="33">
        <v>95.34</v>
      </c>
    </row>
    <row r="207" spans="1:26" ht="12.75">
      <c r="A207" s="35">
        <v>6</v>
      </c>
      <c r="B207" s="35">
        <v>14</v>
      </c>
      <c r="C207" s="35">
        <v>8</v>
      </c>
      <c r="D207" s="36">
        <v>3</v>
      </c>
      <c r="E207" s="37"/>
      <c r="F207" s="32" t="s">
        <v>86</v>
      </c>
      <c r="G207" s="58" t="s">
        <v>270</v>
      </c>
      <c r="H207" s="34">
        <v>37220738.17</v>
      </c>
      <c r="I207" s="34">
        <v>13634226</v>
      </c>
      <c r="J207" s="34">
        <v>12013348.17</v>
      </c>
      <c r="K207" s="34">
        <v>11573164</v>
      </c>
      <c r="L207" s="34">
        <v>36592253.75</v>
      </c>
      <c r="M207" s="34">
        <v>13957198.88</v>
      </c>
      <c r="N207" s="34">
        <v>11061890.87</v>
      </c>
      <c r="O207" s="34">
        <v>11573164</v>
      </c>
      <c r="P207" s="9">
        <v>98.31</v>
      </c>
      <c r="Q207" s="9">
        <v>102.36</v>
      </c>
      <c r="R207" s="9">
        <v>92.07</v>
      </c>
      <c r="S207" s="9">
        <v>100</v>
      </c>
      <c r="T207" s="33">
        <v>38.14</v>
      </c>
      <c r="U207" s="33">
        <v>30.23</v>
      </c>
      <c r="V207" s="33">
        <v>31.62</v>
      </c>
      <c r="W207" s="33">
        <v>106.73</v>
      </c>
      <c r="X207" s="33">
        <v>113.15</v>
      </c>
      <c r="Y207" s="33">
        <v>120.56</v>
      </c>
      <c r="Z207" s="33">
        <v>90.59</v>
      </c>
    </row>
    <row r="208" spans="1:26" ht="12.75">
      <c r="A208" s="35">
        <v>6</v>
      </c>
      <c r="B208" s="35">
        <v>12</v>
      </c>
      <c r="C208" s="35">
        <v>5</v>
      </c>
      <c r="D208" s="36">
        <v>3</v>
      </c>
      <c r="E208" s="37"/>
      <c r="F208" s="32" t="s">
        <v>86</v>
      </c>
      <c r="G208" s="58" t="s">
        <v>271</v>
      </c>
      <c r="H208" s="34">
        <v>50462605.64</v>
      </c>
      <c r="I208" s="34">
        <v>17161365</v>
      </c>
      <c r="J208" s="34">
        <v>14484120.64</v>
      </c>
      <c r="K208" s="34">
        <v>18817120</v>
      </c>
      <c r="L208" s="34">
        <v>49814317.35</v>
      </c>
      <c r="M208" s="34">
        <v>17462959.19</v>
      </c>
      <c r="N208" s="34">
        <v>13534238.16</v>
      </c>
      <c r="O208" s="34">
        <v>18817120</v>
      </c>
      <c r="P208" s="9">
        <v>98.71</v>
      </c>
      <c r="Q208" s="9">
        <v>101.75</v>
      </c>
      <c r="R208" s="9">
        <v>93.44</v>
      </c>
      <c r="S208" s="9">
        <v>100</v>
      </c>
      <c r="T208" s="33">
        <v>35.05</v>
      </c>
      <c r="U208" s="33">
        <v>27.16</v>
      </c>
      <c r="V208" s="33">
        <v>37.77</v>
      </c>
      <c r="W208" s="33">
        <v>100.68</v>
      </c>
      <c r="X208" s="33">
        <v>100.78</v>
      </c>
      <c r="Y208" s="33">
        <v>101.39</v>
      </c>
      <c r="Z208" s="33">
        <v>100.09</v>
      </c>
    </row>
    <row r="209" spans="1:26" ht="12.75">
      <c r="A209" s="35">
        <v>6</v>
      </c>
      <c r="B209" s="35">
        <v>8</v>
      </c>
      <c r="C209" s="35">
        <v>10</v>
      </c>
      <c r="D209" s="36">
        <v>3</v>
      </c>
      <c r="E209" s="37"/>
      <c r="F209" s="32" t="s">
        <v>86</v>
      </c>
      <c r="G209" s="58" t="s">
        <v>272</v>
      </c>
      <c r="H209" s="34">
        <v>20040846.23</v>
      </c>
      <c r="I209" s="34">
        <v>4483060.37</v>
      </c>
      <c r="J209" s="34">
        <v>8160942.86</v>
      </c>
      <c r="K209" s="34">
        <v>7396843</v>
      </c>
      <c r="L209" s="34">
        <v>18129748.91</v>
      </c>
      <c r="M209" s="34">
        <v>4322593.81</v>
      </c>
      <c r="N209" s="34">
        <v>6410312.1</v>
      </c>
      <c r="O209" s="34">
        <v>7396843</v>
      </c>
      <c r="P209" s="9">
        <v>90.46</v>
      </c>
      <c r="Q209" s="9">
        <v>96.42</v>
      </c>
      <c r="R209" s="9">
        <v>78.54</v>
      </c>
      <c r="S209" s="9">
        <v>100</v>
      </c>
      <c r="T209" s="33">
        <v>23.84</v>
      </c>
      <c r="U209" s="33">
        <v>35.35</v>
      </c>
      <c r="V209" s="33">
        <v>40.79</v>
      </c>
      <c r="W209" s="33">
        <v>114.76</v>
      </c>
      <c r="X209" s="33">
        <v>114.2</v>
      </c>
      <c r="Y209" s="33">
        <v>144.1</v>
      </c>
      <c r="Z209" s="33">
        <v>97.78</v>
      </c>
    </row>
    <row r="210" spans="1:26" ht="12.75">
      <c r="A210" s="35">
        <v>6</v>
      </c>
      <c r="B210" s="35">
        <v>13</v>
      </c>
      <c r="C210" s="35">
        <v>4</v>
      </c>
      <c r="D210" s="36">
        <v>3</v>
      </c>
      <c r="E210" s="37"/>
      <c r="F210" s="32" t="s">
        <v>86</v>
      </c>
      <c r="G210" s="58" t="s">
        <v>273</v>
      </c>
      <c r="H210" s="34">
        <v>45769209.66</v>
      </c>
      <c r="I210" s="34">
        <v>20086826</v>
      </c>
      <c r="J210" s="34">
        <v>14032340.66</v>
      </c>
      <c r="K210" s="34">
        <v>11650043</v>
      </c>
      <c r="L210" s="34">
        <v>45206822.9</v>
      </c>
      <c r="M210" s="34">
        <v>20036486.6</v>
      </c>
      <c r="N210" s="34">
        <v>13520293.3</v>
      </c>
      <c r="O210" s="34">
        <v>11650043</v>
      </c>
      <c r="P210" s="9">
        <v>98.77</v>
      </c>
      <c r="Q210" s="9">
        <v>99.74</v>
      </c>
      <c r="R210" s="9">
        <v>96.35</v>
      </c>
      <c r="S210" s="9">
        <v>100</v>
      </c>
      <c r="T210" s="33">
        <v>44.32</v>
      </c>
      <c r="U210" s="33">
        <v>29.9</v>
      </c>
      <c r="V210" s="33">
        <v>25.77</v>
      </c>
      <c r="W210" s="33">
        <v>104.19</v>
      </c>
      <c r="X210" s="33">
        <v>110.29</v>
      </c>
      <c r="Y210" s="33">
        <v>100.14</v>
      </c>
      <c r="Z210" s="33">
        <v>99.4</v>
      </c>
    </row>
    <row r="211" spans="1:26" ht="12.75">
      <c r="A211" s="35">
        <v>6</v>
      </c>
      <c r="B211" s="35">
        <v>17</v>
      </c>
      <c r="C211" s="35">
        <v>3</v>
      </c>
      <c r="D211" s="36">
        <v>3</v>
      </c>
      <c r="E211" s="37"/>
      <c r="F211" s="32" t="s">
        <v>86</v>
      </c>
      <c r="G211" s="58" t="s">
        <v>274</v>
      </c>
      <c r="H211" s="34">
        <v>33813686.21</v>
      </c>
      <c r="I211" s="34">
        <v>13412892.79</v>
      </c>
      <c r="J211" s="34">
        <v>8729904.42</v>
      </c>
      <c r="K211" s="34">
        <v>11670889</v>
      </c>
      <c r="L211" s="34">
        <v>32654604.44</v>
      </c>
      <c r="M211" s="34">
        <v>13102049.8</v>
      </c>
      <c r="N211" s="34">
        <v>7881665.64</v>
      </c>
      <c r="O211" s="34">
        <v>11670889</v>
      </c>
      <c r="P211" s="9">
        <v>96.57</v>
      </c>
      <c r="Q211" s="9">
        <v>97.68</v>
      </c>
      <c r="R211" s="9">
        <v>90.28</v>
      </c>
      <c r="S211" s="9">
        <v>100</v>
      </c>
      <c r="T211" s="33">
        <v>40.12</v>
      </c>
      <c r="U211" s="33">
        <v>24.13</v>
      </c>
      <c r="V211" s="33">
        <v>35.74</v>
      </c>
      <c r="W211" s="33">
        <v>100.11</v>
      </c>
      <c r="X211" s="33">
        <v>133.08</v>
      </c>
      <c r="Y211" s="33">
        <v>79.08</v>
      </c>
      <c r="Z211" s="33">
        <v>91.12</v>
      </c>
    </row>
    <row r="212" spans="1:26" ht="12.75">
      <c r="A212" s="35">
        <v>6</v>
      </c>
      <c r="B212" s="35">
        <v>12</v>
      </c>
      <c r="C212" s="35">
        <v>6</v>
      </c>
      <c r="D212" s="36">
        <v>3</v>
      </c>
      <c r="E212" s="37"/>
      <c r="F212" s="32" t="s">
        <v>86</v>
      </c>
      <c r="G212" s="58" t="s">
        <v>275</v>
      </c>
      <c r="H212" s="34">
        <v>39966037.04</v>
      </c>
      <c r="I212" s="34">
        <v>15622317</v>
      </c>
      <c r="J212" s="34">
        <v>10246934.04</v>
      </c>
      <c r="K212" s="34">
        <v>14096786</v>
      </c>
      <c r="L212" s="34">
        <v>38750338.28</v>
      </c>
      <c r="M212" s="34">
        <v>15784475.77</v>
      </c>
      <c r="N212" s="34">
        <v>8869076.51</v>
      </c>
      <c r="O212" s="34">
        <v>14096786</v>
      </c>
      <c r="P212" s="9">
        <v>96.95</v>
      </c>
      <c r="Q212" s="9">
        <v>101.03</v>
      </c>
      <c r="R212" s="9">
        <v>86.55</v>
      </c>
      <c r="S212" s="9">
        <v>100</v>
      </c>
      <c r="T212" s="33">
        <v>40.73</v>
      </c>
      <c r="U212" s="33">
        <v>22.88</v>
      </c>
      <c r="V212" s="33">
        <v>36.37</v>
      </c>
      <c r="W212" s="33">
        <v>109.45</v>
      </c>
      <c r="X212" s="33">
        <v>118.21</v>
      </c>
      <c r="Y212" s="33">
        <v>121.68</v>
      </c>
      <c r="Z212" s="33">
        <v>95.49</v>
      </c>
    </row>
    <row r="213" spans="1:26" ht="12.75">
      <c r="A213" s="35">
        <v>6</v>
      </c>
      <c r="B213" s="35">
        <v>16</v>
      </c>
      <c r="C213" s="35">
        <v>4</v>
      </c>
      <c r="D213" s="36">
        <v>3</v>
      </c>
      <c r="E213" s="37"/>
      <c r="F213" s="32" t="s">
        <v>86</v>
      </c>
      <c r="G213" s="58" t="s">
        <v>276</v>
      </c>
      <c r="H213" s="34">
        <v>58535523.46</v>
      </c>
      <c r="I213" s="34">
        <v>25074753</v>
      </c>
      <c r="J213" s="34">
        <v>14021891.46</v>
      </c>
      <c r="K213" s="34">
        <v>19438879</v>
      </c>
      <c r="L213" s="34">
        <v>56494213.95</v>
      </c>
      <c r="M213" s="34">
        <v>24483601.42</v>
      </c>
      <c r="N213" s="34">
        <v>12533467.53</v>
      </c>
      <c r="O213" s="34">
        <v>19477145</v>
      </c>
      <c r="P213" s="9">
        <v>96.51</v>
      </c>
      <c r="Q213" s="9">
        <v>97.64</v>
      </c>
      <c r="R213" s="9">
        <v>89.38</v>
      </c>
      <c r="S213" s="9">
        <v>100.19</v>
      </c>
      <c r="T213" s="33">
        <v>43.33</v>
      </c>
      <c r="U213" s="33">
        <v>22.18</v>
      </c>
      <c r="V213" s="33">
        <v>34.47</v>
      </c>
      <c r="W213" s="33">
        <v>110.92</v>
      </c>
      <c r="X213" s="33">
        <v>114.09</v>
      </c>
      <c r="Y213" s="33">
        <v>121.26</v>
      </c>
      <c r="Z213" s="33">
        <v>101.79</v>
      </c>
    </row>
    <row r="214" spans="1:26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32" t="s">
        <v>86</v>
      </c>
      <c r="G214" s="58" t="s">
        <v>277</v>
      </c>
      <c r="H214" s="34">
        <v>32893711.14</v>
      </c>
      <c r="I214" s="34">
        <v>13308825.81</v>
      </c>
      <c r="J214" s="34">
        <v>8377826.33</v>
      </c>
      <c r="K214" s="34">
        <v>11207059</v>
      </c>
      <c r="L214" s="34">
        <v>33235108.97</v>
      </c>
      <c r="M214" s="34">
        <v>12882963.82</v>
      </c>
      <c r="N214" s="34">
        <v>9145086.15</v>
      </c>
      <c r="O214" s="34">
        <v>11207059</v>
      </c>
      <c r="P214" s="9">
        <v>101.03</v>
      </c>
      <c r="Q214" s="9">
        <v>96.8</v>
      </c>
      <c r="R214" s="9">
        <v>109.15</v>
      </c>
      <c r="S214" s="9">
        <v>100</v>
      </c>
      <c r="T214" s="33">
        <v>38.76</v>
      </c>
      <c r="U214" s="33">
        <v>27.51</v>
      </c>
      <c r="V214" s="33">
        <v>33.72</v>
      </c>
      <c r="W214" s="33">
        <v>119.02</v>
      </c>
      <c r="X214" s="33">
        <v>126.74</v>
      </c>
      <c r="Y214" s="33">
        <v>146.89</v>
      </c>
      <c r="Z214" s="33">
        <v>97.17</v>
      </c>
    </row>
    <row r="215" spans="1:26" ht="12.75">
      <c r="A215" s="35">
        <v>6</v>
      </c>
      <c r="B215" s="35">
        <v>2</v>
      </c>
      <c r="C215" s="35">
        <v>12</v>
      </c>
      <c r="D215" s="36">
        <v>3</v>
      </c>
      <c r="E215" s="37"/>
      <c r="F215" s="32" t="s">
        <v>86</v>
      </c>
      <c r="G215" s="58" t="s">
        <v>278</v>
      </c>
      <c r="H215" s="34">
        <v>26024222.64</v>
      </c>
      <c r="I215" s="34">
        <v>7720413.27</v>
      </c>
      <c r="J215" s="34">
        <v>8288763.37</v>
      </c>
      <c r="K215" s="34">
        <v>10015046</v>
      </c>
      <c r="L215" s="34">
        <v>25765020.56</v>
      </c>
      <c r="M215" s="34">
        <v>7515297.41</v>
      </c>
      <c r="N215" s="34">
        <v>8234677.15</v>
      </c>
      <c r="O215" s="34">
        <v>10015046</v>
      </c>
      <c r="P215" s="9">
        <v>99</v>
      </c>
      <c r="Q215" s="9">
        <v>97.34</v>
      </c>
      <c r="R215" s="9">
        <v>99.34</v>
      </c>
      <c r="S215" s="9">
        <v>100</v>
      </c>
      <c r="T215" s="33">
        <v>29.16</v>
      </c>
      <c r="U215" s="33">
        <v>31.96</v>
      </c>
      <c r="V215" s="33">
        <v>38.87</v>
      </c>
      <c r="W215" s="33">
        <v>127.74</v>
      </c>
      <c r="X215" s="33">
        <v>118.32</v>
      </c>
      <c r="Y215" s="33">
        <v>207.13</v>
      </c>
      <c r="Z215" s="33">
        <v>101.76</v>
      </c>
    </row>
    <row r="216" spans="1:26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32" t="s">
        <v>86</v>
      </c>
      <c r="G216" s="58" t="s">
        <v>279</v>
      </c>
      <c r="H216" s="34">
        <v>18032827.85</v>
      </c>
      <c r="I216" s="34">
        <v>5470090.1</v>
      </c>
      <c r="J216" s="34">
        <v>4831726.75</v>
      </c>
      <c r="K216" s="34">
        <v>7731011</v>
      </c>
      <c r="L216" s="34">
        <v>17108576.15</v>
      </c>
      <c r="M216" s="34">
        <v>5019215.44</v>
      </c>
      <c r="N216" s="34">
        <v>4358349.71</v>
      </c>
      <c r="O216" s="34">
        <v>7731011</v>
      </c>
      <c r="P216" s="9">
        <v>94.87</v>
      </c>
      <c r="Q216" s="9">
        <v>91.75</v>
      </c>
      <c r="R216" s="9">
        <v>90.2</v>
      </c>
      <c r="S216" s="9">
        <v>100</v>
      </c>
      <c r="T216" s="33">
        <v>29.33</v>
      </c>
      <c r="U216" s="33">
        <v>25.47</v>
      </c>
      <c r="V216" s="33">
        <v>45.18</v>
      </c>
      <c r="W216" s="33">
        <v>92.62</v>
      </c>
      <c r="X216" s="33">
        <v>107.31</v>
      </c>
      <c r="Y216" s="33">
        <v>79.72</v>
      </c>
      <c r="Z216" s="33">
        <v>92.84</v>
      </c>
    </row>
    <row r="217" spans="1:26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32" t="s">
        <v>86</v>
      </c>
      <c r="G217" s="58" t="s">
        <v>280</v>
      </c>
      <c r="H217" s="34">
        <v>24897503.97</v>
      </c>
      <c r="I217" s="34">
        <v>12104788.36</v>
      </c>
      <c r="J217" s="34">
        <v>5521590.61</v>
      </c>
      <c r="K217" s="34">
        <v>7271125</v>
      </c>
      <c r="L217" s="34">
        <v>22514953.86</v>
      </c>
      <c r="M217" s="34">
        <v>10278024.86</v>
      </c>
      <c r="N217" s="34">
        <v>4965804</v>
      </c>
      <c r="O217" s="34">
        <v>7271125</v>
      </c>
      <c r="P217" s="9">
        <v>90.43</v>
      </c>
      <c r="Q217" s="9">
        <v>84.9</v>
      </c>
      <c r="R217" s="9">
        <v>89.93</v>
      </c>
      <c r="S217" s="9">
        <v>100</v>
      </c>
      <c r="T217" s="33">
        <v>45.64</v>
      </c>
      <c r="U217" s="33">
        <v>22.05</v>
      </c>
      <c r="V217" s="33">
        <v>32.29</v>
      </c>
      <c r="W217" s="33">
        <v>100.76</v>
      </c>
      <c r="X217" s="33">
        <v>98.1</v>
      </c>
      <c r="Y217" s="33">
        <v>105.35</v>
      </c>
      <c r="Z217" s="33">
        <v>101.63</v>
      </c>
    </row>
    <row r="218" spans="1:26" ht="12.75">
      <c r="A218" s="35">
        <v>6</v>
      </c>
      <c r="B218" s="35">
        <v>61</v>
      </c>
      <c r="C218" s="35">
        <v>0</v>
      </c>
      <c r="D218" s="36">
        <v>0</v>
      </c>
      <c r="E218" s="37"/>
      <c r="F218" s="32" t="s">
        <v>281</v>
      </c>
      <c r="G218" s="58" t="s">
        <v>282</v>
      </c>
      <c r="H218" s="34">
        <v>233662314</v>
      </c>
      <c r="I218" s="34">
        <v>97661934</v>
      </c>
      <c r="J218" s="34">
        <v>45270046</v>
      </c>
      <c r="K218" s="34">
        <v>90730334</v>
      </c>
      <c r="L218" s="34">
        <v>231760771.49</v>
      </c>
      <c r="M218" s="34">
        <v>96690104.25</v>
      </c>
      <c r="N218" s="34">
        <v>44340333.24</v>
      </c>
      <c r="O218" s="34">
        <v>90730334</v>
      </c>
      <c r="P218" s="9">
        <v>99.18</v>
      </c>
      <c r="Q218" s="9">
        <v>99</v>
      </c>
      <c r="R218" s="9">
        <v>97.94</v>
      </c>
      <c r="S218" s="9">
        <v>100</v>
      </c>
      <c r="T218" s="33">
        <v>41.71</v>
      </c>
      <c r="U218" s="33">
        <v>19.13</v>
      </c>
      <c r="V218" s="33">
        <v>39.14</v>
      </c>
      <c r="W218" s="33">
        <v>102.88</v>
      </c>
      <c r="X218" s="33">
        <v>103.93</v>
      </c>
      <c r="Y218" s="33">
        <v>104.26</v>
      </c>
      <c r="Z218" s="33">
        <v>101.13</v>
      </c>
    </row>
    <row r="219" spans="1:26" ht="12.75">
      <c r="A219" s="35">
        <v>6</v>
      </c>
      <c r="B219" s="35">
        <v>62</v>
      </c>
      <c r="C219" s="35">
        <v>0</v>
      </c>
      <c r="D219" s="36">
        <v>0</v>
      </c>
      <c r="E219" s="37"/>
      <c r="F219" s="32" t="s">
        <v>281</v>
      </c>
      <c r="G219" s="58" t="s">
        <v>283</v>
      </c>
      <c r="H219" s="34">
        <v>292938879.76</v>
      </c>
      <c r="I219" s="34">
        <v>135134025.27</v>
      </c>
      <c r="J219" s="34">
        <v>54818337.49</v>
      </c>
      <c r="K219" s="34">
        <v>102986517</v>
      </c>
      <c r="L219" s="34">
        <v>267487532.45</v>
      </c>
      <c r="M219" s="34">
        <v>115212601.33</v>
      </c>
      <c r="N219" s="34">
        <v>49288414.12</v>
      </c>
      <c r="O219" s="34">
        <v>102986517</v>
      </c>
      <c r="P219" s="9">
        <v>91.31</v>
      </c>
      <c r="Q219" s="9">
        <v>85.25</v>
      </c>
      <c r="R219" s="9">
        <v>89.91</v>
      </c>
      <c r="S219" s="9">
        <v>100</v>
      </c>
      <c r="T219" s="33">
        <v>43.07</v>
      </c>
      <c r="U219" s="33">
        <v>18.42</v>
      </c>
      <c r="V219" s="33">
        <v>38.5</v>
      </c>
      <c r="W219" s="33">
        <v>107.34</v>
      </c>
      <c r="X219" s="33">
        <v>109.74</v>
      </c>
      <c r="Y219" s="33">
        <v>122.01</v>
      </c>
      <c r="Z219" s="33">
        <v>99.21</v>
      </c>
    </row>
    <row r="220" spans="1:26" ht="12.75">
      <c r="A220" s="35">
        <v>6</v>
      </c>
      <c r="B220" s="35">
        <v>63</v>
      </c>
      <c r="C220" s="35">
        <v>0</v>
      </c>
      <c r="D220" s="36">
        <v>0</v>
      </c>
      <c r="E220" s="37"/>
      <c r="F220" s="32" t="s">
        <v>281</v>
      </c>
      <c r="G220" s="58" t="s">
        <v>284</v>
      </c>
      <c r="H220" s="34">
        <v>2080615915</v>
      </c>
      <c r="I220" s="34">
        <v>1127759291</v>
      </c>
      <c r="J220" s="34">
        <v>558556905</v>
      </c>
      <c r="K220" s="34">
        <v>394299719</v>
      </c>
      <c r="L220" s="34">
        <v>1829441934.59</v>
      </c>
      <c r="M220" s="34">
        <v>968462932.12</v>
      </c>
      <c r="N220" s="34">
        <v>466679283.47</v>
      </c>
      <c r="O220" s="34">
        <v>394299719</v>
      </c>
      <c r="P220" s="9">
        <v>87.92</v>
      </c>
      <c r="Q220" s="9">
        <v>85.87</v>
      </c>
      <c r="R220" s="9">
        <v>83.55</v>
      </c>
      <c r="S220" s="9">
        <v>100</v>
      </c>
      <c r="T220" s="33">
        <v>52.93</v>
      </c>
      <c r="U220" s="33">
        <v>25.5</v>
      </c>
      <c r="V220" s="33">
        <v>21.55</v>
      </c>
      <c r="W220" s="33">
        <v>102.11</v>
      </c>
      <c r="X220" s="33">
        <v>111.26</v>
      </c>
      <c r="Y220" s="33">
        <v>88.46</v>
      </c>
      <c r="Z220" s="33">
        <v>100.14</v>
      </c>
    </row>
    <row r="221" spans="1:26" ht="12.75">
      <c r="A221" s="35">
        <v>6</v>
      </c>
      <c r="B221" s="35">
        <v>64</v>
      </c>
      <c r="C221" s="35">
        <v>0</v>
      </c>
      <c r="D221" s="36">
        <v>0</v>
      </c>
      <c r="E221" s="37"/>
      <c r="F221" s="32" t="s">
        <v>281</v>
      </c>
      <c r="G221" s="58" t="s">
        <v>285</v>
      </c>
      <c r="H221" s="34">
        <v>338097011.43</v>
      </c>
      <c r="I221" s="34">
        <v>117065794</v>
      </c>
      <c r="J221" s="34">
        <v>87152540.43</v>
      </c>
      <c r="K221" s="34">
        <v>133878677</v>
      </c>
      <c r="L221" s="34">
        <v>328477682.71</v>
      </c>
      <c r="M221" s="34">
        <v>116864134.76</v>
      </c>
      <c r="N221" s="34">
        <v>77734870.95</v>
      </c>
      <c r="O221" s="34">
        <v>133878677</v>
      </c>
      <c r="P221" s="9">
        <v>97.15</v>
      </c>
      <c r="Q221" s="9">
        <v>99.82</v>
      </c>
      <c r="R221" s="9">
        <v>89.19</v>
      </c>
      <c r="S221" s="9">
        <v>100</v>
      </c>
      <c r="T221" s="33">
        <v>35.57</v>
      </c>
      <c r="U221" s="33">
        <v>23.66</v>
      </c>
      <c r="V221" s="33">
        <v>40.75</v>
      </c>
      <c r="W221" s="33">
        <v>110.89</v>
      </c>
      <c r="X221" s="33">
        <v>109.21</v>
      </c>
      <c r="Y221" s="33">
        <v>131.25</v>
      </c>
      <c r="Z221" s="33">
        <v>103.01</v>
      </c>
    </row>
    <row r="222" spans="1:26" ht="12.75">
      <c r="A222" s="35">
        <v>6</v>
      </c>
      <c r="B222" s="35">
        <v>1</v>
      </c>
      <c r="C222" s="35">
        <v>0</v>
      </c>
      <c r="D222" s="36">
        <v>0</v>
      </c>
      <c r="E222" s="37"/>
      <c r="F222" s="32" t="s">
        <v>286</v>
      </c>
      <c r="G222" s="58" t="s">
        <v>287</v>
      </c>
      <c r="H222" s="34">
        <v>83472805.46</v>
      </c>
      <c r="I222" s="34">
        <v>28660305.21</v>
      </c>
      <c r="J222" s="34">
        <v>20998891.25</v>
      </c>
      <c r="K222" s="34">
        <v>33813609</v>
      </c>
      <c r="L222" s="34">
        <v>83205256.03</v>
      </c>
      <c r="M222" s="34">
        <v>28344565.93</v>
      </c>
      <c r="N222" s="34">
        <v>20926282.1</v>
      </c>
      <c r="O222" s="34">
        <v>33934408</v>
      </c>
      <c r="P222" s="9">
        <v>99.67</v>
      </c>
      <c r="Q222" s="9">
        <v>98.89</v>
      </c>
      <c r="R222" s="9">
        <v>99.65</v>
      </c>
      <c r="S222" s="9">
        <v>100.35</v>
      </c>
      <c r="T222" s="33">
        <v>34.06</v>
      </c>
      <c r="U222" s="33">
        <v>25.15</v>
      </c>
      <c r="V222" s="33">
        <v>40.78</v>
      </c>
      <c r="W222" s="33">
        <v>104.14</v>
      </c>
      <c r="X222" s="33">
        <v>117.28</v>
      </c>
      <c r="Y222" s="33">
        <v>104.99</v>
      </c>
      <c r="Z222" s="33">
        <v>94.79</v>
      </c>
    </row>
    <row r="223" spans="1:26" ht="12.75">
      <c r="A223" s="35">
        <v>6</v>
      </c>
      <c r="B223" s="35">
        <v>2</v>
      </c>
      <c r="C223" s="35">
        <v>0</v>
      </c>
      <c r="D223" s="36">
        <v>0</v>
      </c>
      <c r="E223" s="37"/>
      <c r="F223" s="32" t="s">
        <v>286</v>
      </c>
      <c r="G223" s="58" t="s">
        <v>288</v>
      </c>
      <c r="H223" s="34">
        <v>99258678.99</v>
      </c>
      <c r="I223" s="34">
        <v>26216445</v>
      </c>
      <c r="J223" s="34">
        <v>22493045.99</v>
      </c>
      <c r="K223" s="34">
        <v>50549188</v>
      </c>
      <c r="L223" s="34">
        <v>97193632.13</v>
      </c>
      <c r="M223" s="34">
        <v>26101401.17</v>
      </c>
      <c r="N223" s="34">
        <v>20543042.96</v>
      </c>
      <c r="O223" s="34">
        <v>50549188</v>
      </c>
      <c r="P223" s="9">
        <v>97.91</v>
      </c>
      <c r="Q223" s="9">
        <v>99.56</v>
      </c>
      <c r="R223" s="9">
        <v>91.33</v>
      </c>
      <c r="S223" s="9">
        <v>100</v>
      </c>
      <c r="T223" s="33">
        <v>26.85</v>
      </c>
      <c r="U223" s="33">
        <v>21.13</v>
      </c>
      <c r="V223" s="33">
        <v>52</v>
      </c>
      <c r="W223" s="33">
        <v>98.52</v>
      </c>
      <c r="X223" s="33">
        <v>105.9</v>
      </c>
      <c r="Y223" s="33">
        <v>95.71</v>
      </c>
      <c r="Z223" s="33">
        <v>96.2</v>
      </c>
    </row>
    <row r="224" spans="1:26" ht="12.75">
      <c r="A224" s="35">
        <v>6</v>
      </c>
      <c r="B224" s="35">
        <v>3</v>
      </c>
      <c r="C224" s="35">
        <v>0</v>
      </c>
      <c r="D224" s="36">
        <v>0</v>
      </c>
      <c r="E224" s="37"/>
      <c r="F224" s="32" t="s">
        <v>286</v>
      </c>
      <c r="G224" s="58" t="s">
        <v>289</v>
      </c>
      <c r="H224" s="34">
        <v>76720028.3</v>
      </c>
      <c r="I224" s="34">
        <v>21347909</v>
      </c>
      <c r="J224" s="34">
        <v>32555384.3</v>
      </c>
      <c r="K224" s="34">
        <v>22816735</v>
      </c>
      <c r="L224" s="34">
        <v>76330821.68</v>
      </c>
      <c r="M224" s="34">
        <v>21934798.72</v>
      </c>
      <c r="N224" s="34">
        <v>31579287.96</v>
      </c>
      <c r="O224" s="34">
        <v>22816735</v>
      </c>
      <c r="P224" s="9">
        <v>99.49</v>
      </c>
      <c r="Q224" s="9">
        <v>102.74</v>
      </c>
      <c r="R224" s="9">
        <v>97</v>
      </c>
      <c r="S224" s="9">
        <v>100</v>
      </c>
      <c r="T224" s="33">
        <v>28.73</v>
      </c>
      <c r="U224" s="33">
        <v>41.37</v>
      </c>
      <c r="V224" s="33">
        <v>29.89</v>
      </c>
      <c r="W224" s="33">
        <v>115.25</v>
      </c>
      <c r="X224" s="33">
        <v>113.36</v>
      </c>
      <c r="Y224" s="33">
        <v>119.73</v>
      </c>
      <c r="Z224" s="33">
        <v>111.26</v>
      </c>
    </row>
    <row r="225" spans="1:26" ht="12.75">
      <c r="A225" s="35">
        <v>6</v>
      </c>
      <c r="B225" s="35">
        <v>4</v>
      </c>
      <c r="C225" s="35">
        <v>0</v>
      </c>
      <c r="D225" s="36">
        <v>0</v>
      </c>
      <c r="E225" s="37"/>
      <c r="F225" s="32" t="s">
        <v>286</v>
      </c>
      <c r="G225" s="58" t="s">
        <v>290</v>
      </c>
      <c r="H225" s="34">
        <v>64669227.67</v>
      </c>
      <c r="I225" s="34">
        <v>12347139.1</v>
      </c>
      <c r="J225" s="34">
        <v>20965770.57</v>
      </c>
      <c r="K225" s="34">
        <v>31356318</v>
      </c>
      <c r="L225" s="34">
        <v>61393675.11</v>
      </c>
      <c r="M225" s="34">
        <v>11048403.71</v>
      </c>
      <c r="N225" s="34">
        <v>18988953.4</v>
      </c>
      <c r="O225" s="34">
        <v>31356318</v>
      </c>
      <c r="P225" s="9">
        <v>94.93</v>
      </c>
      <c r="Q225" s="9">
        <v>89.48</v>
      </c>
      <c r="R225" s="9">
        <v>90.57</v>
      </c>
      <c r="S225" s="9">
        <v>100</v>
      </c>
      <c r="T225" s="33">
        <v>17.99</v>
      </c>
      <c r="U225" s="33">
        <v>30.92</v>
      </c>
      <c r="V225" s="33">
        <v>51.07</v>
      </c>
      <c r="W225" s="33">
        <v>121.68</v>
      </c>
      <c r="X225" s="33">
        <v>117.02</v>
      </c>
      <c r="Y225" s="33">
        <v>200.19</v>
      </c>
      <c r="Z225" s="33">
        <v>99.45</v>
      </c>
    </row>
    <row r="226" spans="1:26" ht="12.75">
      <c r="A226" s="35">
        <v>6</v>
      </c>
      <c r="B226" s="35">
        <v>5</v>
      </c>
      <c r="C226" s="35">
        <v>0</v>
      </c>
      <c r="D226" s="36">
        <v>0</v>
      </c>
      <c r="E226" s="37"/>
      <c r="F226" s="32" t="s">
        <v>286</v>
      </c>
      <c r="G226" s="58" t="s">
        <v>291</v>
      </c>
      <c r="H226" s="34">
        <v>47681964.11</v>
      </c>
      <c r="I226" s="34">
        <v>13577135.47</v>
      </c>
      <c r="J226" s="34">
        <v>15743047.64</v>
      </c>
      <c r="K226" s="34">
        <v>18361781</v>
      </c>
      <c r="L226" s="34">
        <v>47352306.49</v>
      </c>
      <c r="M226" s="34">
        <v>13766242.83</v>
      </c>
      <c r="N226" s="34">
        <v>15224282.66</v>
      </c>
      <c r="O226" s="34">
        <v>18361781</v>
      </c>
      <c r="P226" s="9">
        <v>99.3</v>
      </c>
      <c r="Q226" s="9">
        <v>101.39</v>
      </c>
      <c r="R226" s="9">
        <v>96.7</v>
      </c>
      <c r="S226" s="9">
        <v>100</v>
      </c>
      <c r="T226" s="33">
        <v>29.07</v>
      </c>
      <c r="U226" s="33">
        <v>32.15</v>
      </c>
      <c r="V226" s="33">
        <v>38.77</v>
      </c>
      <c r="W226" s="33">
        <v>115.57</v>
      </c>
      <c r="X226" s="33">
        <v>101.59</v>
      </c>
      <c r="Y226" s="33">
        <v>149.78</v>
      </c>
      <c r="Z226" s="33">
        <v>106.4</v>
      </c>
    </row>
    <row r="227" spans="1:26" ht="12.75">
      <c r="A227" s="35">
        <v>6</v>
      </c>
      <c r="B227" s="35">
        <v>6</v>
      </c>
      <c r="C227" s="35">
        <v>0</v>
      </c>
      <c r="D227" s="36">
        <v>0</v>
      </c>
      <c r="E227" s="37"/>
      <c r="F227" s="32" t="s">
        <v>286</v>
      </c>
      <c r="G227" s="58" t="s">
        <v>292</v>
      </c>
      <c r="H227" s="34">
        <v>77279313</v>
      </c>
      <c r="I227" s="34">
        <v>27865976</v>
      </c>
      <c r="J227" s="34">
        <v>22389737</v>
      </c>
      <c r="K227" s="34">
        <v>27023600</v>
      </c>
      <c r="L227" s="34">
        <v>74072521.48</v>
      </c>
      <c r="M227" s="34">
        <v>27884206.28</v>
      </c>
      <c r="N227" s="34">
        <v>19164715.2</v>
      </c>
      <c r="O227" s="34">
        <v>27023600</v>
      </c>
      <c r="P227" s="9">
        <v>95.85</v>
      </c>
      <c r="Q227" s="9">
        <v>100.06</v>
      </c>
      <c r="R227" s="9">
        <v>85.59</v>
      </c>
      <c r="S227" s="9">
        <v>100</v>
      </c>
      <c r="T227" s="33">
        <v>37.64</v>
      </c>
      <c r="U227" s="33">
        <v>25.87</v>
      </c>
      <c r="V227" s="33">
        <v>36.48</v>
      </c>
      <c r="W227" s="33">
        <v>99.63</v>
      </c>
      <c r="X227" s="33">
        <v>106.96</v>
      </c>
      <c r="Y227" s="33">
        <v>95.62</v>
      </c>
      <c r="Z227" s="33">
        <v>95.7</v>
      </c>
    </row>
    <row r="228" spans="1:26" ht="12.75">
      <c r="A228" s="35">
        <v>6</v>
      </c>
      <c r="B228" s="35">
        <v>7</v>
      </c>
      <c r="C228" s="35">
        <v>0</v>
      </c>
      <c r="D228" s="36">
        <v>0</v>
      </c>
      <c r="E228" s="37"/>
      <c r="F228" s="32" t="s">
        <v>286</v>
      </c>
      <c r="G228" s="58" t="s">
        <v>293</v>
      </c>
      <c r="H228" s="34">
        <v>100913277.87</v>
      </c>
      <c r="I228" s="34">
        <v>28223276.61</v>
      </c>
      <c r="J228" s="34">
        <v>27344060.26</v>
      </c>
      <c r="K228" s="34">
        <v>45345941</v>
      </c>
      <c r="L228" s="34">
        <v>96481760.94</v>
      </c>
      <c r="M228" s="34">
        <v>26651038.58</v>
      </c>
      <c r="N228" s="34">
        <v>24484781.36</v>
      </c>
      <c r="O228" s="34">
        <v>45345941</v>
      </c>
      <c r="P228" s="9">
        <v>95.6</v>
      </c>
      <c r="Q228" s="9">
        <v>94.42</v>
      </c>
      <c r="R228" s="9">
        <v>89.54</v>
      </c>
      <c r="S228" s="9">
        <v>100</v>
      </c>
      <c r="T228" s="33">
        <v>27.62</v>
      </c>
      <c r="U228" s="33">
        <v>25.37</v>
      </c>
      <c r="V228" s="33">
        <v>46.99</v>
      </c>
      <c r="W228" s="33">
        <v>108.65</v>
      </c>
      <c r="X228" s="33">
        <v>112.17</v>
      </c>
      <c r="Y228" s="33">
        <v>141.59</v>
      </c>
      <c r="Z228" s="33">
        <v>94.96</v>
      </c>
    </row>
    <row r="229" spans="1:26" ht="12.75">
      <c r="A229" s="35">
        <v>6</v>
      </c>
      <c r="B229" s="35">
        <v>8</v>
      </c>
      <c r="C229" s="35">
        <v>0</v>
      </c>
      <c r="D229" s="36">
        <v>0</v>
      </c>
      <c r="E229" s="37"/>
      <c r="F229" s="32" t="s">
        <v>286</v>
      </c>
      <c r="G229" s="58" t="s">
        <v>294</v>
      </c>
      <c r="H229" s="34">
        <v>81569931</v>
      </c>
      <c r="I229" s="34">
        <v>23295545</v>
      </c>
      <c r="J229" s="34">
        <v>22891283</v>
      </c>
      <c r="K229" s="34">
        <v>35383103</v>
      </c>
      <c r="L229" s="34">
        <v>78786714.22</v>
      </c>
      <c r="M229" s="34">
        <v>23152612.57</v>
      </c>
      <c r="N229" s="34">
        <v>20250998.65</v>
      </c>
      <c r="O229" s="34">
        <v>35383103</v>
      </c>
      <c r="P229" s="9">
        <v>96.58</v>
      </c>
      <c r="Q229" s="9">
        <v>99.38</v>
      </c>
      <c r="R229" s="9">
        <v>88.46</v>
      </c>
      <c r="S229" s="9">
        <v>100</v>
      </c>
      <c r="T229" s="33">
        <v>29.38</v>
      </c>
      <c r="U229" s="33">
        <v>25.7</v>
      </c>
      <c r="V229" s="33">
        <v>44.9</v>
      </c>
      <c r="W229" s="33">
        <v>93.56</v>
      </c>
      <c r="X229" s="33">
        <v>114.79</v>
      </c>
      <c r="Y229" s="33">
        <v>78.1</v>
      </c>
      <c r="Z229" s="33">
        <v>92.84</v>
      </c>
    </row>
    <row r="230" spans="1:26" ht="12.75">
      <c r="A230" s="35">
        <v>6</v>
      </c>
      <c r="B230" s="35">
        <v>9</v>
      </c>
      <c r="C230" s="35">
        <v>0</v>
      </c>
      <c r="D230" s="36">
        <v>0</v>
      </c>
      <c r="E230" s="37"/>
      <c r="F230" s="32" t="s">
        <v>286</v>
      </c>
      <c r="G230" s="58" t="s">
        <v>295</v>
      </c>
      <c r="H230" s="34">
        <v>128212090.98</v>
      </c>
      <c r="I230" s="34">
        <v>45978048.35</v>
      </c>
      <c r="J230" s="34">
        <v>29721928.63</v>
      </c>
      <c r="K230" s="34">
        <v>52512114</v>
      </c>
      <c r="L230" s="34">
        <v>120873288.76</v>
      </c>
      <c r="M230" s="34">
        <v>41996153.78</v>
      </c>
      <c r="N230" s="34">
        <v>26365020.98</v>
      </c>
      <c r="O230" s="34">
        <v>52512114</v>
      </c>
      <c r="P230" s="9">
        <v>94.27</v>
      </c>
      <c r="Q230" s="9">
        <v>91.33</v>
      </c>
      <c r="R230" s="9">
        <v>88.7</v>
      </c>
      <c r="S230" s="9">
        <v>100</v>
      </c>
      <c r="T230" s="33">
        <v>34.74</v>
      </c>
      <c r="U230" s="33">
        <v>21.81</v>
      </c>
      <c r="V230" s="33">
        <v>43.44</v>
      </c>
      <c r="W230" s="33">
        <v>108.32</v>
      </c>
      <c r="X230" s="33">
        <v>112.98</v>
      </c>
      <c r="Y230" s="33">
        <v>99.43</v>
      </c>
      <c r="Z230" s="33">
        <v>109.62</v>
      </c>
    </row>
    <row r="231" spans="1:26" ht="12.75">
      <c r="A231" s="35">
        <v>6</v>
      </c>
      <c r="B231" s="35">
        <v>10</v>
      </c>
      <c r="C231" s="35">
        <v>0</v>
      </c>
      <c r="D231" s="36">
        <v>0</v>
      </c>
      <c r="E231" s="37"/>
      <c r="F231" s="32" t="s">
        <v>286</v>
      </c>
      <c r="G231" s="58" t="s">
        <v>296</v>
      </c>
      <c r="H231" s="34">
        <v>60319139</v>
      </c>
      <c r="I231" s="34">
        <v>18304025</v>
      </c>
      <c r="J231" s="34">
        <v>16767386</v>
      </c>
      <c r="K231" s="34">
        <v>25247728</v>
      </c>
      <c r="L231" s="34">
        <v>58955568.6</v>
      </c>
      <c r="M231" s="34">
        <v>17465816.58</v>
      </c>
      <c r="N231" s="34">
        <v>16242024.02</v>
      </c>
      <c r="O231" s="34">
        <v>25247728</v>
      </c>
      <c r="P231" s="9">
        <v>97.73</v>
      </c>
      <c r="Q231" s="9">
        <v>95.42</v>
      </c>
      <c r="R231" s="9">
        <v>96.86</v>
      </c>
      <c r="S231" s="9">
        <v>100</v>
      </c>
      <c r="T231" s="33">
        <v>29.62</v>
      </c>
      <c r="U231" s="33">
        <v>27.54</v>
      </c>
      <c r="V231" s="33">
        <v>42.82</v>
      </c>
      <c r="W231" s="33">
        <v>106.62</v>
      </c>
      <c r="X231" s="33">
        <v>117.45</v>
      </c>
      <c r="Y231" s="33">
        <v>110.74</v>
      </c>
      <c r="Z231" s="33">
        <v>98.03</v>
      </c>
    </row>
    <row r="232" spans="1:26" ht="12.75">
      <c r="A232" s="35">
        <v>6</v>
      </c>
      <c r="B232" s="35">
        <v>11</v>
      </c>
      <c r="C232" s="35">
        <v>0</v>
      </c>
      <c r="D232" s="36">
        <v>0</v>
      </c>
      <c r="E232" s="37"/>
      <c r="F232" s="32" t="s">
        <v>286</v>
      </c>
      <c r="G232" s="58" t="s">
        <v>297</v>
      </c>
      <c r="H232" s="34">
        <v>108692879.45</v>
      </c>
      <c r="I232" s="34">
        <v>26561375.5</v>
      </c>
      <c r="J232" s="34">
        <v>28221375.95</v>
      </c>
      <c r="K232" s="34">
        <v>53910128</v>
      </c>
      <c r="L232" s="34">
        <v>104789977.3</v>
      </c>
      <c r="M232" s="34">
        <v>23803125.66</v>
      </c>
      <c r="N232" s="34">
        <v>27076723.64</v>
      </c>
      <c r="O232" s="34">
        <v>53910128</v>
      </c>
      <c r="P232" s="9">
        <v>96.4</v>
      </c>
      <c r="Q232" s="9">
        <v>89.61</v>
      </c>
      <c r="R232" s="9">
        <v>95.94</v>
      </c>
      <c r="S232" s="9">
        <v>100</v>
      </c>
      <c r="T232" s="33">
        <v>22.71</v>
      </c>
      <c r="U232" s="33">
        <v>25.83</v>
      </c>
      <c r="V232" s="33">
        <v>51.44</v>
      </c>
      <c r="W232" s="33">
        <v>110.66</v>
      </c>
      <c r="X232" s="33">
        <v>118.07</v>
      </c>
      <c r="Y232" s="33">
        <v>129.72</v>
      </c>
      <c r="Z232" s="33">
        <v>100.47</v>
      </c>
    </row>
    <row r="233" spans="1:26" ht="12.75">
      <c r="A233" s="35">
        <v>6</v>
      </c>
      <c r="B233" s="35">
        <v>12</v>
      </c>
      <c r="C233" s="35">
        <v>0</v>
      </c>
      <c r="D233" s="36">
        <v>0</v>
      </c>
      <c r="E233" s="37"/>
      <c r="F233" s="32" t="s">
        <v>286</v>
      </c>
      <c r="G233" s="58" t="s">
        <v>298</v>
      </c>
      <c r="H233" s="34">
        <v>55796836</v>
      </c>
      <c r="I233" s="34">
        <v>12300696</v>
      </c>
      <c r="J233" s="34">
        <v>20865058</v>
      </c>
      <c r="K233" s="34">
        <v>22631082</v>
      </c>
      <c r="L233" s="34">
        <v>49669486.09</v>
      </c>
      <c r="M233" s="34">
        <v>10468423.7</v>
      </c>
      <c r="N233" s="34">
        <v>16569980.39</v>
      </c>
      <c r="O233" s="34">
        <v>22631082</v>
      </c>
      <c r="P233" s="9">
        <v>89.01</v>
      </c>
      <c r="Q233" s="9">
        <v>85.1</v>
      </c>
      <c r="R233" s="9">
        <v>79.41</v>
      </c>
      <c r="S233" s="9">
        <v>100</v>
      </c>
      <c r="T233" s="33">
        <v>21.07</v>
      </c>
      <c r="U233" s="33">
        <v>33.36</v>
      </c>
      <c r="V233" s="33">
        <v>45.56</v>
      </c>
      <c r="W233" s="33">
        <v>108.25</v>
      </c>
      <c r="X233" s="33">
        <v>112.49</v>
      </c>
      <c r="Y233" s="33">
        <v>137.37</v>
      </c>
      <c r="Z233" s="33">
        <v>92.31</v>
      </c>
    </row>
    <row r="234" spans="1:26" ht="12.75">
      <c r="A234" s="35">
        <v>6</v>
      </c>
      <c r="B234" s="35">
        <v>13</v>
      </c>
      <c r="C234" s="35">
        <v>0</v>
      </c>
      <c r="D234" s="36">
        <v>0</v>
      </c>
      <c r="E234" s="37"/>
      <c r="F234" s="32" t="s">
        <v>286</v>
      </c>
      <c r="G234" s="58" t="s">
        <v>299</v>
      </c>
      <c r="H234" s="34">
        <v>34344674.33</v>
      </c>
      <c r="I234" s="34">
        <v>9637741.17</v>
      </c>
      <c r="J234" s="34">
        <v>11931015.16</v>
      </c>
      <c r="K234" s="34">
        <v>12775918</v>
      </c>
      <c r="L234" s="34">
        <v>32940625.08</v>
      </c>
      <c r="M234" s="34">
        <v>9032053.33</v>
      </c>
      <c r="N234" s="34">
        <v>11101080.75</v>
      </c>
      <c r="O234" s="34">
        <v>12807491</v>
      </c>
      <c r="P234" s="9">
        <v>95.91</v>
      </c>
      <c r="Q234" s="9">
        <v>93.71</v>
      </c>
      <c r="R234" s="9">
        <v>93.04</v>
      </c>
      <c r="S234" s="9">
        <v>100.24</v>
      </c>
      <c r="T234" s="33">
        <v>27.41</v>
      </c>
      <c r="U234" s="33">
        <v>33.7</v>
      </c>
      <c r="V234" s="33">
        <v>38.88</v>
      </c>
      <c r="W234" s="33">
        <v>90.81</v>
      </c>
      <c r="X234" s="33">
        <v>118.92</v>
      </c>
      <c r="Y234" s="33">
        <v>72.1</v>
      </c>
      <c r="Z234" s="33">
        <v>96.4</v>
      </c>
    </row>
    <row r="235" spans="1:26" ht="12.75">
      <c r="A235" s="35">
        <v>6</v>
      </c>
      <c r="B235" s="35">
        <v>14</v>
      </c>
      <c r="C235" s="35">
        <v>0</v>
      </c>
      <c r="D235" s="36">
        <v>0</v>
      </c>
      <c r="E235" s="37"/>
      <c r="F235" s="32" t="s">
        <v>286</v>
      </c>
      <c r="G235" s="58" t="s">
        <v>300</v>
      </c>
      <c r="H235" s="34">
        <v>111783555</v>
      </c>
      <c r="I235" s="34">
        <v>30339329</v>
      </c>
      <c r="J235" s="34">
        <v>19139995</v>
      </c>
      <c r="K235" s="34">
        <v>62304231</v>
      </c>
      <c r="L235" s="34">
        <v>111635211.57</v>
      </c>
      <c r="M235" s="34">
        <v>31250118.67</v>
      </c>
      <c r="N235" s="34">
        <v>18080861.9</v>
      </c>
      <c r="O235" s="34">
        <v>62304231</v>
      </c>
      <c r="P235" s="9">
        <v>99.86</v>
      </c>
      <c r="Q235" s="9">
        <v>103</v>
      </c>
      <c r="R235" s="9">
        <v>94.46</v>
      </c>
      <c r="S235" s="9">
        <v>100</v>
      </c>
      <c r="T235" s="33">
        <v>27.99</v>
      </c>
      <c r="U235" s="33">
        <v>16.19</v>
      </c>
      <c r="V235" s="33">
        <v>55.81</v>
      </c>
      <c r="W235" s="33">
        <v>99.52</v>
      </c>
      <c r="X235" s="33">
        <v>108.01</v>
      </c>
      <c r="Y235" s="33">
        <v>87.36</v>
      </c>
      <c r="Z235" s="33">
        <v>99.61</v>
      </c>
    </row>
    <row r="236" spans="1:26" ht="12.75">
      <c r="A236" s="35">
        <v>6</v>
      </c>
      <c r="B236" s="35">
        <v>15</v>
      </c>
      <c r="C236" s="35">
        <v>0</v>
      </c>
      <c r="D236" s="36">
        <v>0</v>
      </c>
      <c r="E236" s="37"/>
      <c r="F236" s="32" t="s">
        <v>286</v>
      </c>
      <c r="G236" s="58" t="s">
        <v>301</v>
      </c>
      <c r="H236" s="34">
        <v>49789011.13</v>
      </c>
      <c r="I236" s="34">
        <v>10737194.5</v>
      </c>
      <c r="J236" s="34">
        <v>10812835.63</v>
      </c>
      <c r="K236" s="34">
        <v>28238981</v>
      </c>
      <c r="L236" s="34">
        <v>49220296.78</v>
      </c>
      <c r="M236" s="34">
        <v>10980593.22</v>
      </c>
      <c r="N236" s="34">
        <v>10000722.56</v>
      </c>
      <c r="O236" s="34">
        <v>28238981</v>
      </c>
      <c r="P236" s="9">
        <v>98.85</v>
      </c>
      <c r="Q236" s="9">
        <v>102.26</v>
      </c>
      <c r="R236" s="9">
        <v>92.48</v>
      </c>
      <c r="S236" s="9">
        <v>100</v>
      </c>
      <c r="T236" s="33">
        <v>22.3</v>
      </c>
      <c r="U236" s="33">
        <v>20.31</v>
      </c>
      <c r="V236" s="33">
        <v>57.37</v>
      </c>
      <c r="W236" s="33">
        <v>109.25</v>
      </c>
      <c r="X236" s="33">
        <v>121.07</v>
      </c>
      <c r="Y236" s="33">
        <v>112.83</v>
      </c>
      <c r="Z236" s="33">
        <v>104.13</v>
      </c>
    </row>
    <row r="237" spans="1:26" ht="12.75">
      <c r="A237" s="35">
        <v>6</v>
      </c>
      <c r="B237" s="35">
        <v>16</v>
      </c>
      <c r="C237" s="35">
        <v>0</v>
      </c>
      <c r="D237" s="36">
        <v>0</v>
      </c>
      <c r="E237" s="37"/>
      <c r="F237" s="32" t="s">
        <v>286</v>
      </c>
      <c r="G237" s="58" t="s">
        <v>302</v>
      </c>
      <c r="H237" s="34">
        <v>53424909</v>
      </c>
      <c r="I237" s="34">
        <v>15344248</v>
      </c>
      <c r="J237" s="34">
        <v>12784950</v>
      </c>
      <c r="K237" s="34">
        <v>25295711</v>
      </c>
      <c r="L237" s="34">
        <v>52685964.28</v>
      </c>
      <c r="M237" s="34">
        <v>15397719.67</v>
      </c>
      <c r="N237" s="34">
        <v>11992533.61</v>
      </c>
      <c r="O237" s="34">
        <v>25295711</v>
      </c>
      <c r="P237" s="9">
        <v>98.61</v>
      </c>
      <c r="Q237" s="9">
        <v>100.34</v>
      </c>
      <c r="R237" s="9">
        <v>93.8</v>
      </c>
      <c r="S237" s="9">
        <v>100</v>
      </c>
      <c r="T237" s="33">
        <v>29.22</v>
      </c>
      <c r="U237" s="33">
        <v>22.76</v>
      </c>
      <c r="V237" s="33">
        <v>48.01</v>
      </c>
      <c r="W237" s="33">
        <v>98.87</v>
      </c>
      <c r="X237" s="33">
        <v>102.91</v>
      </c>
      <c r="Y237" s="33">
        <v>95.65</v>
      </c>
      <c r="Z237" s="33">
        <v>98.08</v>
      </c>
    </row>
    <row r="238" spans="1:26" ht="12.75">
      <c r="A238" s="35">
        <v>6</v>
      </c>
      <c r="B238" s="35">
        <v>17</v>
      </c>
      <c r="C238" s="35">
        <v>0</v>
      </c>
      <c r="D238" s="36">
        <v>0</v>
      </c>
      <c r="E238" s="37"/>
      <c r="F238" s="32" t="s">
        <v>286</v>
      </c>
      <c r="G238" s="58" t="s">
        <v>303</v>
      </c>
      <c r="H238" s="34">
        <v>62809930</v>
      </c>
      <c r="I238" s="34">
        <v>21346607</v>
      </c>
      <c r="J238" s="34">
        <v>16707365</v>
      </c>
      <c r="K238" s="34">
        <v>24755958</v>
      </c>
      <c r="L238" s="34">
        <v>62700601.8</v>
      </c>
      <c r="M238" s="34">
        <v>22103206.07</v>
      </c>
      <c r="N238" s="34">
        <v>15720638.73</v>
      </c>
      <c r="O238" s="34">
        <v>24876757</v>
      </c>
      <c r="P238" s="9">
        <v>99.82</v>
      </c>
      <c r="Q238" s="9">
        <v>103.54</v>
      </c>
      <c r="R238" s="9">
        <v>94.09</v>
      </c>
      <c r="S238" s="9">
        <v>100.48</v>
      </c>
      <c r="T238" s="33">
        <v>35.25</v>
      </c>
      <c r="U238" s="33">
        <v>25.07</v>
      </c>
      <c r="V238" s="33">
        <v>39.67</v>
      </c>
      <c r="W238" s="33">
        <v>97.12</v>
      </c>
      <c r="X238" s="33">
        <v>112.71</v>
      </c>
      <c r="Y238" s="33">
        <v>79.15</v>
      </c>
      <c r="Z238" s="33">
        <v>99.15</v>
      </c>
    </row>
    <row r="239" spans="1:26" ht="12.75">
      <c r="A239" s="35">
        <v>6</v>
      </c>
      <c r="B239" s="35">
        <v>18</v>
      </c>
      <c r="C239" s="35">
        <v>0</v>
      </c>
      <c r="D239" s="36">
        <v>0</v>
      </c>
      <c r="E239" s="37"/>
      <c r="F239" s="32" t="s">
        <v>286</v>
      </c>
      <c r="G239" s="58" t="s">
        <v>304</v>
      </c>
      <c r="H239" s="34">
        <v>75896524.13</v>
      </c>
      <c r="I239" s="34">
        <v>19339601.45</v>
      </c>
      <c r="J239" s="34">
        <v>16394040.68</v>
      </c>
      <c r="K239" s="34">
        <v>40162882</v>
      </c>
      <c r="L239" s="34">
        <v>74849793.06</v>
      </c>
      <c r="M239" s="34">
        <v>19592662.95</v>
      </c>
      <c r="N239" s="34">
        <v>15094248.11</v>
      </c>
      <c r="O239" s="34">
        <v>40162882</v>
      </c>
      <c r="P239" s="9">
        <v>98.62</v>
      </c>
      <c r="Q239" s="9">
        <v>101.3</v>
      </c>
      <c r="R239" s="9">
        <v>92.07</v>
      </c>
      <c r="S239" s="9">
        <v>100</v>
      </c>
      <c r="T239" s="33">
        <v>26.17</v>
      </c>
      <c r="U239" s="33">
        <v>20.16</v>
      </c>
      <c r="V239" s="33">
        <v>53.65</v>
      </c>
      <c r="W239" s="33">
        <v>95.88</v>
      </c>
      <c r="X239" s="33">
        <v>121.31</v>
      </c>
      <c r="Y239" s="33">
        <v>75.95</v>
      </c>
      <c r="Z239" s="33">
        <v>95.53</v>
      </c>
    </row>
    <row r="240" spans="1:26" ht="12.75">
      <c r="A240" s="35">
        <v>6</v>
      </c>
      <c r="B240" s="35">
        <v>19</v>
      </c>
      <c r="C240" s="35">
        <v>0</v>
      </c>
      <c r="D240" s="36">
        <v>0</v>
      </c>
      <c r="E240" s="37"/>
      <c r="F240" s="32" t="s">
        <v>286</v>
      </c>
      <c r="G240" s="58" t="s">
        <v>305</v>
      </c>
      <c r="H240" s="34">
        <v>63449629.58</v>
      </c>
      <c r="I240" s="34">
        <v>14174482.33</v>
      </c>
      <c r="J240" s="34">
        <v>27616891.25</v>
      </c>
      <c r="K240" s="34">
        <v>21658256</v>
      </c>
      <c r="L240" s="34">
        <v>61010443.74</v>
      </c>
      <c r="M240" s="34">
        <v>13191125.13</v>
      </c>
      <c r="N240" s="34">
        <v>26161062.61</v>
      </c>
      <c r="O240" s="34">
        <v>21658256</v>
      </c>
      <c r="P240" s="9">
        <v>96.15</v>
      </c>
      <c r="Q240" s="9">
        <v>93.06</v>
      </c>
      <c r="R240" s="9">
        <v>94.72</v>
      </c>
      <c r="S240" s="9">
        <v>100</v>
      </c>
      <c r="T240" s="33">
        <v>21.62</v>
      </c>
      <c r="U240" s="33">
        <v>42.87</v>
      </c>
      <c r="V240" s="33">
        <v>35.49</v>
      </c>
      <c r="W240" s="33">
        <v>113.18</v>
      </c>
      <c r="X240" s="33">
        <v>103.03</v>
      </c>
      <c r="Y240" s="33">
        <v>137.7</v>
      </c>
      <c r="Z240" s="33">
        <v>97.99</v>
      </c>
    </row>
    <row r="241" spans="1:26" ht="12.75">
      <c r="A241" s="35">
        <v>6</v>
      </c>
      <c r="B241" s="35">
        <v>20</v>
      </c>
      <c r="C241" s="35">
        <v>0</v>
      </c>
      <c r="D241" s="36">
        <v>0</v>
      </c>
      <c r="E241" s="37"/>
      <c r="F241" s="32" t="s">
        <v>286</v>
      </c>
      <c r="G241" s="58" t="s">
        <v>306</v>
      </c>
      <c r="H241" s="34">
        <v>59431862</v>
      </c>
      <c r="I241" s="34">
        <v>25714230</v>
      </c>
      <c r="J241" s="34">
        <v>13736631</v>
      </c>
      <c r="K241" s="34">
        <v>19981001</v>
      </c>
      <c r="L241" s="34">
        <v>58785363.24</v>
      </c>
      <c r="M241" s="34">
        <v>25654743.79</v>
      </c>
      <c r="N241" s="34">
        <v>13039362.45</v>
      </c>
      <c r="O241" s="34">
        <v>20091257</v>
      </c>
      <c r="P241" s="9">
        <v>98.91</v>
      </c>
      <c r="Q241" s="9">
        <v>99.76</v>
      </c>
      <c r="R241" s="9">
        <v>94.92</v>
      </c>
      <c r="S241" s="9">
        <v>100.55</v>
      </c>
      <c r="T241" s="33">
        <v>43.64</v>
      </c>
      <c r="U241" s="33">
        <v>22.18</v>
      </c>
      <c r="V241" s="33">
        <v>34.17</v>
      </c>
      <c r="W241" s="33">
        <v>98.5</v>
      </c>
      <c r="X241" s="33">
        <v>106.85</v>
      </c>
      <c r="Y241" s="33">
        <v>82.45</v>
      </c>
      <c r="Z241" s="33">
        <v>101.18</v>
      </c>
    </row>
    <row r="242" spans="1:26" ht="12.75">
      <c r="A242" s="35">
        <v>6</v>
      </c>
      <c r="B242" s="35">
        <v>0</v>
      </c>
      <c r="C242" s="35">
        <v>0</v>
      </c>
      <c r="D242" s="36">
        <v>0</v>
      </c>
      <c r="E242" s="37"/>
      <c r="F242" s="32" t="s">
        <v>307</v>
      </c>
      <c r="G242" s="58" t="s">
        <v>308</v>
      </c>
      <c r="H242" s="34">
        <v>1405894223.27</v>
      </c>
      <c r="I242" s="34">
        <v>266462011.06</v>
      </c>
      <c r="J242" s="34">
        <v>880893690.21</v>
      </c>
      <c r="K242" s="34">
        <v>258538522</v>
      </c>
      <c r="L242" s="34">
        <v>1331524751.12</v>
      </c>
      <c r="M242" s="34">
        <v>236674473.64</v>
      </c>
      <c r="N242" s="34">
        <v>836311755.48</v>
      </c>
      <c r="O242" s="34">
        <v>258538522</v>
      </c>
      <c r="P242" s="9">
        <v>94.71</v>
      </c>
      <c r="Q242" s="9">
        <v>88.82</v>
      </c>
      <c r="R242" s="9">
        <v>94.93</v>
      </c>
      <c r="S242" s="9">
        <v>100</v>
      </c>
      <c r="T242" s="33">
        <v>17.77</v>
      </c>
      <c r="U242" s="33">
        <v>62.8</v>
      </c>
      <c r="V242" s="33">
        <v>19.41</v>
      </c>
      <c r="W242" s="33">
        <v>133.15</v>
      </c>
      <c r="X242" s="33">
        <v>101.05</v>
      </c>
      <c r="Y242" s="33">
        <v>164.65</v>
      </c>
      <c r="Z242" s="33">
        <v>100.25</v>
      </c>
    </row>
    <row r="243" spans="1:26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32" t="s">
        <v>309</v>
      </c>
      <c r="G243" s="58" t="s">
        <v>310</v>
      </c>
      <c r="H243" s="34">
        <v>8012947.7</v>
      </c>
      <c r="I243" s="34">
        <v>8012947.7</v>
      </c>
      <c r="J243" s="34">
        <v>0</v>
      </c>
      <c r="K243" s="34">
        <v>0</v>
      </c>
      <c r="L243" s="34">
        <v>7952083.98</v>
      </c>
      <c r="M243" s="34">
        <v>7952083.98</v>
      </c>
      <c r="N243" s="34">
        <v>0</v>
      </c>
      <c r="O243" s="34">
        <v>0</v>
      </c>
      <c r="P243" s="9">
        <v>99.24</v>
      </c>
      <c r="Q243" s="9">
        <v>99.24</v>
      </c>
      <c r="R243" s="9"/>
      <c r="S243" s="9"/>
      <c r="T243" s="33">
        <v>100</v>
      </c>
      <c r="U243" s="33">
        <v>0</v>
      </c>
      <c r="V243" s="33">
        <v>0</v>
      </c>
      <c r="W243" s="33">
        <v>25.79</v>
      </c>
      <c r="X243" s="33">
        <v>25.79</v>
      </c>
      <c r="Y243" s="33"/>
      <c r="Z243" s="33"/>
    </row>
    <row r="244" spans="1:26" ht="25.5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32" t="s">
        <v>309</v>
      </c>
      <c r="G244" s="58" t="s">
        <v>311</v>
      </c>
      <c r="H244" s="34">
        <v>5373010.62</v>
      </c>
      <c r="I244" s="34">
        <v>4326195.55</v>
      </c>
      <c r="J244" s="34">
        <v>1046815.07</v>
      </c>
      <c r="K244" s="34">
        <v>0</v>
      </c>
      <c r="L244" s="34">
        <v>3710846.93</v>
      </c>
      <c r="M244" s="34">
        <v>3710846.93</v>
      </c>
      <c r="N244" s="34">
        <v>0</v>
      </c>
      <c r="O244" s="34">
        <v>0</v>
      </c>
      <c r="P244" s="9">
        <v>69.06</v>
      </c>
      <c r="Q244" s="9">
        <v>85.77</v>
      </c>
      <c r="R244" s="9">
        <v>0</v>
      </c>
      <c r="S244" s="9"/>
      <c r="T244" s="33">
        <v>100</v>
      </c>
      <c r="U244" s="33">
        <v>0</v>
      </c>
      <c r="V244" s="33">
        <v>0</v>
      </c>
      <c r="W244" s="33">
        <v>46.98</v>
      </c>
      <c r="X244" s="33">
        <v>121.85</v>
      </c>
      <c r="Y244" s="33">
        <v>0</v>
      </c>
      <c r="Z244" s="33"/>
    </row>
    <row r="245" spans="1:26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32" t="s">
        <v>309</v>
      </c>
      <c r="G245" s="58" t="s">
        <v>312</v>
      </c>
      <c r="H245" s="34">
        <v>2203335</v>
      </c>
      <c r="I245" s="34">
        <v>2203335</v>
      </c>
      <c r="J245" s="34">
        <v>0</v>
      </c>
      <c r="K245" s="34">
        <v>0</v>
      </c>
      <c r="L245" s="34">
        <v>2137231.96</v>
      </c>
      <c r="M245" s="34">
        <v>2137231.96</v>
      </c>
      <c r="N245" s="34">
        <v>0</v>
      </c>
      <c r="O245" s="34">
        <v>0</v>
      </c>
      <c r="P245" s="9">
        <v>96.99</v>
      </c>
      <c r="Q245" s="9">
        <v>96.99</v>
      </c>
      <c r="R245" s="9"/>
      <c r="S245" s="9"/>
      <c r="T245" s="33">
        <v>100</v>
      </c>
      <c r="U245" s="33">
        <v>0</v>
      </c>
      <c r="V245" s="33">
        <v>0</v>
      </c>
      <c r="W245" s="33">
        <v>102.01</v>
      </c>
      <c r="X245" s="33">
        <v>102.01</v>
      </c>
      <c r="Y245" s="33"/>
      <c r="Z245" s="33"/>
    </row>
    <row r="246" spans="1:26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32" t="s">
        <v>309</v>
      </c>
      <c r="G246" s="58" t="s">
        <v>312</v>
      </c>
      <c r="H246" s="34">
        <v>216970</v>
      </c>
      <c r="I246" s="34">
        <v>216970</v>
      </c>
      <c r="J246" s="34">
        <v>0</v>
      </c>
      <c r="K246" s="34">
        <v>0</v>
      </c>
      <c r="L246" s="34">
        <v>132872.59</v>
      </c>
      <c r="M246" s="34">
        <v>132872.59</v>
      </c>
      <c r="N246" s="34">
        <v>0</v>
      </c>
      <c r="O246" s="34">
        <v>0</v>
      </c>
      <c r="P246" s="9">
        <v>61.24</v>
      </c>
      <c r="Q246" s="9">
        <v>61.24</v>
      </c>
      <c r="R246" s="9"/>
      <c r="S246" s="9"/>
      <c r="T246" s="33">
        <v>100</v>
      </c>
      <c r="U246" s="33">
        <v>0</v>
      </c>
      <c r="V246" s="33">
        <v>0</v>
      </c>
      <c r="W246" s="33">
        <v>94.55</v>
      </c>
      <c r="X246" s="33">
        <v>94.55</v>
      </c>
      <c r="Y246" s="33"/>
      <c r="Z246" s="33"/>
    </row>
    <row r="247" spans="1:26" ht="25.5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32" t="s">
        <v>309</v>
      </c>
      <c r="G247" s="58" t="s">
        <v>313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9"/>
      <c r="Q247" s="9"/>
      <c r="R247" s="9"/>
      <c r="S247" s="9"/>
      <c r="T247" s="33"/>
      <c r="U247" s="33"/>
      <c r="V247" s="33"/>
      <c r="W247" s="33"/>
      <c r="X247" s="33"/>
      <c r="Y247" s="33"/>
      <c r="Z247" s="33"/>
    </row>
    <row r="248" spans="1:26" ht="25.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32" t="s">
        <v>309</v>
      </c>
      <c r="G248" s="58" t="s">
        <v>314</v>
      </c>
      <c r="H248" s="34">
        <v>2600</v>
      </c>
      <c r="I248" s="34">
        <v>2600</v>
      </c>
      <c r="J248" s="34">
        <v>0</v>
      </c>
      <c r="K248" s="34">
        <v>0</v>
      </c>
      <c r="L248" s="34">
        <v>2908.12</v>
      </c>
      <c r="M248" s="34">
        <v>2908.12</v>
      </c>
      <c r="N248" s="34">
        <v>0</v>
      </c>
      <c r="O248" s="34">
        <v>0</v>
      </c>
      <c r="P248" s="9">
        <v>111.85</v>
      </c>
      <c r="Q248" s="9">
        <v>111.85</v>
      </c>
      <c r="R248" s="9"/>
      <c r="S248" s="9"/>
      <c r="T248" s="33">
        <v>100</v>
      </c>
      <c r="U248" s="33">
        <v>0</v>
      </c>
      <c r="V248" s="33">
        <v>0</v>
      </c>
      <c r="W248" s="33">
        <v>112.82</v>
      </c>
      <c r="X248" s="33">
        <v>112.82</v>
      </c>
      <c r="Y248" s="33"/>
      <c r="Z248" s="33"/>
    </row>
    <row r="249" spans="1:26" ht="25.5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32" t="s">
        <v>309</v>
      </c>
      <c r="G249" s="58" t="s">
        <v>315</v>
      </c>
      <c r="H249" s="34">
        <v>18483</v>
      </c>
      <c r="I249" s="34">
        <v>18483</v>
      </c>
      <c r="J249" s="34">
        <v>0</v>
      </c>
      <c r="K249" s="34">
        <v>0</v>
      </c>
      <c r="L249" s="34">
        <v>18483</v>
      </c>
      <c r="M249" s="34">
        <v>18483</v>
      </c>
      <c r="N249" s="34">
        <v>0</v>
      </c>
      <c r="O249" s="34">
        <v>0</v>
      </c>
      <c r="P249" s="9">
        <v>100</v>
      </c>
      <c r="Q249" s="9">
        <v>100</v>
      </c>
      <c r="R249" s="9"/>
      <c r="S249" s="9"/>
      <c r="T249" s="33">
        <v>100</v>
      </c>
      <c r="U249" s="33">
        <v>0</v>
      </c>
      <c r="V249" s="33">
        <v>0</v>
      </c>
      <c r="W249" s="33">
        <v>98.41</v>
      </c>
      <c r="X249" s="33">
        <v>98.41</v>
      </c>
      <c r="Y249" s="33"/>
      <c r="Z249" s="33"/>
    </row>
    <row r="250" spans="1:26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32" t="s">
        <v>309</v>
      </c>
      <c r="G250" s="58" t="s">
        <v>316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9"/>
      <c r="Q250" s="9"/>
      <c r="R250" s="9"/>
      <c r="S250" s="9"/>
      <c r="T250" s="33"/>
      <c r="U250" s="33"/>
      <c r="V250" s="33"/>
      <c r="W250" s="33"/>
      <c r="X250" s="33"/>
      <c r="Y250" s="33"/>
      <c r="Z250" s="33"/>
    </row>
    <row r="251" spans="1:26" ht="25.5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32" t="s">
        <v>309</v>
      </c>
      <c r="G251" s="58" t="s">
        <v>317</v>
      </c>
      <c r="H251" s="34">
        <v>550911</v>
      </c>
      <c r="I251" s="34">
        <v>550911</v>
      </c>
      <c r="J251" s="34">
        <v>0</v>
      </c>
      <c r="K251" s="34">
        <v>0</v>
      </c>
      <c r="L251" s="34">
        <v>387895.18</v>
      </c>
      <c r="M251" s="34">
        <v>387895.18</v>
      </c>
      <c r="N251" s="34">
        <v>0</v>
      </c>
      <c r="O251" s="34">
        <v>0</v>
      </c>
      <c r="P251" s="9">
        <v>70.4</v>
      </c>
      <c r="Q251" s="9">
        <v>70.4</v>
      </c>
      <c r="R251" s="9"/>
      <c r="S251" s="9"/>
      <c r="T251" s="33">
        <v>100</v>
      </c>
      <c r="U251" s="33">
        <v>0</v>
      </c>
      <c r="V251" s="33">
        <v>0</v>
      </c>
      <c r="W251" s="33">
        <v>10.62</v>
      </c>
      <c r="X251" s="33">
        <v>39</v>
      </c>
      <c r="Y251" s="33">
        <v>0</v>
      </c>
      <c r="Z251" s="33"/>
    </row>
    <row r="252" spans="1:26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32" t="s">
        <v>309</v>
      </c>
      <c r="G252" s="58" t="s">
        <v>318</v>
      </c>
      <c r="H252" s="34">
        <v>57020</v>
      </c>
      <c r="I252" s="34">
        <v>57020</v>
      </c>
      <c r="J252" s="34">
        <v>0</v>
      </c>
      <c r="K252" s="34">
        <v>0</v>
      </c>
      <c r="L252" s="34">
        <v>57012.27</v>
      </c>
      <c r="M252" s="34">
        <v>57012.27</v>
      </c>
      <c r="N252" s="34">
        <v>0</v>
      </c>
      <c r="O252" s="34">
        <v>0</v>
      </c>
      <c r="P252" s="9">
        <v>99.98</v>
      </c>
      <c r="Q252" s="9">
        <v>99.98</v>
      </c>
      <c r="R252" s="9"/>
      <c r="S252" s="9"/>
      <c r="T252" s="33">
        <v>100</v>
      </c>
      <c r="U252" s="33">
        <v>0</v>
      </c>
      <c r="V252" s="33">
        <v>0</v>
      </c>
      <c r="W252" s="33">
        <v>103.63</v>
      </c>
      <c r="X252" s="33">
        <v>103.63</v>
      </c>
      <c r="Y252" s="33"/>
      <c r="Z252" s="33"/>
    </row>
    <row r="253" spans="1:26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32" t="s">
        <v>309</v>
      </c>
      <c r="G253" s="58" t="s">
        <v>319</v>
      </c>
      <c r="H253" s="34">
        <v>122300</v>
      </c>
      <c r="I253" s="34">
        <v>122300</v>
      </c>
      <c r="J253" s="34">
        <v>0</v>
      </c>
      <c r="K253" s="34">
        <v>0</v>
      </c>
      <c r="L253" s="34">
        <v>118177.5</v>
      </c>
      <c r="M253" s="34">
        <v>118177.5</v>
      </c>
      <c r="N253" s="34">
        <v>0</v>
      </c>
      <c r="O253" s="34">
        <v>0</v>
      </c>
      <c r="P253" s="9">
        <v>96.62</v>
      </c>
      <c r="Q253" s="9">
        <v>96.62</v>
      </c>
      <c r="R253" s="9"/>
      <c r="S253" s="9"/>
      <c r="T253" s="33">
        <v>100</v>
      </c>
      <c r="U253" s="33">
        <v>0</v>
      </c>
      <c r="V253" s="33">
        <v>0</v>
      </c>
      <c r="W253" s="33">
        <v>99.99</v>
      </c>
      <c r="X253" s="33">
        <v>99.99</v>
      </c>
      <c r="Y253" s="33"/>
      <c r="Z253" s="33"/>
    </row>
    <row r="254" spans="1:26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32" t="s">
        <v>309</v>
      </c>
      <c r="G254" s="58" t="s">
        <v>320</v>
      </c>
      <c r="H254" s="34">
        <v>6040619</v>
      </c>
      <c r="I254" s="34">
        <v>5407341</v>
      </c>
      <c r="J254" s="34">
        <v>633278</v>
      </c>
      <c r="K254" s="34">
        <v>0</v>
      </c>
      <c r="L254" s="34">
        <v>6328055.91</v>
      </c>
      <c r="M254" s="34">
        <v>5334881.01</v>
      </c>
      <c r="N254" s="34">
        <v>993174.9</v>
      </c>
      <c r="O254" s="34">
        <v>0</v>
      </c>
      <c r="P254" s="9">
        <v>104.75</v>
      </c>
      <c r="Q254" s="9">
        <v>98.65</v>
      </c>
      <c r="R254" s="9">
        <v>156.83</v>
      </c>
      <c r="S254" s="9"/>
      <c r="T254" s="33">
        <v>84.3</v>
      </c>
      <c r="U254" s="33">
        <v>15.69</v>
      </c>
      <c r="V254" s="33">
        <v>0</v>
      </c>
      <c r="W254" s="33">
        <v>196.98</v>
      </c>
      <c r="X254" s="33">
        <v>213.39</v>
      </c>
      <c r="Y254" s="33">
        <v>139.41</v>
      </c>
      <c r="Z254" s="33"/>
    </row>
    <row r="255" spans="1:26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32" t="s">
        <v>309</v>
      </c>
      <c r="G255" s="58" t="s">
        <v>321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9"/>
      <c r="Q255" s="9"/>
      <c r="R255" s="9"/>
      <c r="S255" s="9"/>
      <c r="T255" s="33"/>
      <c r="U255" s="33"/>
      <c r="V255" s="33"/>
      <c r="W255" s="33"/>
      <c r="X255" s="33"/>
      <c r="Y255" s="33"/>
      <c r="Z255" s="33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2:P257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tabel'!B7</f>
        <v>Tabela 5. Planowane wydatki budżetowe jst wg stanu na koniec  4 kwartału 2014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10" t="s">
        <v>59</v>
      </c>
      <c r="G4" s="110"/>
      <c r="H4" s="108" t="s">
        <v>6</v>
      </c>
      <c r="I4" s="103" t="s">
        <v>39</v>
      </c>
      <c r="J4" s="103"/>
      <c r="K4" s="103"/>
      <c r="L4" s="103"/>
      <c r="M4" s="103"/>
      <c r="N4" s="103"/>
      <c r="O4" s="103"/>
      <c r="P4" s="103"/>
    </row>
    <row r="5" spans="1:16" s="19" customFormat="1" ht="17.25" customHeight="1">
      <c r="A5" s="107"/>
      <c r="B5" s="107"/>
      <c r="C5" s="107"/>
      <c r="D5" s="107"/>
      <c r="E5" s="107"/>
      <c r="F5" s="110"/>
      <c r="G5" s="110"/>
      <c r="H5" s="108"/>
      <c r="I5" s="108" t="s">
        <v>40</v>
      </c>
      <c r="J5" s="103" t="s">
        <v>15</v>
      </c>
      <c r="K5" s="103"/>
      <c r="L5" s="103"/>
      <c r="M5" s="103"/>
      <c r="N5" s="103"/>
      <c r="O5" s="104" t="s">
        <v>41</v>
      </c>
      <c r="P5" s="47" t="s">
        <v>25</v>
      </c>
    </row>
    <row r="6" spans="1:16" s="19" customFormat="1" ht="16.5" customHeight="1">
      <c r="A6" s="107"/>
      <c r="B6" s="107"/>
      <c r="C6" s="107"/>
      <c r="D6" s="107"/>
      <c r="E6" s="107"/>
      <c r="F6" s="110"/>
      <c r="G6" s="110"/>
      <c r="H6" s="108"/>
      <c r="I6" s="108"/>
      <c r="J6" s="109" t="s">
        <v>42</v>
      </c>
      <c r="K6" s="109" t="s">
        <v>37</v>
      </c>
      <c r="L6" s="109" t="s">
        <v>43</v>
      </c>
      <c r="M6" s="109" t="s">
        <v>44</v>
      </c>
      <c r="N6" s="109" t="s">
        <v>45</v>
      </c>
      <c r="O6" s="104"/>
      <c r="P6" s="105" t="s">
        <v>46</v>
      </c>
    </row>
    <row r="7" spans="1:16" s="19" customFormat="1" ht="34.5" customHeight="1">
      <c r="A7" s="107"/>
      <c r="B7" s="107"/>
      <c r="C7" s="107"/>
      <c r="D7" s="107"/>
      <c r="E7" s="107"/>
      <c r="F7" s="110"/>
      <c r="G7" s="110"/>
      <c r="H7" s="108"/>
      <c r="I7" s="108"/>
      <c r="J7" s="109"/>
      <c r="K7" s="109"/>
      <c r="L7" s="109"/>
      <c r="M7" s="109"/>
      <c r="N7" s="109"/>
      <c r="O7" s="104"/>
      <c r="P7" s="105"/>
    </row>
    <row r="8" spans="1:16" s="19" customFormat="1" ht="34.5" customHeight="1">
      <c r="A8" s="107"/>
      <c r="B8" s="107"/>
      <c r="C8" s="107"/>
      <c r="D8" s="107"/>
      <c r="E8" s="107"/>
      <c r="F8" s="110"/>
      <c r="G8" s="110"/>
      <c r="H8" s="108"/>
      <c r="I8" s="108"/>
      <c r="J8" s="109"/>
      <c r="K8" s="109"/>
      <c r="L8" s="109"/>
      <c r="M8" s="109"/>
      <c r="N8" s="109"/>
      <c r="O8" s="104"/>
      <c r="P8" s="105"/>
    </row>
    <row r="9" spans="1:16" s="19" customFormat="1" ht="16.5" customHeight="1">
      <c r="A9" s="107"/>
      <c r="B9" s="107"/>
      <c r="C9" s="107"/>
      <c r="D9" s="107"/>
      <c r="E9" s="107"/>
      <c r="F9" s="107"/>
      <c r="G9" s="107"/>
      <c r="H9" s="108" t="s">
        <v>38</v>
      </c>
      <c r="I9" s="108"/>
      <c r="J9" s="108"/>
      <c r="K9" s="108"/>
      <c r="L9" s="108"/>
      <c r="M9" s="108"/>
      <c r="N9" s="108"/>
      <c r="O9" s="108"/>
      <c r="P9" s="108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48">
        <v>6</v>
      </c>
      <c r="B11" s="48">
        <v>2</v>
      </c>
      <c r="C11" s="48">
        <v>1</v>
      </c>
      <c r="D11" s="42">
        <v>1</v>
      </c>
      <c r="E11" s="49"/>
      <c r="F11" s="50" t="s">
        <v>86</v>
      </c>
      <c r="G11" s="60" t="s">
        <v>87</v>
      </c>
      <c r="H11" s="51">
        <v>104816257.49</v>
      </c>
      <c r="I11" s="51">
        <v>61123500.32</v>
      </c>
      <c r="J11" s="51">
        <v>30245402.85</v>
      </c>
      <c r="K11" s="51">
        <v>6524800</v>
      </c>
      <c r="L11" s="51">
        <v>1028439</v>
      </c>
      <c r="M11" s="51">
        <v>0</v>
      </c>
      <c r="N11" s="51">
        <v>23324858.47</v>
      </c>
      <c r="O11" s="51">
        <v>43692757.17</v>
      </c>
      <c r="P11" s="51">
        <v>43692757.17</v>
      </c>
    </row>
    <row r="12" spans="1:16" ht="12.75">
      <c r="A12" s="48">
        <v>6</v>
      </c>
      <c r="B12" s="48">
        <v>16</v>
      </c>
      <c r="C12" s="48">
        <v>1</v>
      </c>
      <c r="D12" s="42">
        <v>1</v>
      </c>
      <c r="E12" s="49"/>
      <c r="F12" s="50" t="s">
        <v>86</v>
      </c>
      <c r="G12" s="60" t="s">
        <v>88</v>
      </c>
      <c r="H12" s="51">
        <v>54239326</v>
      </c>
      <c r="I12" s="51">
        <v>44032571</v>
      </c>
      <c r="J12" s="51">
        <v>24686353</v>
      </c>
      <c r="K12" s="51">
        <v>1206771</v>
      </c>
      <c r="L12" s="51">
        <v>1000000</v>
      </c>
      <c r="M12" s="51">
        <v>70000</v>
      </c>
      <c r="N12" s="51">
        <v>17069447</v>
      </c>
      <c r="O12" s="51">
        <v>10206755</v>
      </c>
      <c r="P12" s="51">
        <v>7716755</v>
      </c>
    </row>
    <row r="13" spans="1:16" ht="12.75">
      <c r="A13" s="48">
        <v>6</v>
      </c>
      <c r="B13" s="48">
        <v>4</v>
      </c>
      <c r="C13" s="48">
        <v>1</v>
      </c>
      <c r="D13" s="42">
        <v>1</v>
      </c>
      <c r="E13" s="49"/>
      <c r="F13" s="50" t="s">
        <v>86</v>
      </c>
      <c r="G13" s="60" t="s">
        <v>89</v>
      </c>
      <c r="H13" s="51">
        <v>68875028.42</v>
      </c>
      <c r="I13" s="51">
        <v>48496140.42</v>
      </c>
      <c r="J13" s="51">
        <v>22761408.13</v>
      </c>
      <c r="K13" s="51">
        <v>5441506</v>
      </c>
      <c r="L13" s="51">
        <v>820000</v>
      </c>
      <c r="M13" s="51">
        <v>0</v>
      </c>
      <c r="N13" s="51">
        <v>19473226.29</v>
      </c>
      <c r="O13" s="51">
        <v>20378888</v>
      </c>
      <c r="P13" s="51">
        <v>20010811</v>
      </c>
    </row>
    <row r="14" spans="1:16" ht="12.75">
      <c r="A14" s="48">
        <v>6</v>
      </c>
      <c r="B14" s="48">
        <v>6</v>
      </c>
      <c r="C14" s="48">
        <v>1</v>
      </c>
      <c r="D14" s="42">
        <v>1</v>
      </c>
      <c r="E14" s="49"/>
      <c r="F14" s="50" t="s">
        <v>86</v>
      </c>
      <c r="G14" s="60" t="s">
        <v>90</v>
      </c>
      <c r="H14" s="51">
        <v>64269020.93</v>
      </c>
      <c r="I14" s="51">
        <v>47633030.63</v>
      </c>
      <c r="J14" s="51">
        <v>21499769.26</v>
      </c>
      <c r="K14" s="51">
        <v>2916656.53</v>
      </c>
      <c r="L14" s="51">
        <v>486870</v>
      </c>
      <c r="M14" s="51">
        <v>284575</v>
      </c>
      <c r="N14" s="51">
        <v>22445159.84</v>
      </c>
      <c r="O14" s="51">
        <v>16635990.3</v>
      </c>
      <c r="P14" s="51">
        <v>16235093.3</v>
      </c>
    </row>
    <row r="15" spans="1:16" ht="12.75">
      <c r="A15" s="48">
        <v>6</v>
      </c>
      <c r="B15" s="48">
        <v>7</v>
      </c>
      <c r="C15" s="48">
        <v>1</v>
      </c>
      <c r="D15" s="42">
        <v>1</v>
      </c>
      <c r="E15" s="49"/>
      <c r="F15" s="50" t="s">
        <v>86</v>
      </c>
      <c r="G15" s="60" t="s">
        <v>91</v>
      </c>
      <c r="H15" s="51">
        <v>114928484.05</v>
      </c>
      <c r="I15" s="51">
        <v>87785017.05</v>
      </c>
      <c r="J15" s="51">
        <v>38589661</v>
      </c>
      <c r="K15" s="51">
        <v>5850777.93</v>
      </c>
      <c r="L15" s="51">
        <v>1400000</v>
      </c>
      <c r="M15" s="51">
        <v>0</v>
      </c>
      <c r="N15" s="51">
        <v>41944578.12</v>
      </c>
      <c r="O15" s="51">
        <v>27143467</v>
      </c>
      <c r="P15" s="51">
        <v>27143467</v>
      </c>
    </row>
    <row r="16" spans="1:16" ht="12.75">
      <c r="A16" s="48">
        <v>6</v>
      </c>
      <c r="B16" s="48">
        <v>8</v>
      </c>
      <c r="C16" s="48">
        <v>1</v>
      </c>
      <c r="D16" s="42">
        <v>1</v>
      </c>
      <c r="E16" s="49"/>
      <c r="F16" s="50" t="s">
        <v>86</v>
      </c>
      <c r="G16" s="60" t="s">
        <v>92</v>
      </c>
      <c r="H16" s="51">
        <v>74121749.41</v>
      </c>
      <c r="I16" s="51">
        <v>59805979.41</v>
      </c>
      <c r="J16" s="51">
        <v>34219269</v>
      </c>
      <c r="K16" s="51">
        <v>4558958</v>
      </c>
      <c r="L16" s="51">
        <v>740000</v>
      </c>
      <c r="M16" s="51">
        <v>0</v>
      </c>
      <c r="N16" s="51">
        <v>20287752.41</v>
      </c>
      <c r="O16" s="51">
        <v>14315770</v>
      </c>
      <c r="P16" s="51">
        <v>14315770</v>
      </c>
    </row>
    <row r="17" spans="1:16" ht="12.75">
      <c r="A17" s="48">
        <v>6</v>
      </c>
      <c r="B17" s="48">
        <v>11</v>
      </c>
      <c r="C17" s="48">
        <v>1</v>
      </c>
      <c r="D17" s="42">
        <v>1</v>
      </c>
      <c r="E17" s="49"/>
      <c r="F17" s="50" t="s">
        <v>86</v>
      </c>
      <c r="G17" s="60" t="s">
        <v>93</v>
      </c>
      <c r="H17" s="51">
        <v>85717910.82</v>
      </c>
      <c r="I17" s="51">
        <v>76120389.82</v>
      </c>
      <c r="J17" s="51">
        <v>41424033.84</v>
      </c>
      <c r="K17" s="51">
        <v>5492219</v>
      </c>
      <c r="L17" s="51">
        <v>1449200</v>
      </c>
      <c r="M17" s="51">
        <v>21752</v>
      </c>
      <c r="N17" s="51">
        <v>27733184.98</v>
      </c>
      <c r="O17" s="51">
        <v>9597521</v>
      </c>
      <c r="P17" s="51">
        <v>9597521</v>
      </c>
    </row>
    <row r="18" spans="1:16" ht="12.75">
      <c r="A18" s="48">
        <v>6</v>
      </c>
      <c r="B18" s="48">
        <v>1</v>
      </c>
      <c r="C18" s="48">
        <v>1</v>
      </c>
      <c r="D18" s="42">
        <v>1</v>
      </c>
      <c r="E18" s="49"/>
      <c r="F18" s="50" t="s">
        <v>86</v>
      </c>
      <c r="G18" s="60" t="s">
        <v>94</v>
      </c>
      <c r="H18" s="51">
        <v>54356098.96</v>
      </c>
      <c r="I18" s="51">
        <v>48818151.38</v>
      </c>
      <c r="J18" s="51">
        <v>23767351.19</v>
      </c>
      <c r="K18" s="51">
        <v>2029492.57</v>
      </c>
      <c r="L18" s="51">
        <v>665000</v>
      </c>
      <c r="M18" s="51">
        <v>0</v>
      </c>
      <c r="N18" s="51">
        <v>22356307.62</v>
      </c>
      <c r="O18" s="51">
        <v>5537947.58</v>
      </c>
      <c r="P18" s="51">
        <v>5537947.58</v>
      </c>
    </row>
    <row r="19" spans="1:16" ht="12.75">
      <c r="A19" s="48">
        <v>6</v>
      </c>
      <c r="B19" s="48">
        <v>14</v>
      </c>
      <c r="C19" s="48">
        <v>1</v>
      </c>
      <c r="D19" s="42">
        <v>1</v>
      </c>
      <c r="E19" s="49"/>
      <c r="F19" s="50" t="s">
        <v>86</v>
      </c>
      <c r="G19" s="60" t="s">
        <v>95</v>
      </c>
      <c r="H19" s="51">
        <v>192224432.07</v>
      </c>
      <c r="I19" s="51">
        <v>161005467.07</v>
      </c>
      <c r="J19" s="51">
        <v>76616077</v>
      </c>
      <c r="K19" s="51">
        <v>9207480</v>
      </c>
      <c r="L19" s="51">
        <v>3100000</v>
      </c>
      <c r="M19" s="51">
        <v>0</v>
      </c>
      <c r="N19" s="51">
        <v>72081910.07</v>
      </c>
      <c r="O19" s="51">
        <v>31218965</v>
      </c>
      <c r="P19" s="51">
        <v>30718965</v>
      </c>
    </row>
    <row r="20" spans="1:16" ht="12.75">
      <c r="A20" s="48">
        <v>6</v>
      </c>
      <c r="B20" s="48">
        <v>15</v>
      </c>
      <c r="C20" s="48">
        <v>1</v>
      </c>
      <c r="D20" s="42">
        <v>1</v>
      </c>
      <c r="E20" s="49"/>
      <c r="F20" s="50" t="s">
        <v>86</v>
      </c>
      <c r="G20" s="60" t="s">
        <v>96</v>
      </c>
      <c r="H20" s="51">
        <v>47643744.21</v>
      </c>
      <c r="I20" s="51">
        <v>41610686.94</v>
      </c>
      <c r="J20" s="51">
        <v>22085278.06</v>
      </c>
      <c r="K20" s="51">
        <v>2589832.76</v>
      </c>
      <c r="L20" s="51">
        <v>611000</v>
      </c>
      <c r="M20" s="51">
        <v>23160</v>
      </c>
      <c r="N20" s="51">
        <v>16301416.12</v>
      </c>
      <c r="O20" s="51">
        <v>6033057.27</v>
      </c>
      <c r="P20" s="51">
        <v>6033057.27</v>
      </c>
    </row>
    <row r="21" spans="1:16" ht="12.75">
      <c r="A21" s="48">
        <v>6</v>
      </c>
      <c r="B21" s="48">
        <v>3</v>
      </c>
      <c r="C21" s="48">
        <v>1</v>
      </c>
      <c r="D21" s="42">
        <v>1</v>
      </c>
      <c r="E21" s="49"/>
      <c r="F21" s="50" t="s">
        <v>86</v>
      </c>
      <c r="G21" s="60" t="s">
        <v>97</v>
      </c>
      <c r="H21" s="51">
        <v>14613131.48</v>
      </c>
      <c r="I21" s="51">
        <v>13640459</v>
      </c>
      <c r="J21" s="51">
        <v>6363230.28</v>
      </c>
      <c r="K21" s="51">
        <v>353104.96</v>
      </c>
      <c r="L21" s="51">
        <v>417000</v>
      </c>
      <c r="M21" s="51">
        <v>0</v>
      </c>
      <c r="N21" s="51">
        <v>6507123.76</v>
      </c>
      <c r="O21" s="51">
        <v>972672.48</v>
      </c>
      <c r="P21" s="51">
        <v>972672.48</v>
      </c>
    </row>
    <row r="22" spans="1:16" ht="12.75">
      <c r="A22" s="48">
        <v>6</v>
      </c>
      <c r="B22" s="48">
        <v>11</v>
      </c>
      <c r="C22" s="48">
        <v>2</v>
      </c>
      <c r="D22" s="42">
        <v>1</v>
      </c>
      <c r="E22" s="49"/>
      <c r="F22" s="50" t="s">
        <v>86</v>
      </c>
      <c r="G22" s="60" t="s">
        <v>98</v>
      </c>
      <c r="H22" s="51">
        <v>9735145</v>
      </c>
      <c r="I22" s="51">
        <v>8047949</v>
      </c>
      <c r="J22" s="51">
        <v>4649616</v>
      </c>
      <c r="K22" s="51">
        <v>302200</v>
      </c>
      <c r="L22" s="51">
        <v>100000</v>
      </c>
      <c r="M22" s="51">
        <v>0</v>
      </c>
      <c r="N22" s="51">
        <v>2996133</v>
      </c>
      <c r="O22" s="51">
        <v>1687196</v>
      </c>
      <c r="P22" s="51">
        <v>1687196</v>
      </c>
    </row>
    <row r="23" spans="1:16" ht="12.75">
      <c r="A23" s="48">
        <v>6</v>
      </c>
      <c r="B23" s="48">
        <v>17</v>
      </c>
      <c r="C23" s="48">
        <v>1</v>
      </c>
      <c r="D23" s="42">
        <v>1</v>
      </c>
      <c r="E23" s="49"/>
      <c r="F23" s="50" t="s">
        <v>86</v>
      </c>
      <c r="G23" s="60" t="s">
        <v>99</v>
      </c>
      <c r="H23" s="51">
        <v>113109462.47</v>
      </c>
      <c r="I23" s="51">
        <v>94713300.56</v>
      </c>
      <c r="J23" s="51">
        <v>45539049.13</v>
      </c>
      <c r="K23" s="51">
        <v>4789448</v>
      </c>
      <c r="L23" s="51">
        <v>10000</v>
      </c>
      <c r="M23" s="51">
        <v>426000</v>
      </c>
      <c r="N23" s="51">
        <v>43948803.43</v>
      </c>
      <c r="O23" s="51">
        <v>18396161.91</v>
      </c>
      <c r="P23" s="51">
        <v>18396161.91</v>
      </c>
    </row>
    <row r="24" spans="1:16" ht="12.75">
      <c r="A24" s="48">
        <v>6</v>
      </c>
      <c r="B24" s="48">
        <v>1</v>
      </c>
      <c r="C24" s="48">
        <v>2</v>
      </c>
      <c r="D24" s="42">
        <v>1</v>
      </c>
      <c r="E24" s="49"/>
      <c r="F24" s="50" t="s">
        <v>86</v>
      </c>
      <c r="G24" s="60" t="s">
        <v>100</v>
      </c>
      <c r="H24" s="51">
        <v>19895718.36</v>
      </c>
      <c r="I24" s="51">
        <v>14674755.72</v>
      </c>
      <c r="J24" s="51">
        <v>6081236.19</v>
      </c>
      <c r="K24" s="51">
        <v>1723238.14</v>
      </c>
      <c r="L24" s="51">
        <v>200000</v>
      </c>
      <c r="M24" s="51">
        <v>0</v>
      </c>
      <c r="N24" s="51">
        <v>6670281.39</v>
      </c>
      <c r="O24" s="51">
        <v>5220962.64</v>
      </c>
      <c r="P24" s="51">
        <v>5220962.64</v>
      </c>
    </row>
    <row r="25" spans="1:16" ht="12.75">
      <c r="A25" s="48">
        <v>6</v>
      </c>
      <c r="B25" s="48">
        <v>18</v>
      </c>
      <c r="C25" s="48">
        <v>1</v>
      </c>
      <c r="D25" s="42">
        <v>1</v>
      </c>
      <c r="E25" s="49"/>
      <c r="F25" s="50" t="s">
        <v>86</v>
      </c>
      <c r="G25" s="60" t="s">
        <v>101</v>
      </c>
      <c r="H25" s="51">
        <v>59604886.04</v>
      </c>
      <c r="I25" s="51">
        <v>52301490.04</v>
      </c>
      <c r="J25" s="51">
        <v>28637867.29</v>
      </c>
      <c r="K25" s="51">
        <v>3712816</v>
      </c>
      <c r="L25" s="51">
        <v>862805</v>
      </c>
      <c r="M25" s="51">
        <v>0</v>
      </c>
      <c r="N25" s="51">
        <v>19088001.75</v>
      </c>
      <c r="O25" s="51">
        <v>7303396</v>
      </c>
      <c r="P25" s="51">
        <v>7303396</v>
      </c>
    </row>
    <row r="26" spans="1:16" ht="12.75">
      <c r="A26" s="48">
        <v>6</v>
      </c>
      <c r="B26" s="48">
        <v>19</v>
      </c>
      <c r="C26" s="48">
        <v>1</v>
      </c>
      <c r="D26" s="42">
        <v>1</v>
      </c>
      <c r="E26" s="49"/>
      <c r="F26" s="50" t="s">
        <v>86</v>
      </c>
      <c r="G26" s="60" t="s">
        <v>102</v>
      </c>
      <c r="H26" s="51">
        <v>39258650.12</v>
      </c>
      <c r="I26" s="51">
        <v>36303170.12</v>
      </c>
      <c r="J26" s="51">
        <v>17787194.6</v>
      </c>
      <c r="K26" s="51">
        <v>1699876</v>
      </c>
      <c r="L26" s="51">
        <v>967088</v>
      </c>
      <c r="M26" s="51">
        <v>15495</v>
      </c>
      <c r="N26" s="51">
        <v>15833516.52</v>
      </c>
      <c r="O26" s="51">
        <v>2955480</v>
      </c>
      <c r="P26" s="51">
        <v>2955480</v>
      </c>
    </row>
    <row r="27" spans="1:16" ht="12.75">
      <c r="A27" s="48">
        <v>6</v>
      </c>
      <c r="B27" s="48">
        <v>8</v>
      </c>
      <c r="C27" s="48">
        <v>2</v>
      </c>
      <c r="D27" s="42">
        <v>2</v>
      </c>
      <c r="E27" s="49"/>
      <c r="F27" s="50" t="s">
        <v>86</v>
      </c>
      <c r="G27" s="60" t="s">
        <v>103</v>
      </c>
      <c r="H27" s="51">
        <v>13255394.77</v>
      </c>
      <c r="I27" s="51">
        <v>11533118.77</v>
      </c>
      <c r="J27" s="51">
        <v>5821933.12</v>
      </c>
      <c r="K27" s="51">
        <v>200666</v>
      </c>
      <c r="L27" s="51">
        <v>30193</v>
      </c>
      <c r="M27" s="51">
        <v>0</v>
      </c>
      <c r="N27" s="51">
        <v>5480326.65</v>
      </c>
      <c r="O27" s="51">
        <v>1722276</v>
      </c>
      <c r="P27" s="51">
        <v>1722276</v>
      </c>
    </row>
    <row r="28" spans="1:16" ht="12.75">
      <c r="A28" s="48">
        <v>6</v>
      </c>
      <c r="B28" s="48">
        <v>11</v>
      </c>
      <c r="C28" s="48">
        <v>3</v>
      </c>
      <c r="D28" s="42">
        <v>2</v>
      </c>
      <c r="E28" s="49"/>
      <c r="F28" s="50" t="s">
        <v>86</v>
      </c>
      <c r="G28" s="60" t="s">
        <v>104</v>
      </c>
      <c r="H28" s="51">
        <v>19192276.79</v>
      </c>
      <c r="I28" s="51">
        <v>16453531.34</v>
      </c>
      <c r="J28" s="51">
        <v>7311130.75</v>
      </c>
      <c r="K28" s="51">
        <v>1087461.24</v>
      </c>
      <c r="L28" s="51">
        <v>55000</v>
      </c>
      <c r="M28" s="51">
        <v>0</v>
      </c>
      <c r="N28" s="51">
        <v>7999939.35</v>
      </c>
      <c r="O28" s="51">
        <v>2738745.45</v>
      </c>
      <c r="P28" s="51">
        <v>2738745.45</v>
      </c>
    </row>
    <row r="29" spans="1:16" ht="12.75">
      <c r="A29" s="48">
        <v>6</v>
      </c>
      <c r="B29" s="48">
        <v>20</v>
      </c>
      <c r="C29" s="48">
        <v>1</v>
      </c>
      <c r="D29" s="42">
        <v>2</v>
      </c>
      <c r="E29" s="49"/>
      <c r="F29" s="50" t="s">
        <v>86</v>
      </c>
      <c r="G29" s="60" t="s">
        <v>104</v>
      </c>
      <c r="H29" s="51">
        <v>18781926.42</v>
      </c>
      <c r="I29" s="51">
        <v>12203156.42</v>
      </c>
      <c r="J29" s="51">
        <v>6048152.17</v>
      </c>
      <c r="K29" s="51">
        <v>148000</v>
      </c>
      <c r="L29" s="51">
        <v>40000</v>
      </c>
      <c r="M29" s="51">
        <v>0</v>
      </c>
      <c r="N29" s="51">
        <v>5967004.25</v>
      </c>
      <c r="O29" s="51">
        <v>6578770</v>
      </c>
      <c r="P29" s="51">
        <v>6578770</v>
      </c>
    </row>
    <row r="30" spans="1:16" ht="12.75">
      <c r="A30" s="48">
        <v>6</v>
      </c>
      <c r="B30" s="48">
        <v>2</v>
      </c>
      <c r="C30" s="48">
        <v>2</v>
      </c>
      <c r="D30" s="42">
        <v>2</v>
      </c>
      <c r="E30" s="49"/>
      <c r="F30" s="50" t="s">
        <v>86</v>
      </c>
      <c r="G30" s="60" t="s">
        <v>105</v>
      </c>
      <c r="H30" s="51">
        <v>11114198.93</v>
      </c>
      <c r="I30" s="51">
        <v>9874654.93</v>
      </c>
      <c r="J30" s="51">
        <v>5054486.31</v>
      </c>
      <c r="K30" s="51">
        <v>441100</v>
      </c>
      <c r="L30" s="51">
        <v>0</v>
      </c>
      <c r="M30" s="51">
        <v>0</v>
      </c>
      <c r="N30" s="51">
        <v>4379068.62</v>
      </c>
      <c r="O30" s="51">
        <v>1239544</v>
      </c>
      <c r="P30" s="51">
        <v>1239544</v>
      </c>
    </row>
    <row r="31" spans="1:16" ht="12.75">
      <c r="A31" s="48">
        <v>6</v>
      </c>
      <c r="B31" s="48">
        <v>14</v>
      </c>
      <c r="C31" s="48">
        <v>2</v>
      </c>
      <c r="D31" s="42">
        <v>2</v>
      </c>
      <c r="E31" s="49"/>
      <c r="F31" s="50" t="s">
        <v>86</v>
      </c>
      <c r="G31" s="60" t="s">
        <v>106</v>
      </c>
      <c r="H31" s="51">
        <v>14978543.47</v>
      </c>
      <c r="I31" s="51">
        <v>11542435.47</v>
      </c>
      <c r="J31" s="51">
        <v>5547056.13</v>
      </c>
      <c r="K31" s="51">
        <v>432523</v>
      </c>
      <c r="L31" s="51">
        <v>55000</v>
      </c>
      <c r="M31" s="51">
        <v>0</v>
      </c>
      <c r="N31" s="51">
        <v>5507856.34</v>
      </c>
      <c r="O31" s="51">
        <v>3436108</v>
      </c>
      <c r="P31" s="51">
        <v>3436108</v>
      </c>
    </row>
    <row r="32" spans="1:16" ht="12.75">
      <c r="A32" s="48">
        <v>6</v>
      </c>
      <c r="B32" s="48">
        <v>5</v>
      </c>
      <c r="C32" s="48">
        <v>1</v>
      </c>
      <c r="D32" s="42">
        <v>2</v>
      </c>
      <c r="E32" s="49"/>
      <c r="F32" s="50" t="s">
        <v>86</v>
      </c>
      <c r="G32" s="60" t="s">
        <v>107</v>
      </c>
      <c r="H32" s="51">
        <v>13165715.09</v>
      </c>
      <c r="I32" s="51">
        <v>9174160.18</v>
      </c>
      <c r="J32" s="51">
        <v>4664443.37</v>
      </c>
      <c r="K32" s="51">
        <v>330375</v>
      </c>
      <c r="L32" s="51">
        <v>137726</v>
      </c>
      <c r="M32" s="51">
        <v>0</v>
      </c>
      <c r="N32" s="51">
        <v>4041615.81</v>
      </c>
      <c r="O32" s="51">
        <v>3991554.91</v>
      </c>
      <c r="P32" s="51">
        <v>3991554.91</v>
      </c>
    </row>
    <row r="33" spans="1:16" ht="12.75">
      <c r="A33" s="48">
        <v>6</v>
      </c>
      <c r="B33" s="48">
        <v>18</v>
      </c>
      <c r="C33" s="48">
        <v>2</v>
      </c>
      <c r="D33" s="42">
        <v>2</v>
      </c>
      <c r="E33" s="49"/>
      <c r="F33" s="50" t="s">
        <v>86</v>
      </c>
      <c r="G33" s="60" t="s">
        <v>108</v>
      </c>
      <c r="H33" s="51">
        <v>11232869.86</v>
      </c>
      <c r="I33" s="51">
        <v>9047450.71</v>
      </c>
      <c r="J33" s="51">
        <v>4859293.41</v>
      </c>
      <c r="K33" s="51">
        <v>276000</v>
      </c>
      <c r="L33" s="51">
        <v>102000</v>
      </c>
      <c r="M33" s="51">
        <v>0</v>
      </c>
      <c r="N33" s="51">
        <v>3810157.3</v>
      </c>
      <c r="O33" s="51">
        <v>2185419.15</v>
      </c>
      <c r="P33" s="51">
        <v>2185419.15</v>
      </c>
    </row>
    <row r="34" spans="1:16" ht="12.75">
      <c r="A34" s="48">
        <v>6</v>
      </c>
      <c r="B34" s="48">
        <v>1</v>
      </c>
      <c r="C34" s="48">
        <v>3</v>
      </c>
      <c r="D34" s="42">
        <v>2</v>
      </c>
      <c r="E34" s="49"/>
      <c r="F34" s="50" t="s">
        <v>86</v>
      </c>
      <c r="G34" s="60" t="s">
        <v>109</v>
      </c>
      <c r="H34" s="51">
        <v>37350591.57</v>
      </c>
      <c r="I34" s="51">
        <v>33432380.57</v>
      </c>
      <c r="J34" s="51">
        <v>13978790.25</v>
      </c>
      <c r="K34" s="51">
        <v>3715562.75</v>
      </c>
      <c r="L34" s="51">
        <v>357743</v>
      </c>
      <c r="M34" s="51">
        <v>0</v>
      </c>
      <c r="N34" s="51">
        <v>15380284.57</v>
      </c>
      <c r="O34" s="51">
        <v>3918211</v>
      </c>
      <c r="P34" s="51">
        <v>3918211</v>
      </c>
    </row>
    <row r="35" spans="1:16" ht="12.75">
      <c r="A35" s="48">
        <v>6</v>
      </c>
      <c r="B35" s="48">
        <v>3</v>
      </c>
      <c r="C35" s="48">
        <v>2</v>
      </c>
      <c r="D35" s="42">
        <v>2</v>
      </c>
      <c r="E35" s="49"/>
      <c r="F35" s="50" t="s">
        <v>86</v>
      </c>
      <c r="G35" s="60" t="s">
        <v>110</v>
      </c>
      <c r="H35" s="51">
        <v>9625524.37</v>
      </c>
      <c r="I35" s="51">
        <v>8593084.09</v>
      </c>
      <c r="J35" s="51">
        <v>4347883.63</v>
      </c>
      <c r="K35" s="51">
        <v>286596.03</v>
      </c>
      <c r="L35" s="51">
        <v>85000</v>
      </c>
      <c r="M35" s="51">
        <v>0</v>
      </c>
      <c r="N35" s="51">
        <v>3873604.43</v>
      </c>
      <c r="O35" s="51">
        <v>1032440.28</v>
      </c>
      <c r="P35" s="51">
        <v>1032440.28</v>
      </c>
    </row>
    <row r="36" spans="1:16" ht="12.75">
      <c r="A36" s="48">
        <v>6</v>
      </c>
      <c r="B36" s="48">
        <v>2</v>
      </c>
      <c r="C36" s="48">
        <v>3</v>
      </c>
      <c r="D36" s="42">
        <v>2</v>
      </c>
      <c r="E36" s="49"/>
      <c r="F36" s="50" t="s">
        <v>86</v>
      </c>
      <c r="G36" s="60" t="s">
        <v>87</v>
      </c>
      <c r="H36" s="51">
        <v>54585658.8</v>
      </c>
      <c r="I36" s="51">
        <v>34479355.07</v>
      </c>
      <c r="J36" s="51">
        <v>13176341.6</v>
      </c>
      <c r="K36" s="51">
        <v>5127705.91</v>
      </c>
      <c r="L36" s="51">
        <v>400000</v>
      </c>
      <c r="M36" s="51">
        <v>0</v>
      </c>
      <c r="N36" s="51">
        <v>15775307.56</v>
      </c>
      <c r="O36" s="51">
        <v>20106303.73</v>
      </c>
      <c r="P36" s="51">
        <v>20106303.73</v>
      </c>
    </row>
    <row r="37" spans="1:16" ht="12.75">
      <c r="A37" s="48">
        <v>6</v>
      </c>
      <c r="B37" s="48">
        <v>2</v>
      </c>
      <c r="C37" s="48">
        <v>4</v>
      </c>
      <c r="D37" s="42">
        <v>2</v>
      </c>
      <c r="E37" s="49"/>
      <c r="F37" s="50" t="s">
        <v>86</v>
      </c>
      <c r="G37" s="60" t="s">
        <v>111</v>
      </c>
      <c r="H37" s="51">
        <v>23463981.98</v>
      </c>
      <c r="I37" s="51">
        <v>11178745.08</v>
      </c>
      <c r="J37" s="51">
        <v>4998395.38</v>
      </c>
      <c r="K37" s="51">
        <v>732300</v>
      </c>
      <c r="L37" s="51">
        <v>195000</v>
      </c>
      <c r="M37" s="51">
        <v>0</v>
      </c>
      <c r="N37" s="51">
        <v>5253049.7</v>
      </c>
      <c r="O37" s="51">
        <v>12285236.9</v>
      </c>
      <c r="P37" s="51">
        <v>12285236.9</v>
      </c>
    </row>
    <row r="38" spans="1:16" ht="12.75">
      <c r="A38" s="48">
        <v>6</v>
      </c>
      <c r="B38" s="48">
        <v>15</v>
      </c>
      <c r="C38" s="48">
        <v>2</v>
      </c>
      <c r="D38" s="42">
        <v>2</v>
      </c>
      <c r="E38" s="49"/>
      <c r="F38" s="50" t="s">
        <v>86</v>
      </c>
      <c r="G38" s="60" t="s">
        <v>112</v>
      </c>
      <c r="H38" s="51">
        <v>21367584.23</v>
      </c>
      <c r="I38" s="51">
        <v>16856571.23</v>
      </c>
      <c r="J38" s="51">
        <v>7425779.66</v>
      </c>
      <c r="K38" s="51">
        <v>1921311.84</v>
      </c>
      <c r="L38" s="51">
        <v>139858</v>
      </c>
      <c r="M38" s="51">
        <v>24256</v>
      </c>
      <c r="N38" s="51">
        <v>7345365.73</v>
      </c>
      <c r="O38" s="51">
        <v>4511013</v>
      </c>
      <c r="P38" s="51">
        <v>4511013</v>
      </c>
    </row>
    <row r="39" spans="1:16" ht="12.75">
      <c r="A39" s="48">
        <v>6</v>
      </c>
      <c r="B39" s="48">
        <v>9</v>
      </c>
      <c r="C39" s="48">
        <v>2</v>
      </c>
      <c r="D39" s="42">
        <v>2</v>
      </c>
      <c r="E39" s="49"/>
      <c r="F39" s="50" t="s">
        <v>86</v>
      </c>
      <c r="G39" s="60" t="s">
        <v>113</v>
      </c>
      <c r="H39" s="51">
        <v>10679145.56</v>
      </c>
      <c r="I39" s="51">
        <v>9363175.56</v>
      </c>
      <c r="J39" s="51">
        <v>4621668.12</v>
      </c>
      <c r="K39" s="51">
        <v>176000</v>
      </c>
      <c r="L39" s="51">
        <v>125500</v>
      </c>
      <c r="M39" s="51">
        <v>0</v>
      </c>
      <c r="N39" s="51">
        <v>4440007.44</v>
      </c>
      <c r="O39" s="51">
        <v>1315970</v>
      </c>
      <c r="P39" s="51">
        <v>1315970</v>
      </c>
    </row>
    <row r="40" spans="1:16" ht="12.75">
      <c r="A40" s="48">
        <v>6</v>
      </c>
      <c r="B40" s="48">
        <v>3</v>
      </c>
      <c r="C40" s="48">
        <v>3</v>
      </c>
      <c r="D40" s="42">
        <v>2</v>
      </c>
      <c r="E40" s="49"/>
      <c r="F40" s="50" t="s">
        <v>86</v>
      </c>
      <c r="G40" s="60" t="s">
        <v>114</v>
      </c>
      <c r="H40" s="51">
        <v>43079959.96</v>
      </c>
      <c r="I40" s="51">
        <v>32953969.96</v>
      </c>
      <c r="J40" s="51">
        <v>16220090.29</v>
      </c>
      <c r="K40" s="51">
        <v>958460</v>
      </c>
      <c r="L40" s="51">
        <v>530000</v>
      </c>
      <c r="M40" s="51">
        <v>0</v>
      </c>
      <c r="N40" s="51">
        <v>15245419.67</v>
      </c>
      <c r="O40" s="51">
        <v>10125990</v>
      </c>
      <c r="P40" s="51">
        <v>10125990</v>
      </c>
    </row>
    <row r="41" spans="1:16" ht="12.75">
      <c r="A41" s="48">
        <v>6</v>
      </c>
      <c r="B41" s="48">
        <v>12</v>
      </c>
      <c r="C41" s="48">
        <v>1</v>
      </c>
      <c r="D41" s="42">
        <v>2</v>
      </c>
      <c r="E41" s="49"/>
      <c r="F41" s="50" t="s">
        <v>86</v>
      </c>
      <c r="G41" s="60" t="s">
        <v>115</v>
      </c>
      <c r="H41" s="51">
        <v>22460334.32</v>
      </c>
      <c r="I41" s="51">
        <v>19971017.32</v>
      </c>
      <c r="J41" s="51">
        <v>9142966.1</v>
      </c>
      <c r="K41" s="51">
        <v>452850</v>
      </c>
      <c r="L41" s="51">
        <v>35000</v>
      </c>
      <c r="M41" s="51">
        <v>0</v>
      </c>
      <c r="N41" s="51">
        <v>10340201.22</v>
      </c>
      <c r="O41" s="51">
        <v>2489317</v>
      </c>
      <c r="P41" s="51">
        <v>2489317</v>
      </c>
    </row>
    <row r="42" spans="1:16" ht="12.75">
      <c r="A42" s="48">
        <v>6</v>
      </c>
      <c r="B42" s="48">
        <v>5</v>
      </c>
      <c r="C42" s="48">
        <v>2</v>
      </c>
      <c r="D42" s="42">
        <v>2</v>
      </c>
      <c r="E42" s="49"/>
      <c r="F42" s="50" t="s">
        <v>86</v>
      </c>
      <c r="G42" s="60" t="s">
        <v>116</v>
      </c>
      <c r="H42" s="51">
        <v>10543816.08</v>
      </c>
      <c r="I42" s="51">
        <v>8223586.76</v>
      </c>
      <c r="J42" s="51">
        <v>4386205.71</v>
      </c>
      <c r="K42" s="51">
        <v>95700</v>
      </c>
      <c r="L42" s="51">
        <v>58000</v>
      </c>
      <c r="M42" s="51">
        <v>0</v>
      </c>
      <c r="N42" s="51">
        <v>3683681.05</v>
      </c>
      <c r="O42" s="51">
        <v>2320229.32</v>
      </c>
      <c r="P42" s="51">
        <v>2320229.32</v>
      </c>
    </row>
    <row r="43" spans="1:16" ht="12.75">
      <c r="A43" s="48">
        <v>6</v>
      </c>
      <c r="B43" s="48">
        <v>10</v>
      </c>
      <c r="C43" s="48">
        <v>1</v>
      </c>
      <c r="D43" s="42">
        <v>2</v>
      </c>
      <c r="E43" s="49"/>
      <c r="F43" s="50" t="s">
        <v>86</v>
      </c>
      <c r="G43" s="60" t="s">
        <v>117</v>
      </c>
      <c r="H43" s="51">
        <v>34420946.91</v>
      </c>
      <c r="I43" s="51">
        <v>26139320.91</v>
      </c>
      <c r="J43" s="51">
        <v>12535241.97</v>
      </c>
      <c r="K43" s="51">
        <v>800769.98</v>
      </c>
      <c r="L43" s="51">
        <v>229710</v>
      </c>
      <c r="M43" s="51">
        <v>0</v>
      </c>
      <c r="N43" s="51">
        <v>12573598.96</v>
      </c>
      <c r="O43" s="51">
        <v>8281626</v>
      </c>
      <c r="P43" s="51">
        <v>8281626</v>
      </c>
    </row>
    <row r="44" spans="1:16" ht="12.75">
      <c r="A44" s="48">
        <v>6</v>
      </c>
      <c r="B44" s="48">
        <v>15</v>
      </c>
      <c r="C44" s="48">
        <v>3</v>
      </c>
      <c r="D44" s="42">
        <v>2</v>
      </c>
      <c r="E44" s="49"/>
      <c r="F44" s="50" t="s">
        <v>86</v>
      </c>
      <c r="G44" s="60" t="s">
        <v>118</v>
      </c>
      <c r="H44" s="51">
        <v>14316200</v>
      </c>
      <c r="I44" s="51">
        <v>12810905</v>
      </c>
      <c r="J44" s="51">
        <v>7103783.52</v>
      </c>
      <c r="K44" s="51">
        <v>83135</v>
      </c>
      <c r="L44" s="51">
        <v>65745</v>
      </c>
      <c r="M44" s="51">
        <v>13255</v>
      </c>
      <c r="N44" s="51">
        <v>5544986.48</v>
      </c>
      <c r="O44" s="51">
        <v>1505295</v>
      </c>
      <c r="P44" s="51">
        <v>1505295</v>
      </c>
    </row>
    <row r="45" spans="1:16" ht="12.75">
      <c r="A45" s="48">
        <v>6</v>
      </c>
      <c r="B45" s="48">
        <v>13</v>
      </c>
      <c r="C45" s="48">
        <v>1</v>
      </c>
      <c r="D45" s="42">
        <v>2</v>
      </c>
      <c r="E45" s="49"/>
      <c r="F45" s="50" t="s">
        <v>86</v>
      </c>
      <c r="G45" s="60" t="s">
        <v>119</v>
      </c>
      <c r="H45" s="51">
        <v>17532452.49</v>
      </c>
      <c r="I45" s="51">
        <v>14374157.7</v>
      </c>
      <c r="J45" s="51">
        <v>5568812.96</v>
      </c>
      <c r="K45" s="51">
        <v>291825.97</v>
      </c>
      <c r="L45" s="51">
        <v>36000</v>
      </c>
      <c r="M45" s="51">
        <v>0</v>
      </c>
      <c r="N45" s="51">
        <v>8477518.77</v>
      </c>
      <c r="O45" s="51">
        <v>3158294.79</v>
      </c>
      <c r="P45" s="51">
        <v>3158294.79</v>
      </c>
    </row>
    <row r="46" spans="1:16" ht="12.75">
      <c r="A46" s="48">
        <v>6</v>
      </c>
      <c r="B46" s="48">
        <v>4</v>
      </c>
      <c r="C46" s="48">
        <v>2</v>
      </c>
      <c r="D46" s="42">
        <v>2</v>
      </c>
      <c r="E46" s="49"/>
      <c r="F46" s="50" t="s">
        <v>86</v>
      </c>
      <c r="G46" s="60" t="s">
        <v>120</v>
      </c>
      <c r="H46" s="51">
        <v>20768046.55</v>
      </c>
      <c r="I46" s="51">
        <v>15112429.55</v>
      </c>
      <c r="J46" s="51">
        <v>6161025.2</v>
      </c>
      <c r="K46" s="51">
        <v>1280396.92</v>
      </c>
      <c r="L46" s="51">
        <v>100000</v>
      </c>
      <c r="M46" s="51">
        <v>0</v>
      </c>
      <c r="N46" s="51">
        <v>7571007.43</v>
      </c>
      <c r="O46" s="51">
        <v>5655617</v>
      </c>
      <c r="P46" s="51">
        <v>5655617</v>
      </c>
    </row>
    <row r="47" spans="1:16" ht="12.75">
      <c r="A47" s="48">
        <v>6</v>
      </c>
      <c r="B47" s="48">
        <v>3</v>
      </c>
      <c r="C47" s="48">
        <v>4</v>
      </c>
      <c r="D47" s="42">
        <v>2</v>
      </c>
      <c r="E47" s="49"/>
      <c r="F47" s="50" t="s">
        <v>86</v>
      </c>
      <c r="G47" s="60" t="s">
        <v>121</v>
      </c>
      <c r="H47" s="51">
        <v>23449011.28</v>
      </c>
      <c r="I47" s="51">
        <v>20516453.23</v>
      </c>
      <c r="J47" s="51">
        <v>8062806.3</v>
      </c>
      <c r="K47" s="51">
        <v>619315.61</v>
      </c>
      <c r="L47" s="51">
        <v>369000</v>
      </c>
      <c r="M47" s="51">
        <v>0</v>
      </c>
      <c r="N47" s="51">
        <v>11465331.32</v>
      </c>
      <c r="O47" s="51">
        <v>2932558.05</v>
      </c>
      <c r="P47" s="51">
        <v>2932558.05</v>
      </c>
    </row>
    <row r="48" spans="1:16" ht="12.75">
      <c r="A48" s="48">
        <v>6</v>
      </c>
      <c r="B48" s="48">
        <v>1</v>
      </c>
      <c r="C48" s="48">
        <v>4</v>
      </c>
      <c r="D48" s="42">
        <v>2</v>
      </c>
      <c r="E48" s="49"/>
      <c r="F48" s="50" t="s">
        <v>86</v>
      </c>
      <c r="G48" s="60" t="s">
        <v>122</v>
      </c>
      <c r="H48" s="51">
        <v>19723588.53</v>
      </c>
      <c r="I48" s="51">
        <v>16696697.1</v>
      </c>
      <c r="J48" s="51">
        <v>8227484.52</v>
      </c>
      <c r="K48" s="51">
        <v>922994.85</v>
      </c>
      <c r="L48" s="51">
        <v>204200</v>
      </c>
      <c r="M48" s="51">
        <v>0</v>
      </c>
      <c r="N48" s="51">
        <v>7342017.73</v>
      </c>
      <c r="O48" s="51">
        <v>3026891.43</v>
      </c>
      <c r="P48" s="51">
        <v>3026891.43</v>
      </c>
    </row>
    <row r="49" spans="1:16" ht="12.75">
      <c r="A49" s="48">
        <v>6</v>
      </c>
      <c r="B49" s="48">
        <v>3</v>
      </c>
      <c r="C49" s="48">
        <v>5</v>
      </c>
      <c r="D49" s="42">
        <v>2</v>
      </c>
      <c r="E49" s="49"/>
      <c r="F49" s="50" t="s">
        <v>86</v>
      </c>
      <c r="G49" s="60" t="s">
        <v>123</v>
      </c>
      <c r="H49" s="51">
        <v>7948020.14</v>
      </c>
      <c r="I49" s="51">
        <v>7403070.82</v>
      </c>
      <c r="J49" s="51">
        <v>3105251.55</v>
      </c>
      <c r="K49" s="51">
        <v>335931</v>
      </c>
      <c r="L49" s="51">
        <v>171000</v>
      </c>
      <c r="M49" s="51">
        <v>0</v>
      </c>
      <c r="N49" s="51">
        <v>3790888.27</v>
      </c>
      <c r="O49" s="51">
        <v>544949.32</v>
      </c>
      <c r="P49" s="51">
        <v>544949.32</v>
      </c>
    </row>
    <row r="50" spans="1:16" ht="12.75">
      <c r="A50" s="48">
        <v>6</v>
      </c>
      <c r="B50" s="48">
        <v>7</v>
      </c>
      <c r="C50" s="48">
        <v>3</v>
      </c>
      <c r="D50" s="42">
        <v>2</v>
      </c>
      <c r="E50" s="49"/>
      <c r="F50" s="50" t="s">
        <v>86</v>
      </c>
      <c r="G50" s="60" t="s">
        <v>124</v>
      </c>
      <c r="H50" s="51">
        <v>13207572.37</v>
      </c>
      <c r="I50" s="51">
        <v>11362528.37</v>
      </c>
      <c r="J50" s="51">
        <v>5077872.99</v>
      </c>
      <c r="K50" s="51">
        <v>1499756</v>
      </c>
      <c r="L50" s="51">
        <v>55000</v>
      </c>
      <c r="M50" s="51">
        <v>0</v>
      </c>
      <c r="N50" s="51">
        <v>4729899.38</v>
      </c>
      <c r="O50" s="51">
        <v>1845044</v>
      </c>
      <c r="P50" s="51">
        <v>1845044</v>
      </c>
    </row>
    <row r="51" spans="1:16" ht="12.75">
      <c r="A51" s="48">
        <v>6</v>
      </c>
      <c r="B51" s="48">
        <v>5</v>
      </c>
      <c r="C51" s="48">
        <v>3</v>
      </c>
      <c r="D51" s="42">
        <v>2</v>
      </c>
      <c r="E51" s="49"/>
      <c r="F51" s="50" t="s">
        <v>86</v>
      </c>
      <c r="G51" s="60" t="s">
        <v>125</v>
      </c>
      <c r="H51" s="51">
        <v>21375590.39</v>
      </c>
      <c r="I51" s="51">
        <v>16108264.02</v>
      </c>
      <c r="J51" s="51">
        <v>8299734.73</v>
      </c>
      <c r="K51" s="51">
        <v>424702.6</v>
      </c>
      <c r="L51" s="51">
        <v>70000</v>
      </c>
      <c r="M51" s="51">
        <v>0</v>
      </c>
      <c r="N51" s="51">
        <v>7313826.69</v>
      </c>
      <c r="O51" s="51">
        <v>5267326.37</v>
      </c>
      <c r="P51" s="51">
        <v>5267326.37</v>
      </c>
    </row>
    <row r="52" spans="1:16" ht="12.75">
      <c r="A52" s="48">
        <v>6</v>
      </c>
      <c r="B52" s="48">
        <v>6</v>
      </c>
      <c r="C52" s="48">
        <v>2</v>
      </c>
      <c r="D52" s="42">
        <v>2</v>
      </c>
      <c r="E52" s="49"/>
      <c r="F52" s="50" t="s">
        <v>86</v>
      </c>
      <c r="G52" s="60" t="s">
        <v>126</v>
      </c>
      <c r="H52" s="51">
        <v>15929867.27</v>
      </c>
      <c r="I52" s="51">
        <v>13179530.6</v>
      </c>
      <c r="J52" s="51">
        <v>6155797.33</v>
      </c>
      <c r="K52" s="51">
        <v>466743.5</v>
      </c>
      <c r="L52" s="51">
        <v>77000</v>
      </c>
      <c r="M52" s="51">
        <v>0</v>
      </c>
      <c r="N52" s="51">
        <v>6479989.77</v>
      </c>
      <c r="O52" s="51">
        <v>2750336.67</v>
      </c>
      <c r="P52" s="51">
        <v>2750336.67</v>
      </c>
    </row>
    <row r="53" spans="1:16" ht="12.75">
      <c r="A53" s="48">
        <v>6</v>
      </c>
      <c r="B53" s="48">
        <v>8</v>
      </c>
      <c r="C53" s="48">
        <v>3</v>
      </c>
      <c r="D53" s="42">
        <v>2</v>
      </c>
      <c r="E53" s="49"/>
      <c r="F53" s="50" t="s">
        <v>86</v>
      </c>
      <c r="G53" s="60" t="s">
        <v>127</v>
      </c>
      <c r="H53" s="51">
        <v>29925213.63</v>
      </c>
      <c r="I53" s="51">
        <v>16789118.63</v>
      </c>
      <c r="J53" s="51">
        <v>7354284</v>
      </c>
      <c r="K53" s="51">
        <v>1476053.25</v>
      </c>
      <c r="L53" s="51">
        <v>227000</v>
      </c>
      <c r="M53" s="51">
        <v>0</v>
      </c>
      <c r="N53" s="51">
        <v>7731781.38</v>
      </c>
      <c r="O53" s="51">
        <v>13136095</v>
      </c>
      <c r="P53" s="51">
        <v>13136095</v>
      </c>
    </row>
    <row r="54" spans="1:16" ht="12.75">
      <c r="A54" s="48">
        <v>6</v>
      </c>
      <c r="B54" s="48">
        <v>9</v>
      </c>
      <c r="C54" s="48">
        <v>4</v>
      </c>
      <c r="D54" s="42">
        <v>2</v>
      </c>
      <c r="E54" s="49"/>
      <c r="F54" s="50" t="s">
        <v>86</v>
      </c>
      <c r="G54" s="60" t="s">
        <v>128</v>
      </c>
      <c r="H54" s="51">
        <v>27857641.88</v>
      </c>
      <c r="I54" s="51">
        <v>21021851.77</v>
      </c>
      <c r="J54" s="51">
        <v>9577779.53</v>
      </c>
      <c r="K54" s="51">
        <v>1917668.67</v>
      </c>
      <c r="L54" s="51">
        <v>2000</v>
      </c>
      <c r="M54" s="51">
        <v>0</v>
      </c>
      <c r="N54" s="51">
        <v>9524403.57</v>
      </c>
      <c r="O54" s="51">
        <v>6835790.11</v>
      </c>
      <c r="P54" s="51">
        <v>6835790.11</v>
      </c>
    </row>
    <row r="55" spans="1:16" ht="12.75">
      <c r="A55" s="48">
        <v>6</v>
      </c>
      <c r="B55" s="48">
        <v>9</v>
      </c>
      <c r="C55" s="48">
        <v>5</v>
      </c>
      <c r="D55" s="42">
        <v>2</v>
      </c>
      <c r="E55" s="49"/>
      <c r="F55" s="50" t="s">
        <v>86</v>
      </c>
      <c r="G55" s="60" t="s">
        <v>129</v>
      </c>
      <c r="H55" s="51">
        <v>31549566.58</v>
      </c>
      <c r="I55" s="51">
        <v>23479708.58</v>
      </c>
      <c r="J55" s="51">
        <v>10096317.41</v>
      </c>
      <c r="K55" s="51">
        <v>2826669</v>
      </c>
      <c r="L55" s="51">
        <v>570000</v>
      </c>
      <c r="M55" s="51">
        <v>0</v>
      </c>
      <c r="N55" s="51">
        <v>9986722.17</v>
      </c>
      <c r="O55" s="51">
        <v>8069858</v>
      </c>
      <c r="P55" s="51">
        <v>8069858</v>
      </c>
    </row>
    <row r="56" spans="1:16" ht="12.75">
      <c r="A56" s="48">
        <v>6</v>
      </c>
      <c r="B56" s="48">
        <v>5</v>
      </c>
      <c r="C56" s="48">
        <v>4</v>
      </c>
      <c r="D56" s="42">
        <v>2</v>
      </c>
      <c r="E56" s="49"/>
      <c r="F56" s="50" t="s">
        <v>86</v>
      </c>
      <c r="G56" s="60" t="s">
        <v>130</v>
      </c>
      <c r="H56" s="51">
        <v>23413726.71</v>
      </c>
      <c r="I56" s="51">
        <v>16300676.71</v>
      </c>
      <c r="J56" s="51">
        <v>7644847.17</v>
      </c>
      <c r="K56" s="51">
        <v>564700</v>
      </c>
      <c r="L56" s="51">
        <v>310000</v>
      </c>
      <c r="M56" s="51">
        <v>0</v>
      </c>
      <c r="N56" s="51">
        <v>7781129.54</v>
      </c>
      <c r="O56" s="51">
        <v>7113050</v>
      </c>
      <c r="P56" s="51">
        <v>7113050</v>
      </c>
    </row>
    <row r="57" spans="1:16" ht="12.75">
      <c r="A57" s="48">
        <v>6</v>
      </c>
      <c r="B57" s="48">
        <v>2</v>
      </c>
      <c r="C57" s="48">
        <v>6</v>
      </c>
      <c r="D57" s="42">
        <v>2</v>
      </c>
      <c r="E57" s="49"/>
      <c r="F57" s="50" t="s">
        <v>86</v>
      </c>
      <c r="G57" s="60" t="s">
        <v>131</v>
      </c>
      <c r="H57" s="51">
        <v>12419084.63</v>
      </c>
      <c r="I57" s="51">
        <v>10533740.63</v>
      </c>
      <c r="J57" s="51">
        <v>4820391.56</v>
      </c>
      <c r="K57" s="51">
        <v>588407</v>
      </c>
      <c r="L57" s="51">
        <v>65000</v>
      </c>
      <c r="M57" s="51">
        <v>0</v>
      </c>
      <c r="N57" s="51">
        <v>5059942.07</v>
      </c>
      <c r="O57" s="51">
        <v>1885344</v>
      </c>
      <c r="P57" s="51">
        <v>1885344</v>
      </c>
    </row>
    <row r="58" spans="1:16" ht="12.75">
      <c r="A58" s="48">
        <v>6</v>
      </c>
      <c r="B58" s="48">
        <v>6</v>
      </c>
      <c r="C58" s="48">
        <v>3</v>
      </c>
      <c r="D58" s="42">
        <v>2</v>
      </c>
      <c r="E58" s="49"/>
      <c r="F58" s="50" t="s">
        <v>86</v>
      </c>
      <c r="G58" s="60" t="s">
        <v>132</v>
      </c>
      <c r="H58" s="51">
        <v>15310074.14</v>
      </c>
      <c r="I58" s="51">
        <v>8941735.88</v>
      </c>
      <c r="J58" s="51">
        <v>4068408.56</v>
      </c>
      <c r="K58" s="51">
        <v>137791.43</v>
      </c>
      <c r="L58" s="51">
        <v>20000</v>
      </c>
      <c r="M58" s="51">
        <v>21328.25</v>
      </c>
      <c r="N58" s="51">
        <v>4694207.64</v>
      </c>
      <c r="O58" s="51">
        <v>6368338.26</v>
      </c>
      <c r="P58" s="51">
        <v>6368338.26</v>
      </c>
    </row>
    <row r="59" spans="1:16" ht="12.75">
      <c r="A59" s="48">
        <v>6</v>
      </c>
      <c r="B59" s="48">
        <v>7</v>
      </c>
      <c r="C59" s="48">
        <v>4</v>
      </c>
      <c r="D59" s="42">
        <v>2</v>
      </c>
      <c r="E59" s="49"/>
      <c r="F59" s="50" t="s">
        <v>86</v>
      </c>
      <c r="G59" s="60" t="s">
        <v>133</v>
      </c>
      <c r="H59" s="51">
        <v>20985422.94</v>
      </c>
      <c r="I59" s="51">
        <v>20091773.76</v>
      </c>
      <c r="J59" s="51">
        <v>8952222.64</v>
      </c>
      <c r="K59" s="51">
        <v>938400</v>
      </c>
      <c r="L59" s="51">
        <v>205000</v>
      </c>
      <c r="M59" s="51">
        <v>0</v>
      </c>
      <c r="N59" s="51">
        <v>9996151.12</v>
      </c>
      <c r="O59" s="51">
        <v>893649.18</v>
      </c>
      <c r="P59" s="51">
        <v>893649.18</v>
      </c>
    </row>
    <row r="60" spans="1:16" ht="12.75">
      <c r="A60" s="48">
        <v>6</v>
      </c>
      <c r="B60" s="48">
        <v>20</v>
      </c>
      <c r="C60" s="48">
        <v>2</v>
      </c>
      <c r="D60" s="42">
        <v>2</v>
      </c>
      <c r="E60" s="49"/>
      <c r="F60" s="50" t="s">
        <v>86</v>
      </c>
      <c r="G60" s="60" t="s">
        <v>134</v>
      </c>
      <c r="H60" s="51">
        <v>12437592.29</v>
      </c>
      <c r="I60" s="51">
        <v>11463452.29</v>
      </c>
      <c r="J60" s="51">
        <v>5772091.91</v>
      </c>
      <c r="K60" s="51">
        <v>398860</v>
      </c>
      <c r="L60" s="51">
        <v>61000</v>
      </c>
      <c r="M60" s="51">
        <v>0</v>
      </c>
      <c r="N60" s="51">
        <v>5231500.38</v>
      </c>
      <c r="O60" s="51">
        <v>974140</v>
      </c>
      <c r="P60" s="51">
        <v>974140</v>
      </c>
    </row>
    <row r="61" spans="1:16" ht="12.75">
      <c r="A61" s="48">
        <v>6</v>
      </c>
      <c r="B61" s="48">
        <v>19</v>
      </c>
      <c r="C61" s="48">
        <v>2</v>
      </c>
      <c r="D61" s="42">
        <v>2</v>
      </c>
      <c r="E61" s="49"/>
      <c r="F61" s="50" t="s">
        <v>86</v>
      </c>
      <c r="G61" s="60" t="s">
        <v>135</v>
      </c>
      <c r="H61" s="51">
        <v>15563126.76</v>
      </c>
      <c r="I61" s="51">
        <v>8672831.63</v>
      </c>
      <c r="J61" s="51">
        <v>1750690.91</v>
      </c>
      <c r="K61" s="51">
        <v>2130975.02</v>
      </c>
      <c r="L61" s="51">
        <v>120000</v>
      </c>
      <c r="M61" s="51">
        <v>15772.59</v>
      </c>
      <c r="N61" s="51">
        <v>4655393.11</v>
      </c>
      <c r="O61" s="51">
        <v>6890295.13</v>
      </c>
      <c r="P61" s="51">
        <v>6890295.13</v>
      </c>
    </row>
    <row r="62" spans="1:16" ht="12.75">
      <c r="A62" s="48">
        <v>6</v>
      </c>
      <c r="B62" s="48">
        <v>19</v>
      </c>
      <c r="C62" s="48">
        <v>3</v>
      </c>
      <c r="D62" s="42">
        <v>2</v>
      </c>
      <c r="E62" s="49"/>
      <c r="F62" s="50" t="s">
        <v>86</v>
      </c>
      <c r="G62" s="60" t="s">
        <v>136</v>
      </c>
      <c r="H62" s="51">
        <v>12146301.44</v>
      </c>
      <c r="I62" s="51">
        <v>10802721.98</v>
      </c>
      <c r="J62" s="51">
        <v>5059220.99</v>
      </c>
      <c r="K62" s="51">
        <v>561777.98</v>
      </c>
      <c r="L62" s="51">
        <v>134508.38</v>
      </c>
      <c r="M62" s="51">
        <v>4300</v>
      </c>
      <c r="N62" s="51">
        <v>5042914.63</v>
      </c>
      <c r="O62" s="51">
        <v>1343579.46</v>
      </c>
      <c r="P62" s="51">
        <v>1342579.46</v>
      </c>
    </row>
    <row r="63" spans="1:16" ht="12.75">
      <c r="A63" s="48">
        <v>6</v>
      </c>
      <c r="B63" s="48">
        <v>4</v>
      </c>
      <c r="C63" s="48">
        <v>3</v>
      </c>
      <c r="D63" s="42">
        <v>2</v>
      </c>
      <c r="E63" s="49"/>
      <c r="F63" s="50" t="s">
        <v>86</v>
      </c>
      <c r="G63" s="60" t="s">
        <v>137</v>
      </c>
      <c r="H63" s="51">
        <v>18336122.68</v>
      </c>
      <c r="I63" s="51">
        <v>14831172.42</v>
      </c>
      <c r="J63" s="51">
        <v>7381014.73</v>
      </c>
      <c r="K63" s="51">
        <v>896343.25</v>
      </c>
      <c r="L63" s="51">
        <v>163025</v>
      </c>
      <c r="M63" s="51">
        <v>0</v>
      </c>
      <c r="N63" s="51">
        <v>6390789.44</v>
      </c>
      <c r="O63" s="51">
        <v>3504950.26</v>
      </c>
      <c r="P63" s="51">
        <v>3504950.26</v>
      </c>
    </row>
    <row r="64" spans="1:16" ht="12.75">
      <c r="A64" s="48">
        <v>6</v>
      </c>
      <c r="B64" s="48">
        <v>4</v>
      </c>
      <c r="C64" s="48">
        <v>4</v>
      </c>
      <c r="D64" s="42">
        <v>2</v>
      </c>
      <c r="E64" s="49"/>
      <c r="F64" s="50" t="s">
        <v>86</v>
      </c>
      <c r="G64" s="60" t="s">
        <v>89</v>
      </c>
      <c r="H64" s="51">
        <v>34995113.2</v>
      </c>
      <c r="I64" s="51">
        <v>28877667.2</v>
      </c>
      <c r="J64" s="51">
        <v>10570377.9</v>
      </c>
      <c r="K64" s="51">
        <v>3098873</v>
      </c>
      <c r="L64" s="51">
        <v>53000</v>
      </c>
      <c r="M64" s="51">
        <v>0</v>
      </c>
      <c r="N64" s="51">
        <v>15155416.3</v>
      </c>
      <c r="O64" s="51">
        <v>6117446</v>
      </c>
      <c r="P64" s="51">
        <v>6117446</v>
      </c>
    </row>
    <row r="65" spans="1:16" ht="12.75">
      <c r="A65" s="48">
        <v>6</v>
      </c>
      <c r="B65" s="48">
        <v>6</v>
      </c>
      <c r="C65" s="48">
        <v>4</v>
      </c>
      <c r="D65" s="42">
        <v>2</v>
      </c>
      <c r="E65" s="49"/>
      <c r="F65" s="50" t="s">
        <v>86</v>
      </c>
      <c r="G65" s="60" t="s">
        <v>138</v>
      </c>
      <c r="H65" s="51">
        <v>29406943.97</v>
      </c>
      <c r="I65" s="51">
        <v>21783522.12</v>
      </c>
      <c r="J65" s="51">
        <v>8301366.4</v>
      </c>
      <c r="K65" s="51">
        <v>3061934.61</v>
      </c>
      <c r="L65" s="51">
        <v>501200</v>
      </c>
      <c r="M65" s="51">
        <v>0</v>
      </c>
      <c r="N65" s="51">
        <v>9919021.11</v>
      </c>
      <c r="O65" s="51">
        <v>7623421.85</v>
      </c>
      <c r="P65" s="51">
        <v>7623421.85</v>
      </c>
    </row>
    <row r="66" spans="1:16" ht="12.75">
      <c r="A66" s="48">
        <v>6</v>
      </c>
      <c r="B66" s="48">
        <v>9</v>
      </c>
      <c r="C66" s="48">
        <v>6</v>
      </c>
      <c r="D66" s="42">
        <v>2</v>
      </c>
      <c r="E66" s="49"/>
      <c r="F66" s="50" t="s">
        <v>86</v>
      </c>
      <c r="G66" s="60" t="s">
        <v>139</v>
      </c>
      <c r="H66" s="51">
        <v>27705742.91</v>
      </c>
      <c r="I66" s="51">
        <v>19608025.62</v>
      </c>
      <c r="J66" s="51">
        <v>9597458.95</v>
      </c>
      <c r="K66" s="51">
        <v>685474</v>
      </c>
      <c r="L66" s="51">
        <v>153500</v>
      </c>
      <c r="M66" s="51">
        <v>0</v>
      </c>
      <c r="N66" s="51">
        <v>9171592.67</v>
      </c>
      <c r="O66" s="51">
        <v>8097717.29</v>
      </c>
      <c r="P66" s="51">
        <v>8097717.29</v>
      </c>
    </row>
    <row r="67" spans="1:16" ht="12.75">
      <c r="A67" s="48">
        <v>6</v>
      </c>
      <c r="B67" s="48">
        <v>13</v>
      </c>
      <c r="C67" s="48">
        <v>2</v>
      </c>
      <c r="D67" s="42">
        <v>2</v>
      </c>
      <c r="E67" s="49"/>
      <c r="F67" s="50" t="s">
        <v>86</v>
      </c>
      <c r="G67" s="60" t="s">
        <v>140</v>
      </c>
      <c r="H67" s="51">
        <v>20709981.55</v>
      </c>
      <c r="I67" s="51">
        <v>12336665.55</v>
      </c>
      <c r="J67" s="51">
        <v>5486806</v>
      </c>
      <c r="K67" s="51">
        <v>849233</v>
      </c>
      <c r="L67" s="51">
        <v>386140</v>
      </c>
      <c r="M67" s="51">
        <v>0</v>
      </c>
      <c r="N67" s="51">
        <v>5614486.55</v>
      </c>
      <c r="O67" s="51">
        <v>8373316</v>
      </c>
      <c r="P67" s="51">
        <v>8373316</v>
      </c>
    </row>
    <row r="68" spans="1:16" ht="12.75">
      <c r="A68" s="48">
        <v>6</v>
      </c>
      <c r="B68" s="48">
        <v>14</v>
      </c>
      <c r="C68" s="48">
        <v>3</v>
      </c>
      <c r="D68" s="42">
        <v>2</v>
      </c>
      <c r="E68" s="49"/>
      <c r="F68" s="50" t="s">
        <v>86</v>
      </c>
      <c r="G68" s="60" t="s">
        <v>141</v>
      </c>
      <c r="H68" s="51">
        <v>19270466.86</v>
      </c>
      <c r="I68" s="51">
        <v>11250466.86</v>
      </c>
      <c r="J68" s="51">
        <v>5664786.47</v>
      </c>
      <c r="K68" s="51">
        <v>654984</v>
      </c>
      <c r="L68" s="51">
        <v>122000</v>
      </c>
      <c r="M68" s="51">
        <v>0</v>
      </c>
      <c r="N68" s="51">
        <v>4808696.39</v>
      </c>
      <c r="O68" s="51">
        <v>8020000</v>
      </c>
      <c r="P68" s="51">
        <v>8020000</v>
      </c>
    </row>
    <row r="69" spans="1:16" ht="12.75">
      <c r="A69" s="48">
        <v>6</v>
      </c>
      <c r="B69" s="48">
        <v>1</v>
      </c>
      <c r="C69" s="48">
        <v>5</v>
      </c>
      <c r="D69" s="42">
        <v>2</v>
      </c>
      <c r="E69" s="49"/>
      <c r="F69" s="50" t="s">
        <v>86</v>
      </c>
      <c r="G69" s="60" t="s">
        <v>142</v>
      </c>
      <c r="H69" s="51">
        <v>33927921.78</v>
      </c>
      <c r="I69" s="51">
        <v>14569094.22</v>
      </c>
      <c r="J69" s="51">
        <v>6555740.69</v>
      </c>
      <c r="K69" s="51">
        <v>645839.03</v>
      </c>
      <c r="L69" s="51">
        <v>50000</v>
      </c>
      <c r="M69" s="51">
        <v>0</v>
      </c>
      <c r="N69" s="51">
        <v>7317514.5</v>
      </c>
      <c r="O69" s="51">
        <v>19358827.56</v>
      </c>
      <c r="P69" s="51">
        <v>19358827.56</v>
      </c>
    </row>
    <row r="70" spans="1:16" ht="12.75">
      <c r="A70" s="48">
        <v>6</v>
      </c>
      <c r="B70" s="48">
        <v>18</v>
      </c>
      <c r="C70" s="48">
        <v>3</v>
      </c>
      <c r="D70" s="42">
        <v>2</v>
      </c>
      <c r="E70" s="49"/>
      <c r="F70" s="50" t="s">
        <v>86</v>
      </c>
      <c r="G70" s="60" t="s">
        <v>143</v>
      </c>
      <c r="H70" s="51">
        <v>10502634.31</v>
      </c>
      <c r="I70" s="51">
        <v>9931100.31</v>
      </c>
      <c r="J70" s="51">
        <v>5116604.55</v>
      </c>
      <c r="K70" s="51">
        <v>276394</v>
      </c>
      <c r="L70" s="51">
        <v>83000</v>
      </c>
      <c r="M70" s="51">
        <v>0</v>
      </c>
      <c r="N70" s="51">
        <v>4455101.76</v>
      </c>
      <c r="O70" s="51">
        <v>571534</v>
      </c>
      <c r="P70" s="51">
        <v>571534</v>
      </c>
    </row>
    <row r="71" spans="1:16" ht="12.75">
      <c r="A71" s="48">
        <v>6</v>
      </c>
      <c r="B71" s="48">
        <v>9</v>
      </c>
      <c r="C71" s="48">
        <v>7</v>
      </c>
      <c r="D71" s="42">
        <v>2</v>
      </c>
      <c r="E71" s="49"/>
      <c r="F71" s="50" t="s">
        <v>86</v>
      </c>
      <c r="G71" s="60" t="s">
        <v>144</v>
      </c>
      <c r="H71" s="51">
        <v>48201309.2</v>
      </c>
      <c r="I71" s="51">
        <v>33014752.27</v>
      </c>
      <c r="J71" s="51">
        <v>12733779.33</v>
      </c>
      <c r="K71" s="51">
        <v>2305945.53</v>
      </c>
      <c r="L71" s="51">
        <v>350000</v>
      </c>
      <c r="M71" s="51">
        <v>0</v>
      </c>
      <c r="N71" s="51">
        <v>17625027.41</v>
      </c>
      <c r="O71" s="51">
        <v>15186556.93</v>
      </c>
      <c r="P71" s="51">
        <v>15186556.93</v>
      </c>
    </row>
    <row r="72" spans="1:16" ht="12.75">
      <c r="A72" s="48">
        <v>6</v>
      </c>
      <c r="B72" s="48">
        <v>8</v>
      </c>
      <c r="C72" s="48">
        <v>4</v>
      </c>
      <c r="D72" s="42">
        <v>2</v>
      </c>
      <c r="E72" s="49"/>
      <c r="F72" s="50" t="s">
        <v>86</v>
      </c>
      <c r="G72" s="60" t="s">
        <v>145</v>
      </c>
      <c r="H72" s="51">
        <v>11228136.6</v>
      </c>
      <c r="I72" s="51">
        <v>8437611.73</v>
      </c>
      <c r="J72" s="51">
        <v>3308021.53</v>
      </c>
      <c r="K72" s="51">
        <v>312805.17</v>
      </c>
      <c r="L72" s="51">
        <v>54000</v>
      </c>
      <c r="M72" s="51">
        <v>8633</v>
      </c>
      <c r="N72" s="51">
        <v>4754152.03</v>
      </c>
      <c r="O72" s="51">
        <v>2790524.87</v>
      </c>
      <c r="P72" s="51">
        <v>2785924.87</v>
      </c>
    </row>
    <row r="73" spans="1:16" ht="12.75">
      <c r="A73" s="48">
        <v>6</v>
      </c>
      <c r="B73" s="48">
        <v>12</v>
      </c>
      <c r="C73" s="48">
        <v>2</v>
      </c>
      <c r="D73" s="42">
        <v>2</v>
      </c>
      <c r="E73" s="49"/>
      <c r="F73" s="50" t="s">
        <v>86</v>
      </c>
      <c r="G73" s="60" t="s">
        <v>146</v>
      </c>
      <c r="H73" s="51">
        <v>25555815.19</v>
      </c>
      <c r="I73" s="51">
        <v>19262792.19</v>
      </c>
      <c r="J73" s="51">
        <v>8442303</v>
      </c>
      <c r="K73" s="51">
        <v>1091690</v>
      </c>
      <c r="L73" s="51">
        <v>15000</v>
      </c>
      <c r="M73" s="51">
        <v>0</v>
      </c>
      <c r="N73" s="51">
        <v>9713799.19</v>
      </c>
      <c r="O73" s="51">
        <v>6293023</v>
      </c>
      <c r="P73" s="51">
        <v>6293023</v>
      </c>
    </row>
    <row r="74" spans="1:16" ht="12.75">
      <c r="A74" s="48">
        <v>6</v>
      </c>
      <c r="B74" s="48">
        <v>3</v>
      </c>
      <c r="C74" s="48">
        <v>6</v>
      </c>
      <c r="D74" s="42">
        <v>2</v>
      </c>
      <c r="E74" s="49"/>
      <c r="F74" s="50" t="s">
        <v>86</v>
      </c>
      <c r="G74" s="60" t="s">
        <v>147</v>
      </c>
      <c r="H74" s="51">
        <v>14252274.65</v>
      </c>
      <c r="I74" s="51">
        <v>11698268.38</v>
      </c>
      <c r="J74" s="51">
        <v>5633254.61</v>
      </c>
      <c r="K74" s="51">
        <v>732216.03</v>
      </c>
      <c r="L74" s="51">
        <v>98000</v>
      </c>
      <c r="M74" s="51">
        <v>0</v>
      </c>
      <c r="N74" s="51">
        <v>5234797.74</v>
      </c>
      <c r="O74" s="51">
        <v>2554006.27</v>
      </c>
      <c r="P74" s="51">
        <v>2554006.27</v>
      </c>
    </row>
    <row r="75" spans="1:16" ht="12.75">
      <c r="A75" s="48">
        <v>6</v>
      </c>
      <c r="B75" s="48">
        <v>8</v>
      </c>
      <c r="C75" s="48">
        <v>5</v>
      </c>
      <c r="D75" s="42">
        <v>2</v>
      </c>
      <c r="E75" s="49"/>
      <c r="F75" s="50" t="s">
        <v>86</v>
      </c>
      <c r="G75" s="60" t="s">
        <v>148</v>
      </c>
      <c r="H75" s="51">
        <v>19464530.69</v>
      </c>
      <c r="I75" s="51">
        <v>18287093.69</v>
      </c>
      <c r="J75" s="51">
        <v>8918626.96</v>
      </c>
      <c r="K75" s="51">
        <v>655000</v>
      </c>
      <c r="L75" s="51">
        <v>230000</v>
      </c>
      <c r="M75" s="51">
        <v>0</v>
      </c>
      <c r="N75" s="51">
        <v>8483466.73</v>
      </c>
      <c r="O75" s="51">
        <v>1177437</v>
      </c>
      <c r="P75" s="51">
        <v>1177437</v>
      </c>
    </row>
    <row r="76" spans="1:16" ht="12.75">
      <c r="A76" s="48">
        <v>6</v>
      </c>
      <c r="B76" s="48">
        <v>12</v>
      </c>
      <c r="C76" s="48">
        <v>3</v>
      </c>
      <c r="D76" s="42">
        <v>2</v>
      </c>
      <c r="E76" s="49"/>
      <c r="F76" s="50" t="s">
        <v>86</v>
      </c>
      <c r="G76" s="60" t="s">
        <v>149</v>
      </c>
      <c r="H76" s="51">
        <v>18901781.53</v>
      </c>
      <c r="I76" s="51">
        <v>15865292.85</v>
      </c>
      <c r="J76" s="51">
        <v>8019623.84</v>
      </c>
      <c r="K76" s="51">
        <v>473077.05</v>
      </c>
      <c r="L76" s="51">
        <v>238550</v>
      </c>
      <c r="M76" s="51">
        <v>0</v>
      </c>
      <c r="N76" s="51">
        <v>7134041.96</v>
      </c>
      <c r="O76" s="51">
        <v>3036488.68</v>
      </c>
      <c r="P76" s="51">
        <v>3036488.68</v>
      </c>
    </row>
    <row r="77" spans="1:16" ht="12.75">
      <c r="A77" s="48">
        <v>6</v>
      </c>
      <c r="B77" s="48">
        <v>15</v>
      </c>
      <c r="C77" s="48">
        <v>4</v>
      </c>
      <c r="D77" s="42">
        <v>2</v>
      </c>
      <c r="E77" s="49"/>
      <c r="F77" s="50" t="s">
        <v>86</v>
      </c>
      <c r="G77" s="60" t="s">
        <v>150</v>
      </c>
      <c r="H77" s="51">
        <v>27066196</v>
      </c>
      <c r="I77" s="51">
        <v>21956300</v>
      </c>
      <c r="J77" s="51">
        <v>11898486.29</v>
      </c>
      <c r="K77" s="51">
        <v>594801</v>
      </c>
      <c r="L77" s="51">
        <v>109152.12</v>
      </c>
      <c r="M77" s="51">
        <v>2471.26</v>
      </c>
      <c r="N77" s="51">
        <v>9351389.33</v>
      </c>
      <c r="O77" s="51">
        <v>5109896</v>
      </c>
      <c r="P77" s="51">
        <v>5109896</v>
      </c>
    </row>
    <row r="78" spans="1:16" ht="12.75">
      <c r="A78" s="48">
        <v>6</v>
      </c>
      <c r="B78" s="48">
        <v>16</v>
      </c>
      <c r="C78" s="48">
        <v>2</v>
      </c>
      <c r="D78" s="42">
        <v>2</v>
      </c>
      <c r="E78" s="49"/>
      <c r="F78" s="50" t="s">
        <v>86</v>
      </c>
      <c r="G78" s="60" t="s">
        <v>151</v>
      </c>
      <c r="H78" s="51">
        <v>24424822.97</v>
      </c>
      <c r="I78" s="51">
        <v>20882270.97</v>
      </c>
      <c r="J78" s="51">
        <v>10105284.64</v>
      </c>
      <c r="K78" s="51">
        <v>353094</v>
      </c>
      <c r="L78" s="51">
        <v>130000</v>
      </c>
      <c r="M78" s="51">
        <v>0</v>
      </c>
      <c r="N78" s="51">
        <v>10293892.33</v>
      </c>
      <c r="O78" s="51">
        <v>3542552</v>
      </c>
      <c r="P78" s="51">
        <v>3542552</v>
      </c>
    </row>
    <row r="79" spans="1:16" ht="12.75">
      <c r="A79" s="48">
        <v>6</v>
      </c>
      <c r="B79" s="48">
        <v>1</v>
      </c>
      <c r="C79" s="48">
        <v>6</v>
      </c>
      <c r="D79" s="42">
        <v>2</v>
      </c>
      <c r="E79" s="49"/>
      <c r="F79" s="50" t="s">
        <v>86</v>
      </c>
      <c r="G79" s="60" t="s">
        <v>152</v>
      </c>
      <c r="H79" s="51">
        <v>13817960.47</v>
      </c>
      <c r="I79" s="51">
        <v>10385578.73</v>
      </c>
      <c r="J79" s="51">
        <v>5393617.57</v>
      </c>
      <c r="K79" s="51">
        <v>265715.42</v>
      </c>
      <c r="L79" s="51">
        <v>30000</v>
      </c>
      <c r="M79" s="51">
        <v>0</v>
      </c>
      <c r="N79" s="51">
        <v>4696245.74</v>
      </c>
      <c r="O79" s="51">
        <v>3432381.74</v>
      </c>
      <c r="P79" s="51">
        <v>3432381.74</v>
      </c>
    </row>
    <row r="80" spans="1:16" ht="12.75">
      <c r="A80" s="48">
        <v>6</v>
      </c>
      <c r="B80" s="48">
        <v>15</v>
      </c>
      <c r="C80" s="48">
        <v>5</v>
      </c>
      <c r="D80" s="42">
        <v>2</v>
      </c>
      <c r="E80" s="49"/>
      <c r="F80" s="50" t="s">
        <v>86</v>
      </c>
      <c r="G80" s="60" t="s">
        <v>153</v>
      </c>
      <c r="H80" s="51">
        <v>15370838.23</v>
      </c>
      <c r="I80" s="51">
        <v>12671679.33</v>
      </c>
      <c r="J80" s="51">
        <v>5953847.41</v>
      </c>
      <c r="K80" s="51">
        <v>1032343.5</v>
      </c>
      <c r="L80" s="51">
        <v>170749.9</v>
      </c>
      <c r="M80" s="51">
        <v>19686</v>
      </c>
      <c r="N80" s="51">
        <v>5495052.52</v>
      </c>
      <c r="O80" s="51">
        <v>2699158.9</v>
      </c>
      <c r="P80" s="51">
        <v>2699158.9</v>
      </c>
    </row>
    <row r="81" spans="1:16" ht="12.75">
      <c r="A81" s="48">
        <v>6</v>
      </c>
      <c r="B81" s="48">
        <v>20</v>
      </c>
      <c r="C81" s="48">
        <v>3</v>
      </c>
      <c r="D81" s="42">
        <v>2</v>
      </c>
      <c r="E81" s="49"/>
      <c r="F81" s="50" t="s">
        <v>86</v>
      </c>
      <c r="G81" s="60" t="s">
        <v>154</v>
      </c>
      <c r="H81" s="51">
        <v>18620997.99</v>
      </c>
      <c r="I81" s="51">
        <v>14657252.72</v>
      </c>
      <c r="J81" s="51">
        <v>7028800.4</v>
      </c>
      <c r="K81" s="51">
        <v>609984.01</v>
      </c>
      <c r="L81" s="51">
        <v>200000</v>
      </c>
      <c r="M81" s="51">
        <v>0</v>
      </c>
      <c r="N81" s="51">
        <v>6818468.31</v>
      </c>
      <c r="O81" s="51">
        <v>3963745.27</v>
      </c>
      <c r="P81" s="51">
        <v>3963745.27</v>
      </c>
    </row>
    <row r="82" spans="1:16" ht="12.75">
      <c r="A82" s="48">
        <v>6</v>
      </c>
      <c r="B82" s="48">
        <v>9</v>
      </c>
      <c r="C82" s="48">
        <v>8</v>
      </c>
      <c r="D82" s="42">
        <v>2</v>
      </c>
      <c r="E82" s="49"/>
      <c r="F82" s="50" t="s">
        <v>86</v>
      </c>
      <c r="G82" s="60" t="s">
        <v>155</v>
      </c>
      <c r="H82" s="51">
        <v>35467594.18</v>
      </c>
      <c r="I82" s="51">
        <v>27392451.41</v>
      </c>
      <c r="J82" s="51">
        <v>10960277.76</v>
      </c>
      <c r="K82" s="51">
        <v>2348440.8</v>
      </c>
      <c r="L82" s="51">
        <v>289932</v>
      </c>
      <c r="M82" s="51">
        <v>0</v>
      </c>
      <c r="N82" s="51">
        <v>13793800.85</v>
      </c>
      <c r="O82" s="51">
        <v>8075142.77</v>
      </c>
      <c r="P82" s="51">
        <v>8075142.77</v>
      </c>
    </row>
    <row r="83" spans="1:16" ht="12.75">
      <c r="A83" s="48">
        <v>6</v>
      </c>
      <c r="B83" s="48">
        <v>1</v>
      </c>
      <c r="C83" s="48">
        <v>7</v>
      </c>
      <c r="D83" s="42">
        <v>2</v>
      </c>
      <c r="E83" s="49"/>
      <c r="F83" s="50" t="s">
        <v>86</v>
      </c>
      <c r="G83" s="60" t="s">
        <v>156</v>
      </c>
      <c r="H83" s="51">
        <v>20947593.51</v>
      </c>
      <c r="I83" s="51">
        <v>12399185.68</v>
      </c>
      <c r="J83" s="51">
        <v>6350056.95</v>
      </c>
      <c r="K83" s="51">
        <v>313344</v>
      </c>
      <c r="L83" s="51">
        <v>116000</v>
      </c>
      <c r="M83" s="51">
        <v>0</v>
      </c>
      <c r="N83" s="51">
        <v>5619784.73</v>
      </c>
      <c r="O83" s="51">
        <v>8548407.83</v>
      </c>
      <c r="P83" s="51">
        <v>8548407.83</v>
      </c>
    </row>
    <row r="84" spans="1:16" ht="12.75">
      <c r="A84" s="48">
        <v>6</v>
      </c>
      <c r="B84" s="48">
        <v>14</v>
      </c>
      <c r="C84" s="48">
        <v>5</v>
      </c>
      <c r="D84" s="42">
        <v>2</v>
      </c>
      <c r="E84" s="49"/>
      <c r="F84" s="50" t="s">
        <v>86</v>
      </c>
      <c r="G84" s="60" t="s">
        <v>157</v>
      </c>
      <c r="H84" s="51">
        <v>28506916.12</v>
      </c>
      <c r="I84" s="51">
        <v>23961750.12</v>
      </c>
      <c r="J84" s="51">
        <v>11372670.86</v>
      </c>
      <c r="K84" s="51">
        <v>1503953</v>
      </c>
      <c r="L84" s="51">
        <v>117000</v>
      </c>
      <c r="M84" s="51">
        <v>0</v>
      </c>
      <c r="N84" s="51">
        <v>10968126.26</v>
      </c>
      <c r="O84" s="51">
        <v>4545166</v>
      </c>
      <c r="P84" s="51">
        <v>2045166</v>
      </c>
    </row>
    <row r="85" spans="1:16" ht="12.75">
      <c r="A85" s="48">
        <v>6</v>
      </c>
      <c r="B85" s="48">
        <v>6</v>
      </c>
      <c r="C85" s="48">
        <v>5</v>
      </c>
      <c r="D85" s="42">
        <v>2</v>
      </c>
      <c r="E85" s="49"/>
      <c r="F85" s="50" t="s">
        <v>86</v>
      </c>
      <c r="G85" s="60" t="s">
        <v>90</v>
      </c>
      <c r="H85" s="51">
        <v>28532960</v>
      </c>
      <c r="I85" s="51">
        <v>23011559</v>
      </c>
      <c r="J85" s="51">
        <v>12656995</v>
      </c>
      <c r="K85" s="51">
        <v>693459</v>
      </c>
      <c r="L85" s="51">
        <v>360000</v>
      </c>
      <c r="M85" s="51">
        <v>33203</v>
      </c>
      <c r="N85" s="51">
        <v>9267902</v>
      </c>
      <c r="O85" s="51">
        <v>5521401</v>
      </c>
      <c r="P85" s="51">
        <v>5398004</v>
      </c>
    </row>
    <row r="86" spans="1:16" ht="12.75">
      <c r="A86" s="48">
        <v>6</v>
      </c>
      <c r="B86" s="48">
        <v>6</v>
      </c>
      <c r="C86" s="48">
        <v>6</v>
      </c>
      <c r="D86" s="42">
        <v>2</v>
      </c>
      <c r="E86" s="49"/>
      <c r="F86" s="50" t="s">
        <v>86</v>
      </c>
      <c r="G86" s="60" t="s">
        <v>158</v>
      </c>
      <c r="H86" s="51">
        <v>12917317.54</v>
      </c>
      <c r="I86" s="51">
        <v>10109992.4</v>
      </c>
      <c r="J86" s="51">
        <v>4944873.98</v>
      </c>
      <c r="K86" s="51">
        <v>181494.86</v>
      </c>
      <c r="L86" s="51">
        <v>135000</v>
      </c>
      <c r="M86" s="51">
        <v>0</v>
      </c>
      <c r="N86" s="51">
        <v>4848623.56</v>
      </c>
      <c r="O86" s="51">
        <v>2807325.14</v>
      </c>
      <c r="P86" s="51">
        <v>2807325.14</v>
      </c>
    </row>
    <row r="87" spans="1:16" ht="12.75">
      <c r="A87" s="48">
        <v>6</v>
      </c>
      <c r="B87" s="48">
        <v>7</v>
      </c>
      <c r="C87" s="48">
        <v>5</v>
      </c>
      <c r="D87" s="42">
        <v>2</v>
      </c>
      <c r="E87" s="49"/>
      <c r="F87" s="50" t="s">
        <v>86</v>
      </c>
      <c r="G87" s="60" t="s">
        <v>91</v>
      </c>
      <c r="H87" s="51">
        <v>21947796.68</v>
      </c>
      <c r="I87" s="51">
        <v>17143209.45</v>
      </c>
      <c r="J87" s="51">
        <v>8921567.67</v>
      </c>
      <c r="K87" s="51">
        <v>604129</v>
      </c>
      <c r="L87" s="51">
        <v>70000</v>
      </c>
      <c r="M87" s="51">
        <v>0</v>
      </c>
      <c r="N87" s="51">
        <v>7547512.78</v>
      </c>
      <c r="O87" s="51">
        <v>4804587.23</v>
      </c>
      <c r="P87" s="51">
        <v>4804587.23</v>
      </c>
    </row>
    <row r="88" spans="1:16" ht="12.75">
      <c r="A88" s="48">
        <v>6</v>
      </c>
      <c r="B88" s="48">
        <v>18</v>
      </c>
      <c r="C88" s="48">
        <v>4</v>
      </c>
      <c r="D88" s="42">
        <v>2</v>
      </c>
      <c r="E88" s="49"/>
      <c r="F88" s="50" t="s">
        <v>86</v>
      </c>
      <c r="G88" s="60" t="s">
        <v>159</v>
      </c>
      <c r="H88" s="51">
        <v>10453576.01</v>
      </c>
      <c r="I88" s="51">
        <v>8448856.86</v>
      </c>
      <c r="J88" s="51">
        <v>3453255.81</v>
      </c>
      <c r="K88" s="51">
        <v>1159087.45</v>
      </c>
      <c r="L88" s="51">
        <v>28900</v>
      </c>
      <c r="M88" s="51">
        <v>0</v>
      </c>
      <c r="N88" s="51">
        <v>3807613.6</v>
      </c>
      <c r="O88" s="51">
        <v>2004719.15</v>
      </c>
      <c r="P88" s="51">
        <v>2004719.15</v>
      </c>
    </row>
    <row r="89" spans="1:16" ht="12.75">
      <c r="A89" s="48">
        <v>6</v>
      </c>
      <c r="B89" s="48">
        <v>9</v>
      </c>
      <c r="C89" s="48">
        <v>9</v>
      </c>
      <c r="D89" s="42">
        <v>2</v>
      </c>
      <c r="E89" s="49"/>
      <c r="F89" s="50" t="s">
        <v>86</v>
      </c>
      <c r="G89" s="60" t="s">
        <v>160</v>
      </c>
      <c r="H89" s="51">
        <v>13651537.43</v>
      </c>
      <c r="I89" s="51">
        <v>11433174.36</v>
      </c>
      <c r="J89" s="51">
        <v>5543506.12</v>
      </c>
      <c r="K89" s="51">
        <v>385000</v>
      </c>
      <c r="L89" s="51">
        <v>30500</v>
      </c>
      <c r="M89" s="51">
        <v>0</v>
      </c>
      <c r="N89" s="51">
        <v>5474168.24</v>
      </c>
      <c r="O89" s="51">
        <v>2218363.07</v>
      </c>
      <c r="P89" s="51">
        <v>2218363.07</v>
      </c>
    </row>
    <row r="90" spans="1:16" ht="12.75">
      <c r="A90" s="48">
        <v>6</v>
      </c>
      <c r="B90" s="48">
        <v>11</v>
      </c>
      <c r="C90" s="48">
        <v>4</v>
      </c>
      <c r="D90" s="42">
        <v>2</v>
      </c>
      <c r="E90" s="49"/>
      <c r="F90" s="50" t="s">
        <v>86</v>
      </c>
      <c r="G90" s="60" t="s">
        <v>161</v>
      </c>
      <c r="H90" s="51">
        <v>35062038.21</v>
      </c>
      <c r="I90" s="51">
        <v>31197439.88</v>
      </c>
      <c r="J90" s="51">
        <v>16427233.63</v>
      </c>
      <c r="K90" s="51">
        <v>739454.08</v>
      </c>
      <c r="L90" s="51">
        <v>350000</v>
      </c>
      <c r="M90" s="51">
        <v>0</v>
      </c>
      <c r="N90" s="51">
        <v>13680752.17</v>
      </c>
      <c r="O90" s="51">
        <v>3864598.33</v>
      </c>
      <c r="P90" s="51">
        <v>3864598.33</v>
      </c>
    </row>
    <row r="91" spans="1:16" ht="12.75">
      <c r="A91" s="48">
        <v>6</v>
      </c>
      <c r="B91" s="48">
        <v>2</v>
      </c>
      <c r="C91" s="48">
        <v>8</v>
      </c>
      <c r="D91" s="42">
        <v>2</v>
      </c>
      <c r="E91" s="49"/>
      <c r="F91" s="50" t="s">
        <v>86</v>
      </c>
      <c r="G91" s="60" t="s">
        <v>162</v>
      </c>
      <c r="H91" s="51">
        <v>30862216.94</v>
      </c>
      <c r="I91" s="51">
        <v>17003385.94</v>
      </c>
      <c r="J91" s="51">
        <v>8378890.21</v>
      </c>
      <c r="K91" s="51">
        <v>725047</v>
      </c>
      <c r="L91" s="51">
        <v>50000</v>
      </c>
      <c r="M91" s="51">
        <v>0</v>
      </c>
      <c r="N91" s="51">
        <v>7849448.73</v>
      </c>
      <c r="O91" s="51">
        <v>13858831</v>
      </c>
      <c r="P91" s="51">
        <v>13858831</v>
      </c>
    </row>
    <row r="92" spans="1:16" ht="12.75">
      <c r="A92" s="48">
        <v>6</v>
      </c>
      <c r="B92" s="48">
        <v>14</v>
      </c>
      <c r="C92" s="48">
        <v>6</v>
      </c>
      <c r="D92" s="42">
        <v>2</v>
      </c>
      <c r="E92" s="49"/>
      <c r="F92" s="50" t="s">
        <v>86</v>
      </c>
      <c r="G92" s="60" t="s">
        <v>163</v>
      </c>
      <c r="H92" s="51">
        <v>25629866.69</v>
      </c>
      <c r="I92" s="51">
        <v>20536279.06</v>
      </c>
      <c r="J92" s="51">
        <v>9734929.93</v>
      </c>
      <c r="K92" s="51">
        <v>1237585</v>
      </c>
      <c r="L92" s="51">
        <v>298500</v>
      </c>
      <c r="M92" s="51">
        <v>0</v>
      </c>
      <c r="N92" s="51">
        <v>9265264.13</v>
      </c>
      <c r="O92" s="51">
        <v>5093587.63</v>
      </c>
      <c r="P92" s="51">
        <v>5093587.63</v>
      </c>
    </row>
    <row r="93" spans="1:16" ht="12.75">
      <c r="A93" s="48">
        <v>6</v>
      </c>
      <c r="B93" s="48">
        <v>1</v>
      </c>
      <c r="C93" s="48">
        <v>8</v>
      </c>
      <c r="D93" s="42">
        <v>2</v>
      </c>
      <c r="E93" s="49"/>
      <c r="F93" s="50" t="s">
        <v>86</v>
      </c>
      <c r="G93" s="60" t="s">
        <v>164</v>
      </c>
      <c r="H93" s="51">
        <v>15067158.03</v>
      </c>
      <c r="I93" s="51">
        <v>12245742.6</v>
      </c>
      <c r="J93" s="51">
        <v>6436149.73</v>
      </c>
      <c r="K93" s="51">
        <v>485550.66</v>
      </c>
      <c r="L93" s="51">
        <v>80000</v>
      </c>
      <c r="M93" s="51">
        <v>0</v>
      </c>
      <c r="N93" s="51">
        <v>5244042.21</v>
      </c>
      <c r="O93" s="51">
        <v>2821415.43</v>
      </c>
      <c r="P93" s="51">
        <v>2821415.43</v>
      </c>
    </row>
    <row r="94" spans="1:16" ht="12.75">
      <c r="A94" s="48">
        <v>6</v>
      </c>
      <c r="B94" s="48">
        <v>3</v>
      </c>
      <c r="C94" s="48">
        <v>7</v>
      </c>
      <c r="D94" s="42">
        <v>2</v>
      </c>
      <c r="E94" s="49"/>
      <c r="F94" s="50" t="s">
        <v>86</v>
      </c>
      <c r="G94" s="60" t="s">
        <v>165</v>
      </c>
      <c r="H94" s="51">
        <v>17355085.97</v>
      </c>
      <c r="I94" s="51">
        <v>11266980.72</v>
      </c>
      <c r="J94" s="51">
        <v>2176892.28</v>
      </c>
      <c r="K94" s="51">
        <v>3449702.37</v>
      </c>
      <c r="L94" s="51">
        <v>100000</v>
      </c>
      <c r="M94" s="51">
        <v>0</v>
      </c>
      <c r="N94" s="51">
        <v>5540386.07</v>
      </c>
      <c r="O94" s="51">
        <v>6088105.25</v>
      </c>
      <c r="P94" s="51">
        <v>6088105.25</v>
      </c>
    </row>
    <row r="95" spans="1:16" ht="12.75">
      <c r="A95" s="48">
        <v>6</v>
      </c>
      <c r="B95" s="48">
        <v>8</v>
      </c>
      <c r="C95" s="48">
        <v>7</v>
      </c>
      <c r="D95" s="42">
        <v>2</v>
      </c>
      <c r="E95" s="49"/>
      <c r="F95" s="50" t="s">
        <v>86</v>
      </c>
      <c r="G95" s="60" t="s">
        <v>92</v>
      </c>
      <c r="H95" s="51">
        <v>41763906.54</v>
      </c>
      <c r="I95" s="51">
        <v>30252919.31</v>
      </c>
      <c r="J95" s="51">
        <v>11871808.31</v>
      </c>
      <c r="K95" s="51">
        <v>2978562.88</v>
      </c>
      <c r="L95" s="51">
        <v>800000</v>
      </c>
      <c r="M95" s="51">
        <v>0</v>
      </c>
      <c r="N95" s="51">
        <v>14602548.12</v>
      </c>
      <c r="O95" s="51">
        <v>11510987.23</v>
      </c>
      <c r="P95" s="51">
        <v>11510987.23</v>
      </c>
    </row>
    <row r="96" spans="1:16" ht="12.75">
      <c r="A96" s="48">
        <v>6</v>
      </c>
      <c r="B96" s="48">
        <v>18</v>
      </c>
      <c r="C96" s="48">
        <v>5</v>
      </c>
      <c r="D96" s="42">
        <v>2</v>
      </c>
      <c r="E96" s="49"/>
      <c r="F96" s="50" t="s">
        <v>86</v>
      </c>
      <c r="G96" s="60" t="s">
        <v>166</v>
      </c>
      <c r="H96" s="51">
        <v>28620822</v>
      </c>
      <c r="I96" s="51">
        <v>20764763</v>
      </c>
      <c r="J96" s="51">
        <v>10066858</v>
      </c>
      <c r="K96" s="51">
        <v>548910</v>
      </c>
      <c r="L96" s="51">
        <v>594300</v>
      </c>
      <c r="M96" s="51">
        <v>0</v>
      </c>
      <c r="N96" s="51">
        <v>9554695</v>
      </c>
      <c r="O96" s="51">
        <v>7856059</v>
      </c>
      <c r="P96" s="51">
        <v>7856059</v>
      </c>
    </row>
    <row r="97" spans="1:16" ht="12.75">
      <c r="A97" s="48">
        <v>6</v>
      </c>
      <c r="B97" s="48">
        <v>10</v>
      </c>
      <c r="C97" s="48">
        <v>2</v>
      </c>
      <c r="D97" s="42">
        <v>2</v>
      </c>
      <c r="E97" s="49"/>
      <c r="F97" s="50" t="s">
        <v>86</v>
      </c>
      <c r="G97" s="60" t="s">
        <v>167</v>
      </c>
      <c r="H97" s="51">
        <v>22773138.96</v>
      </c>
      <c r="I97" s="51">
        <v>17887007.63</v>
      </c>
      <c r="J97" s="51">
        <v>9268062.78</v>
      </c>
      <c r="K97" s="51">
        <v>597208.99</v>
      </c>
      <c r="L97" s="51">
        <v>260500</v>
      </c>
      <c r="M97" s="51">
        <v>0</v>
      </c>
      <c r="N97" s="51">
        <v>7761235.86</v>
      </c>
      <c r="O97" s="51">
        <v>4886131.33</v>
      </c>
      <c r="P97" s="51">
        <v>4886131.33</v>
      </c>
    </row>
    <row r="98" spans="1:16" ht="12.75">
      <c r="A98" s="48">
        <v>6</v>
      </c>
      <c r="B98" s="48">
        <v>20</v>
      </c>
      <c r="C98" s="48">
        <v>5</v>
      </c>
      <c r="D98" s="42">
        <v>2</v>
      </c>
      <c r="E98" s="49"/>
      <c r="F98" s="50" t="s">
        <v>86</v>
      </c>
      <c r="G98" s="60" t="s">
        <v>168</v>
      </c>
      <c r="H98" s="51">
        <v>21306945.54</v>
      </c>
      <c r="I98" s="51">
        <v>16745720.98</v>
      </c>
      <c r="J98" s="51">
        <v>8466375.92</v>
      </c>
      <c r="K98" s="51">
        <v>201000</v>
      </c>
      <c r="L98" s="51">
        <v>65700</v>
      </c>
      <c r="M98" s="51">
        <v>0</v>
      </c>
      <c r="N98" s="51">
        <v>8012645.06</v>
      </c>
      <c r="O98" s="51">
        <v>4561224.56</v>
      </c>
      <c r="P98" s="51">
        <v>4561224.56</v>
      </c>
    </row>
    <row r="99" spans="1:16" ht="12.75">
      <c r="A99" s="48">
        <v>6</v>
      </c>
      <c r="B99" s="48">
        <v>12</v>
      </c>
      <c r="C99" s="48">
        <v>4</v>
      </c>
      <c r="D99" s="42">
        <v>2</v>
      </c>
      <c r="E99" s="49"/>
      <c r="F99" s="50" t="s">
        <v>86</v>
      </c>
      <c r="G99" s="60" t="s">
        <v>169</v>
      </c>
      <c r="H99" s="51">
        <v>15894195.49</v>
      </c>
      <c r="I99" s="51">
        <v>13939291.49</v>
      </c>
      <c r="J99" s="51">
        <v>6026702.68</v>
      </c>
      <c r="K99" s="51">
        <v>718960.25</v>
      </c>
      <c r="L99" s="51">
        <v>67035</v>
      </c>
      <c r="M99" s="51">
        <v>0</v>
      </c>
      <c r="N99" s="51">
        <v>7126593.56</v>
      </c>
      <c r="O99" s="51">
        <v>1954904</v>
      </c>
      <c r="P99" s="51">
        <v>1954904</v>
      </c>
    </row>
    <row r="100" spans="1:16" ht="12.75">
      <c r="A100" s="48">
        <v>6</v>
      </c>
      <c r="B100" s="48">
        <v>1</v>
      </c>
      <c r="C100" s="48">
        <v>9</v>
      </c>
      <c r="D100" s="42">
        <v>2</v>
      </c>
      <c r="E100" s="49"/>
      <c r="F100" s="50" t="s">
        <v>86</v>
      </c>
      <c r="G100" s="60" t="s">
        <v>170</v>
      </c>
      <c r="H100" s="51">
        <v>18439002.72</v>
      </c>
      <c r="I100" s="51">
        <v>14326621.72</v>
      </c>
      <c r="J100" s="51">
        <v>7115805.28</v>
      </c>
      <c r="K100" s="51">
        <v>435293</v>
      </c>
      <c r="L100" s="51">
        <v>71200</v>
      </c>
      <c r="M100" s="51">
        <v>0</v>
      </c>
      <c r="N100" s="51">
        <v>6704323.44</v>
      </c>
      <c r="O100" s="51">
        <v>4112381</v>
      </c>
      <c r="P100" s="51">
        <v>4112381</v>
      </c>
    </row>
    <row r="101" spans="1:16" ht="12.75">
      <c r="A101" s="48">
        <v>6</v>
      </c>
      <c r="B101" s="48">
        <v>6</v>
      </c>
      <c r="C101" s="48">
        <v>7</v>
      </c>
      <c r="D101" s="42">
        <v>2</v>
      </c>
      <c r="E101" s="49"/>
      <c r="F101" s="50" t="s">
        <v>86</v>
      </c>
      <c r="G101" s="60" t="s">
        <v>171</v>
      </c>
      <c r="H101" s="51">
        <v>19037788.55</v>
      </c>
      <c r="I101" s="51">
        <v>11025258.31</v>
      </c>
      <c r="J101" s="51">
        <v>4729447.91</v>
      </c>
      <c r="K101" s="51">
        <v>689121.97</v>
      </c>
      <c r="L101" s="51">
        <v>68000</v>
      </c>
      <c r="M101" s="51">
        <v>0</v>
      </c>
      <c r="N101" s="51">
        <v>5538688.43</v>
      </c>
      <c r="O101" s="51">
        <v>8012530.24</v>
      </c>
      <c r="P101" s="51">
        <v>8012530.24</v>
      </c>
    </row>
    <row r="102" spans="1:16" ht="12.75">
      <c r="A102" s="48">
        <v>6</v>
      </c>
      <c r="B102" s="48">
        <v>2</v>
      </c>
      <c r="C102" s="48">
        <v>9</v>
      </c>
      <c r="D102" s="42">
        <v>2</v>
      </c>
      <c r="E102" s="49"/>
      <c r="F102" s="50" t="s">
        <v>86</v>
      </c>
      <c r="G102" s="60" t="s">
        <v>172</v>
      </c>
      <c r="H102" s="51">
        <v>12630954.55</v>
      </c>
      <c r="I102" s="51">
        <v>10717670.46</v>
      </c>
      <c r="J102" s="51">
        <v>5084310.05</v>
      </c>
      <c r="K102" s="51">
        <v>819160</v>
      </c>
      <c r="L102" s="51">
        <v>25000</v>
      </c>
      <c r="M102" s="51">
        <v>0</v>
      </c>
      <c r="N102" s="51">
        <v>4789200.41</v>
      </c>
      <c r="O102" s="51">
        <v>1913284.09</v>
      </c>
      <c r="P102" s="51">
        <v>1913284.09</v>
      </c>
    </row>
    <row r="103" spans="1:16" ht="12.75">
      <c r="A103" s="48">
        <v>6</v>
      </c>
      <c r="B103" s="48">
        <v>11</v>
      </c>
      <c r="C103" s="48">
        <v>5</v>
      </c>
      <c r="D103" s="42">
        <v>2</v>
      </c>
      <c r="E103" s="49"/>
      <c r="F103" s="50" t="s">
        <v>86</v>
      </c>
      <c r="G103" s="60" t="s">
        <v>93</v>
      </c>
      <c r="H103" s="51">
        <v>48308821.83</v>
      </c>
      <c r="I103" s="51">
        <v>44002172.62</v>
      </c>
      <c r="J103" s="51">
        <v>23318036.75</v>
      </c>
      <c r="K103" s="51">
        <v>1573175.08</v>
      </c>
      <c r="L103" s="51">
        <v>295000</v>
      </c>
      <c r="M103" s="51">
        <v>48439.13</v>
      </c>
      <c r="N103" s="51">
        <v>18767521.66</v>
      </c>
      <c r="O103" s="51">
        <v>4306649.21</v>
      </c>
      <c r="P103" s="51">
        <v>4306649.21</v>
      </c>
    </row>
    <row r="104" spans="1:16" ht="12.75">
      <c r="A104" s="48">
        <v>6</v>
      </c>
      <c r="B104" s="48">
        <v>14</v>
      </c>
      <c r="C104" s="48">
        <v>7</v>
      </c>
      <c r="D104" s="42">
        <v>2</v>
      </c>
      <c r="E104" s="49"/>
      <c r="F104" s="50" t="s">
        <v>86</v>
      </c>
      <c r="G104" s="60" t="s">
        <v>173</v>
      </c>
      <c r="H104" s="51">
        <v>9085271.81</v>
      </c>
      <c r="I104" s="51">
        <v>8513650.81</v>
      </c>
      <c r="J104" s="51">
        <v>4443615.06</v>
      </c>
      <c r="K104" s="51">
        <v>118015</v>
      </c>
      <c r="L104" s="51">
        <v>121200</v>
      </c>
      <c r="M104" s="51">
        <v>0</v>
      </c>
      <c r="N104" s="51">
        <v>3830820.75</v>
      </c>
      <c r="O104" s="51">
        <v>571621</v>
      </c>
      <c r="P104" s="51">
        <v>571621</v>
      </c>
    </row>
    <row r="105" spans="1:16" ht="12.75">
      <c r="A105" s="48">
        <v>6</v>
      </c>
      <c r="B105" s="48">
        <v>17</v>
      </c>
      <c r="C105" s="48">
        <v>2</v>
      </c>
      <c r="D105" s="42">
        <v>2</v>
      </c>
      <c r="E105" s="49"/>
      <c r="F105" s="50" t="s">
        <v>86</v>
      </c>
      <c r="G105" s="60" t="s">
        <v>174</v>
      </c>
      <c r="H105" s="51">
        <v>50885824.2</v>
      </c>
      <c r="I105" s="51">
        <v>35453070.44</v>
      </c>
      <c r="J105" s="51">
        <v>10276060.84</v>
      </c>
      <c r="K105" s="51">
        <v>13103759.9</v>
      </c>
      <c r="L105" s="51">
        <v>200000</v>
      </c>
      <c r="M105" s="51">
        <v>0</v>
      </c>
      <c r="N105" s="51">
        <v>11873249.7</v>
      </c>
      <c r="O105" s="51">
        <v>15432753.76</v>
      </c>
      <c r="P105" s="51">
        <v>15326153.76</v>
      </c>
    </row>
    <row r="106" spans="1:16" ht="12.75">
      <c r="A106" s="48">
        <v>6</v>
      </c>
      <c r="B106" s="48">
        <v>20</v>
      </c>
      <c r="C106" s="48">
        <v>6</v>
      </c>
      <c r="D106" s="42">
        <v>2</v>
      </c>
      <c r="E106" s="49"/>
      <c r="F106" s="50" t="s">
        <v>86</v>
      </c>
      <c r="G106" s="60" t="s">
        <v>175</v>
      </c>
      <c r="H106" s="51">
        <v>18506922.6</v>
      </c>
      <c r="I106" s="51">
        <v>16374606.62</v>
      </c>
      <c r="J106" s="51">
        <v>7398306.36</v>
      </c>
      <c r="K106" s="51">
        <v>997149.15</v>
      </c>
      <c r="L106" s="51">
        <v>73000</v>
      </c>
      <c r="M106" s="51">
        <v>0</v>
      </c>
      <c r="N106" s="51">
        <v>7906151.11</v>
      </c>
      <c r="O106" s="51">
        <v>2132315.98</v>
      </c>
      <c r="P106" s="51">
        <v>2132315.98</v>
      </c>
    </row>
    <row r="107" spans="1:16" ht="12.75">
      <c r="A107" s="48">
        <v>6</v>
      </c>
      <c r="B107" s="48">
        <v>8</v>
      </c>
      <c r="C107" s="48">
        <v>8</v>
      </c>
      <c r="D107" s="42">
        <v>2</v>
      </c>
      <c r="E107" s="49"/>
      <c r="F107" s="50" t="s">
        <v>86</v>
      </c>
      <c r="G107" s="60" t="s">
        <v>176</v>
      </c>
      <c r="H107" s="51">
        <v>19061861.84</v>
      </c>
      <c r="I107" s="51">
        <v>17420945.11</v>
      </c>
      <c r="J107" s="51">
        <v>8689269.74</v>
      </c>
      <c r="K107" s="51">
        <v>280201</v>
      </c>
      <c r="L107" s="51">
        <v>283285</v>
      </c>
      <c r="M107" s="51">
        <v>0</v>
      </c>
      <c r="N107" s="51">
        <v>8168189.37</v>
      </c>
      <c r="O107" s="51">
        <v>1640916.73</v>
      </c>
      <c r="P107" s="51">
        <v>1640916.73</v>
      </c>
    </row>
    <row r="108" spans="1:16" ht="12.75">
      <c r="A108" s="48">
        <v>6</v>
      </c>
      <c r="B108" s="48">
        <v>1</v>
      </c>
      <c r="C108" s="48">
        <v>10</v>
      </c>
      <c r="D108" s="42">
        <v>2</v>
      </c>
      <c r="E108" s="49"/>
      <c r="F108" s="50" t="s">
        <v>86</v>
      </c>
      <c r="G108" s="60" t="s">
        <v>94</v>
      </c>
      <c r="H108" s="51">
        <v>37510012.64</v>
      </c>
      <c r="I108" s="51">
        <v>33016022.83</v>
      </c>
      <c r="J108" s="51">
        <v>13569712.76</v>
      </c>
      <c r="K108" s="51">
        <v>1868657.95</v>
      </c>
      <c r="L108" s="51">
        <v>12000</v>
      </c>
      <c r="M108" s="51">
        <v>0</v>
      </c>
      <c r="N108" s="51">
        <v>17565652.12</v>
      </c>
      <c r="O108" s="51">
        <v>4493989.81</v>
      </c>
      <c r="P108" s="51">
        <v>4493989.81</v>
      </c>
    </row>
    <row r="109" spans="1:16" ht="12.75">
      <c r="A109" s="48">
        <v>6</v>
      </c>
      <c r="B109" s="48">
        <v>13</v>
      </c>
      <c r="C109" s="48">
        <v>3</v>
      </c>
      <c r="D109" s="42">
        <v>2</v>
      </c>
      <c r="E109" s="49"/>
      <c r="F109" s="50" t="s">
        <v>86</v>
      </c>
      <c r="G109" s="60" t="s">
        <v>177</v>
      </c>
      <c r="H109" s="51">
        <v>17598770.29</v>
      </c>
      <c r="I109" s="51">
        <v>12924393.65</v>
      </c>
      <c r="J109" s="51">
        <v>5637215.37</v>
      </c>
      <c r="K109" s="51">
        <v>574813</v>
      </c>
      <c r="L109" s="51">
        <v>160000</v>
      </c>
      <c r="M109" s="51">
        <v>11740</v>
      </c>
      <c r="N109" s="51">
        <v>6540625.28</v>
      </c>
      <c r="O109" s="51">
        <v>4674376.64</v>
      </c>
      <c r="P109" s="51">
        <v>4674376.64</v>
      </c>
    </row>
    <row r="110" spans="1:16" ht="12.75">
      <c r="A110" s="48">
        <v>6</v>
      </c>
      <c r="B110" s="48">
        <v>10</v>
      </c>
      <c r="C110" s="48">
        <v>4</v>
      </c>
      <c r="D110" s="42">
        <v>2</v>
      </c>
      <c r="E110" s="49"/>
      <c r="F110" s="50" t="s">
        <v>86</v>
      </c>
      <c r="G110" s="60" t="s">
        <v>178</v>
      </c>
      <c r="H110" s="51">
        <v>27240604.2</v>
      </c>
      <c r="I110" s="51">
        <v>24343148.2</v>
      </c>
      <c r="J110" s="51">
        <v>11782931.05</v>
      </c>
      <c r="K110" s="51">
        <v>1044139</v>
      </c>
      <c r="L110" s="51">
        <v>400000</v>
      </c>
      <c r="M110" s="51">
        <v>0</v>
      </c>
      <c r="N110" s="51">
        <v>11116078.15</v>
      </c>
      <c r="O110" s="51">
        <v>2897456</v>
      </c>
      <c r="P110" s="51">
        <v>2897456</v>
      </c>
    </row>
    <row r="111" spans="1:16" ht="12.75">
      <c r="A111" s="48">
        <v>6</v>
      </c>
      <c r="B111" s="48">
        <v>4</v>
      </c>
      <c r="C111" s="48">
        <v>5</v>
      </c>
      <c r="D111" s="42">
        <v>2</v>
      </c>
      <c r="E111" s="49"/>
      <c r="F111" s="50" t="s">
        <v>86</v>
      </c>
      <c r="G111" s="60" t="s">
        <v>179</v>
      </c>
      <c r="H111" s="51">
        <v>42700664</v>
      </c>
      <c r="I111" s="51">
        <v>20478673.1</v>
      </c>
      <c r="J111" s="51">
        <v>9104402.12</v>
      </c>
      <c r="K111" s="51">
        <v>890585</v>
      </c>
      <c r="L111" s="51">
        <v>200000</v>
      </c>
      <c r="M111" s="51">
        <v>0</v>
      </c>
      <c r="N111" s="51">
        <v>10283685.98</v>
      </c>
      <c r="O111" s="51">
        <v>22221990.9</v>
      </c>
      <c r="P111" s="51">
        <v>22221990.9</v>
      </c>
    </row>
    <row r="112" spans="1:16" ht="12.75">
      <c r="A112" s="48">
        <v>6</v>
      </c>
      <c r="B112" s="48">
        <v>9</v>
      </c>
      <c r="C112" s="48">
        <v>10</v>
      </c>
      <c r="D112" s="42">
        <v>2</v>
      </c>
      <c r="E112" s="49"/>
      <c r="F112" s="50" t="s">
        <v>86</v>
      </c>
      <c r="G112" s="60" t="s">
        <v>180</v>
      </c>
      <c r="H112" s="51">
        <v>31292620.49</v>
      </c>
      <c r="I112" s="51">
        <v>28205796.53</v>
      </c>
      <c r="J112" s="51">
        <v>14535589.7</v>
      </c>
      <c r="K112" s="51">
        <v>2153837</v>
      </c>
      <c r="L112" s="51">
        <v>288970</v>
      </c>
      <c r="M112" s="51">
        <v>0</v>
      </c>
      <c r="N112" s="51">
        <v>11227399.83</v>
      </c>
      <c r="O112" s="51">
        <v>3086823.96</v>
      </c>
      <c r="P112" s="51">
        <v>3086823.96</v>
      </c>
    </row>
    <row r="113" spans="1:16" ht="12.75">
      <c r="A113" s="48">
        <v>6</v>
      </c>
      <c r="B113" s="48">
        <v>8</v>
      </c>
      <c r="C113" s="48">
        <v>9</v>
      </c>
      <c r="D113" s="42">
        <v>2</v>
      </c>
      <c r="E113" s="49"/>
      <c r="F113" s="50" t="s">
        <v>86</v>
      </c>
      <c r="G113" s="60" t="s">
        <v>181</v>
      </c>
      <c r="H113" s="51">
        <v>19547216.5</v>
      </c>
      <c r="I113" s="51">
        <v>17203913.5</v>
      </c>
      <c r="J113" s="51">
        <v>8441453.35</v>
      </c>
      <c r="K113" s="51">
        <v>772340.75</v>
      </c>
      <c r="L113" s="51">
        <v>231100</v>
      </c>
      <c r="M113" s="51">
        <v>0</v>
      </c>
      <c r="N113" s="51">
        <v>7759019.4</v>
      </c>
      <c r="O113" s="51">
        <v>2343303</v>
      </c>
      <c r="P113" s="51">
        <v>2343303</v>
      </c>
    </row>
    <row r="114" spans="1:16" ht="12.75">
      <c r="A114" s="48">
        <v>6</v>
      </c>
      <c r="B114" s="48">
        <v>20</v>
      </c>
      <c r="C114" s="48">
        <v>7</v>
      </c>
      <c r="D114" s="42">
        <v>2</v>
      </c>
      <c r="E114" s="49"/>
      <c r="F114" s="50" t="s">
        <v>86</v>
      </c>
      <c r="G114" s="60" t="s">
        <v>182</v>
      </c>
      <c r="H114" s="51">
        <v>19642235.4</v>
      </c>
      <c r="I114" s="51">
        <v>16058039.12</v>
      </c>
      <c r="J114" s="51">
        <v>6663148.78</v>
      </c>
      <c r="K114" s="51">
        <v>661250</v>
      </c>
      <c r="L114" s="51">
        <v>180100</v>
      </c>
      <c r="M114" s="51">
        <v>0</v>
      </c>
      <c r="N114" s="51">
        <v>8553540.34</v>
      </c>
      <c r="O114" s="51">
        <v>3584196.28</v>
      </c>
      <c r="P114" s="51">
        <v>3584196.28</v>
      </c>
    </row>
    <row r="115" spans="1:16" ht="12.75">
      <c r="A115" s="48">
        <v>6</v>
      </c>
      <c r="B115" s="48">
        <v>9</v>
      </c>
      <c r="C115" s="48">
        <v>11</v>
      </c>
      <c r="D115" s="42">
        <v>2</v>
      </c>
      <c r="E115" s="49"/>
      <c r="F115" s="50" t="s">
        <v>86</v>
      </c>
      <c r="G115" s="60" t="s">
        <v>183</v>
      </c>
      <c r="H115" s="51">
        <v>63355185.05</v>
      </c>
      <c r="I115" s="51">
        <v>46242808.5</v>
      </c>
      <c r="J115" s="51">
        <v>21742938.43</v>
      </c>
      <c r="K115" s="51">
        <v>2336064</v>
      </c>
      <c r="L115" s="51">
        <v>720958</v>
      </c>
      <c r="M115" s="51">
        <v>0</v>
      </c>
      <c r="N115" s="51">
        <v>21442848.07</v>
      </c>
      <c r="O115" s="51">
        <v>17112376.55</v>
      </c>
      <c r="P115" s="51">
        <v>17112376.55</v>
      </c>
    </row>
    <row r="116" spans="1:16" ht="12.75">
      <c r="A116" s="48">
        <v>6</v>
      </c>
      <c r="B116" s="48">
        <v>16</v>
      </c>
      <c r="C116" s="48">
        <v>3</v>
      </c>
      <c r="D116" s="42">
        <v>2</v>
      </c>
      <c r="E116" s="49"/>
      <c r="F116" s="50" t="s">
        <v>86</v>
      </c>
      <c r="G116" s="60" t="s">
        <v>184</v>
      </c>
      <c r="H116" s="51">
        <v>14399594.24</v>
      </c>
      <c r="I116" s="51">
        <v>12319669.96</v>
      </c>
      <c r="J116" s="51">
        <v>5534655.97</v>
      </c>
      <c r="K116" s="51">
        <v>263855.96</v>
      </c>
      <c r="L116" s="51">
        <v>250000</v>
      </c>
      <c r="M116" s="51">
        <v>0</v>
      </c>
      <c r="N116" s="51">
        <v>6271158.03</v>
      </c>
      <c r="O116" s="51">
        <v>2079924.28</v>
      </c>
      <c r="P116" s="51">
        <v>2079924.28</v>
      </c>
    </row>
    <row r="117" spans="1:16" ht="12.75">
      <c r="A117" s="48">
        <v>6</v>
      </c>
      <c r="B117" s="48">
        <v>2</v>
      </c>
      <c r="C117" s="48">
        <v>10</v>
      </c>
      <c r="D117" s="42">
        <v>2</v>
      </c>
      <c r="E117" s="49"/>
      <c r="F117" s="50" t="s">
        <v>86</v>
      </c>
      <c r="G117" s="60" t="s">
        <v>185</v>
      </c>
      <c r="H117" s="51">
        <v>17639552.76</v>
      </c>
      <c r="I117" s="51">
        <v>12785036.57</v>
      </c>
      <c r="J117" s="51">
        <v>6150785.48</v>
      </c>
      <c r="K117" s="51">
        <v>633365</v>
      </c>
      <c r="L117" s="51">
        <v>108000</v>
      </c>
      <c r="M117" s="51">
        <v>0</v>
      </c>
      <c r="N117" s="51">
        <v>5892886.09</v>
      </c>
      <c r="O117" s="51">
        <v>4854516.19</v>
      </c>
      <c r="P117" s="51">
        <v>4854516.19</v>
      </c>
    </row>
    <row r="118" spans="1:16" ht="12.75">
      <c r="A118" s="48">
        <v>6</v>
      </c>
      <c r="B118" s="48">
        <v>8</v>
      </c>
      <c r="C118" s="48">
        <v>11</v>
      </c>
      <c r="D118" s="42">
        <v>2</v>
      </c>
      <c r="E118" s="49"/>
      <c r="F118" s="50" t="s">
        <v>86</v>
      </c>
      <c r="G118" s="60" t="s">
        <v>186</v>
      </c>
      <c r="H118" s="51">
        <v>13610406.8</v>
      </c>
      <c r="I118" s="51">
        <v>11827732.97</v>
      </c>
      <c r="J118" s="51">
        <v>6028477.95</v>
      </c>
      <c r="K118" s="51">
        <v>185748</v>
      </c>
      <c r="L118" s="51">
        <v>107000</v>
      </c>
      <c r="M118" s="51">
        <v>0</v>
      </c>
      <c r="N118" s="51">
        <v>5506507.02</v>
      </c>
      <c r="O118" s="51">
        <v>1782673.83</v>
      </c>
      <c r="P118" s="51">
        <v>1782673.83</v>
      </c>
    </row>
    <row r="119" spans="1:16" ht="12.75">
      <c r="A119" s="48">
        <v>6</v>
      </c>
      <c r="B119" s="48">
        <v>1</v>
      </c>
      <c r="C119" s="48">
        <v>11</v>
      </c>
      <c r="D119" s="42">
        <v>2</v>
      </c>
      <c r="E119" s="49"/>
      <c r="F119" s="50" t="s">
        <v>86</v>
      </c>
      <c r="G119" s="60" t="s">
        <v>187</v>
      </c>
      <c r="H119" s="51">
        <v>24270809.58</v>
      </c>
      <c r="I119" s="51">
        <v>22803858.34</v>
      </c>
      <c r="J119" s="51">
        <v>12797722.93</v>
      </c>
      <c r="K119" s="51">
        <v>530117.01</v>
      </c>
      <c r="L119" s="51">
        <v>200000</v>
      </c>
      <c r="M119" s="51">
        <v>0</v>
      </c>
      <c r="N119" s="51">
        <v>9276018.4</v>
      </c>
      <c r="O119" s="51">
        <v>1466951.24</v>
      </c>
      <c r="P119" s="51">
        <v>1466951.24</v>
      </c>
    </row>
    <row r="120" spans="1:16" ht="12.75">
      <c r="A120" s="48">
        <v>6</v>
      </c>
      <c r="B120" s="48">
        <v>13</v>
      </c>
      <c r="C120" s="48">
        <v>5</v>
      </c>
      <c r="D120" s="42">
        <v>2</v>
      </c>
      <c r="E120" s="49"/>
      <c r="F120" s="50" t="s">
        <v>86</v>
      </c>
      <c r="G120" s="60" t="s">
        <v>188</v>
      </c>
      <c r="H120" s="51">
        <v>7803237.95</v>
      </c>
      <c r="I120" s="51">
        <v>5718110.95</v>
      </c>
      <c r="J120" s="51">
        <v>2739114</v>
      </c>
      <c r="K120" s="51">
        <v>113864</v>
      </c>
      <c r="L120" s="51">
        <v>158000</v>
      </c>
      <c r="M120" s="51">
        <v>15274</v>
      </c>
      <c r="N120" s="51">
        <v>2691858.95</v>
      </c>
      <c r="O120" s="51">
        <v>2085127</v>
      </c>
      <c r="P120" s="51">
        <v>2085127</v>
      </c>
    </row>
    <row r="121" spans="1:16" ht="12.75">
      <c r="A121" s="48">
        <v>6</v>
      </c>
      <c r="B121" s="48">
        <v>2</v>
      </c>
      <c r="C121" s="48">
        <v>11</v>
      </c>
      <c r="D121" s="42">
        <v>2</v>
      </c>
      <c r="E121" s="49"/>
      <c r="F121" s="50" t="s">
        <v>86</v>
      </c>
      <c r="G121" s="60" t="s">
        <v>189</v>
      </c>
      <c r="H121" s="51">
        <v>17361888.25</v>
      </c>
      <c r="I121" s="51">
        <v>15644644.3</v>
      </c>
      <c r="J121" s="51">
        <v>7417181.76</v>
      </c>
      <c r="K121" s="51">
        <v>767400</v>
      </c>
      <c r="L121" s="51">
        <v>130000</v>
      </c>
      <c r="M121" s="51">
        <v>0</v>
      </c>
      <c r="N121" s="51">
        <v>7330062.54</v>
      </c>
      <c r="O121" s="51">
        <v>1717243.95</v>
      </c>
      <c r="P121" s="51">
        <v>1717243.95</v>
      </c>
    </row>
    <row r="122" spans="1:16" ht="12.75">
      <c r="A122" s="48">
        <v>6</v>
      </c>
      <c r="B122" s="48">
        <v>5</v>
      </c>
      <c r="C122" s="48">
        <v>7</v>
      </c>
      <c r="D122" s="42">
        <v>2</v>
      </c>
      <c r="E122" s="49"/>
      <c r="F122" s="50" t="s">
        <v>86</v>
      </c>
      <c r="G122" s="60" t="s">
        <v>190</v>
      </c>
      <c r="H122" s="51">
        <v>19481354.8</v>
      </c>
      <c r="I122" s="51">
        <v>12435556.18</v>
      </c>
      <c r="J122" s="51">
        <v>6623842.52</v>
      </c>
      <c r="K122" s="51">
        <v>382980</v>
      </c>
      <c r="L122" s="51">
        <v>136950.1</v>
      </c>
      <c r="M122" s="51">
        <v>0</v>
      </c>
      <c r="N122" s="51">
        <v>5291783.56</v>
      </c>
      <c r="O122" s="51">
        <v>7045798.62</v>
      </c>
      <c r="P122" s="51">
        <v>7045798.62</v>
      </c>
    </row>
    <row r="123" spans="1:16" ht="12.75">
      <c r="A123" s="48">
        <v>6</v>
      </c>
      <c r="B123" s="48">
        <v>10</v>
      </c>
      <c r="C123" s="48">
        <v>5</v>
      </c>
      <c r="D123" s="42">
        <v>2</v>
      </c>
      <c r="E123" s="49"/>
      <c r="F123" s="50" t="s">
        <v>86</v>
      </c>
      <c r="G123" s="60" t="s">
        <v>191</v>
      </c>
      <c r="H123" s="51">
        <v>34704526.37</v>
      </c>
      <c r="I123" s="51">
        <v>29719783.37</v>
      </c>
      <c r="J123" s="51">
        <v>14151560</v>
      </c>
      <c r="K123" s="51">
        <v>1383896.98</v>
      </c>
      <c r="L123" s="51">
        <v>450000</v>
      </c>
      <c r="M123" s="51">
        <v>0</v>
      </c>
      <c r="N123" s="51">
        <v>13734326.39</v>
      </c>
      <c r="O123" s="51">
        <v>4984743</v>
      </c>
      <c r="P123" s="51">
        <v>4983743</v>
      </c>
    </row>
    <row r="124" spans="1:16" ht="12.75">
      <c r="A124" s="48">
        <v>6</v>
      </c>
      <c r="B124" s="48">
        <v>14</v>
      </c>
      <c r="C124" s="48">
        <v>9</v>
      </c>
      <c r="D124" s="42">
        <v>2</v>
      </c>
      <c r="E124" s="49"/>
      <c r="F124" s="50" t="s">
        <v>86</v>
      </c>
      <c r="G124" s="60" t="s">
        <v>95</v>
      </c>
      <c r="H124" s="51">
        <v>36228535.52</v>
      </c>
      <c r="I124" s="51">
        <v>28444648.52</v>
      </c>
      <c r="J124" s="51">
        <v>13154293.3</v>
      </c>
      <c r="K124" s="51">
        <v>1513378</v>
      </c>
      <c r="L124" s="51">
        <v>0</v>
      </c>
      <c r="M124" s="51">
        <v>0</v>
      </c>
      <c r="N124" s="51">
        <v>13776977.22</v>
      </c>
      <c r="O124" s="51">
        <v>7783887</v>
      </c>
      <c r="P124" s="51">
        <v>7783887</v>
      </c>
    </row>
    <row r="125" spans="1:16" ht="12.75">
      <c r="A125" s="48">
        <v>6</v>
      </c>
      <c r="B125" s="48">
        <v>18</v>
      </c>
      <c r="C125" s="48">
        <v>7</v>
      </c>
      <c r="D125" s="42">
        <v>2</v>
      </c>
      <c r="E125" s="49"/>
      <c r="F125" s="50" t="s">
        <v>86</v>
      </c>
      <c r="G125" s="60" t="s">
        <v>192</v>
      </c>
      <c r="H125" s="51">
        <v>14507432.08</v>
      </c>
      <c r="I125" s="51">
        <v>14462432.08</v>
      </c>
      <c r="J125" s="51">
        <v>7326707.94</v>
      </c>
      <c r="K125" s="51">
        <v>252695</v>
      </c>
      <c r="L125" s="51">
        <v>130000</v>
      </c>
      <c r="M125" s="51">
        <v>0</v>
      </c>
      <c r="N125" s="51">
        <v>6753029.14</v>
      </c>
      <c r="O125" s="51">
        <v>45000</v>
      </c>
      <c r="P125" s="51">
        <v>45000</v>
      </c>
    </row>
    <row r="126" spans="1:16" ht="12.75">
      <c r="A126" s="48">
        <v>6</v>
      </c>
      <c r="B126" s="48">
        <v>20</v>
      </c>
      <c r="C126" s="48">
        <v>8</v>
      </c>
      <c r="D126" s="42">
        <v>2</v>
      </c>
      <c r="E126" s="49"/>
      <c r="F126" s="50" t="s">
        <v>86</v>
      </c>
      <c r="G126" s="60" t="s">
        <v>193</v>
      </c>
      <c r="H126" s="51">
        <v>16339710.01</v>
      </c>
      <c r="I126" s="51">
        <v>14713719.81</v>
      </c>
      <c r="J126" s="51">
        <v>7210335.51</v>
      </c>
      <c r="K126" s="51">
        <v>275578</v>
      </c>
      <c r="L126" s="51">
        <v>14700</v>
      </c>
      <c r="M126" s="51">
        <v>0</v>
      </c>
      <c r="N126" s="51">
        <v>7213106.3</v>
      </c>
      <c r="O126" s="51">
        <v>1625990.2</v>
      </c>
      <c r="P126" s="51">
        <v>1625990.2</v>
      </c>
    </row>
    <row r="127" spans="1:16" ht="12.75">
      <c r="A127" s="48">
        <v>6</v>
      </c>
      <c r="B127" s="48">
        <v>15</v>
      </c>
      <c r="C127" s="48">
        <v>6</v>
      </c>
      <c r="D127" s="42">
        <v>2</v>
      </c>
      <c r="E127" s="49"/>
      <c r="F127" s="50" t="s">
        <v>86</v>
      </c>
      <c r="G127" s="60" t="s">
        <v>96</v>
      </c>
      <c r="H127" s="51">
        <v>29224727</v>
      </c>
      <c r="I127" s="51">
        <v>23808519.24</v>
      </c>
      <c r="J127" s="51">
        <v>11557981.6</v>
      </c>
      <c r="K127" s="51">
        <v>477112.2</v>
      </c>
      <c r="L127" s="51">
        <v>157547.21</v>
      </c>
      <c r="M127" s="51">
        <v>25476</v>
      </c>
      <c r="N127" s="51">
        <v>11590402.23</v>
      </c>
      <c r="O127" s="51">
        <v>5416207.76</v>
      </c>
      <c r="P127" s="51">
        <v>5416207.76</v>
      </c>
    </row>
    <row r="128" spans="1:16" ht="12.75">
      <c r="A128" s="48">
        <v>6</v>
      </c>
      <c r="B128" s="48">
        <v>3</v>
      </c>
      <c r="C128" s="48">
        <v>8</v>
      </c>
      <c r="D128" s="42">
        <v>2</v>
      </c>
      <c r="E128" s="49"/>
      <c r="F128" s="50" t="s">
        <v>86</v>
      </c>
      <c r="G128" s="60" t="s">
        <v>97</v>
      </c>
      <c r="H128" s="51">
        <v>18174909.88</v>
      </c>
      <c r="I128" s="51">
        <v>12894393.4</v>
      </c>
      <c r="J128" s="51">
        <v>5584714.77</v>
      </c>
      <c r="K128" s="51">
        <v>935996.03</v>
      </c>
      <c r="L128" s="51">
        <v>254200</v>
      </c>
      <c r="M128" s="51">
        <v>0</v>
      </c>
      <c r="N128" s="51">
        <v>6119482.6</v>
      </c>
      <c r="O128" s="51">
        <v>5280516.48</v>
      </c>
      <c r="P128" s="51">
        <v>5280516.48</v>
      </c>
    </row>
    <row r="129" spans="1:16" ht="12.75">
      <c r="A129" s="48">
        <v>6</v>
      </c>
      <c r="B129" s="48">
        <v>3</v>
      </c>
      <c r="C129" s="48">
        <v>15</v>
      </c>
      <c r="D129" s="42">
        <v>2</v>
      </c>
      <c r="E129" s="49"/>
      <c r="F129" s="50" t="s">
        <v>86</v>
      </c>
      <c r="G129" s="60" t="s">
        <v>194</v>
      </c>
      <c r="H129" s="51">
        <v>20019112.21</v>
      </c>
      <c r="I129" s="51">
        <v>15746994.42</v>
      </c>
      <c r="J129" s="51">
        <v>6658566.55</v>
      </c>
      <c r="K129" s="51">
        <v>815540</v>
      </c>
      <c r="L129" s="51">
        <v>226000</v>
      </c>
      <c r="M129" s="51">
        <v>0</v>
      </c>
      <c r="N129" s="51">
        <v>8046887.87</v>
      </c>
      <c r="O129" s="51">
        <v>4272117.79</v>
      </c>
      <c r="P129" s="51">
        <v>4272117.79</v>
      </c>
    </row>
    <row r="130" spans="1:16" ht="12.75">
      <c r="A130" s="48">
        <v>6</v>
      </c>
      <c r="B130" s="48">
        <v>1</v>
      </c>
      <c r="C130" s="48">
        <v>12</v>
      </c>
      <c r="D130" s="42">
        <v>2</v>
      </c>
      <c r="E130" s="49"/>
      <c r="F130" s="50" t="s">
        <v>86</v>
      </c>
      <c r="G130" s="60" t="s">
        <v>195</v>
      </c>
      <c r="H130" s="51">
        <v>14694341</v>
      </c>
      <c r="I130" s="51">
        <v>9035339.59</v>
      </c>
      <c r="J130" s="51">
        <v>4319068.15</v>
      </c>
      <c r="K130" s="51">
        <v>380460.92</v>
      </c>
      <c r="L130" s="51">
        <v>53200</v>
      </c>
      <c r="M130" s="51">
        <v>0</v>
      </c>
      <c r="N130" s="51">
        <v>4282610.52</v>
      </c>
      <c r="O130" s="51">
        <v>5659001.41</v>
      </c>
      <c r="P130" s="51">
        <v>5659001.41</v>
      </c>
    </row>
    <row r="131" spans="1:16" ht="12.75">
      <c r="A131" s="48">
        <v>6</v>
      </c>
      <c r="B131" s="48">
        <v>1</v>
      </c>
      <c r="C131" s="48">
        <v>13</v>
      </c>
      <c r="D131" s="42">
        <v>2</v>
      </c>
      <c r="E131" s="49"/>
      <c r="F131" s="50" t="s">
        <v>86</v>
      </c>
      <c r="G131" s="60" t="s">
        <v>196</v>
      </c>
      <c r="H131" s="51">
        <v>12377631.87</v>
      </c>
      <c r="I131" s="51">
        <v>6963504.56</v>
      </c>
      <c r="J131" s="51">
        <v>3198217.55</v>
      </c>
      <c r="K131" s="51">
        <v>439356.15</v>
      </c>
      <c r="L131" s="51">
        <v>138000</v>
      </c>
      <c r="M131" s="51">
        <v>0</v>
      </c>
      <c r="N131" s="51">
        <v>3187930.86</v>
      </c>
      <c r="O131" s="51">
        <v>5414127.31</v>
      </c>
      <c r="P131" s="51">
        <v>5414127.31</v>
      </c>
    </row>
    <row r="132" spans="1:16" ht="12.75">
      <c r="A132" s="48">
        <v>6</v>
      </c>
      <c r="B132" s="48">
        <v>3</v>
      </c>
      <c r="C132" s="48">
        <v>9</v>
      </c>
      <c r="D132" s="42">
        <v>2</v>
      </c>
      <c r="E132" s="49"/>
      <c r="F132" s="50" t="s">
        <v>86</v>
      </c>
      <c r="G132" s="60" t="s">
        <v>197</v>
      </c>
      <c r="H132" s="51">
        <v>16222916</v>
      </c>
      <c r="I132" s="51">
        <v>13229294.75</v>
      </c>
      <c r="J132" s="51">
        <v>5377715.9</v>
      </c>
      <c r="K132" s="51">
        <v>454443</v>
      </c>
      <c r="L132" s="51">
        <v>50000</v>
      </c>
      <c r="M132" s="51">
        <v>0</v>
      </c>
      <c r="N132" s="51">
        <v>7347135.85</v>
      </c>
      <c r="O132" s="51">
        <v>2993621.25</v>
      </c>
      <c r="P132" s="51">
        <v>2993621.25</v>
      </c>
    </row>
    <row r="133" spans="1:16" ht="12.75">
      <c r="A133" s="48">
        <v>6</v>
      </c>
      <c r="B133" s="48">
        <v>6</v>
      </c>
      <c r="C133" s="48">
        <v>9</v>
      </c>
      <c r="D133" s="42">
        <v>2</v>
      </c>
      <c r="E133" s="49"/>
      <c r="F133" s="50" t="s">
        <v>86</v>
      </c>
      <c r="G133" s="60" t="s">
        <v>198</v>
      </c>
      <c r="H133" s="51">
        <v>10732355.27</v>
      </c>
      <c r="I133" s="51">
        <v>9604880.2</v>
      </c>
      <c r="J133" s="51">
        <v>4370300.38</v>
      </c>
      <c r="K133" s="51">
        <v>174777</v>
      </c>
      <c r="L133" s="51">
        <v>11000</v>
      </c>
      <c r="M133" s="51">
        <v>0</v>
      </c>
      <c r="N133" s="51">
        <v>5048802.82</v>
      </c>
      <c r="O133" s="51">
        <v>1127475.07</v>
      </c>
      <c r="P133" s="51">
        <v>1127475.07</v>
      </c>
    </row>
    <row r="134" spans="1:16" ht="12.75">
      <c r="A134" s="48">
        <v>6</v>
      </c>
      <c r="B134" s="48">
        <v>17</v>
      </c>
      <c r="C134" s="48">
        <v>4</v>
      </c>
      <c r="D134" s="42">
        <v>2</v>
      </c>
      <c r="E134" s="49"/>
      <c r="F134" s="50" t="s">
        <v>86</v>
      </c>
      <c r="G134" s="60" t="s">
        <v>199</v>
      </c>
      <c r="H134" s="51">
        <v>11813153</v>
      </c>
      <c r="I134" s="51">
        <v>10375268</v>
      </c>
      <c r="J134" s="51">
        <v>4390855</v>
      </c>
      <c r="K134" s="51">
        <v>143078</v>
      </c>
      <c r="L134" s="51">
        <v>206156</v>
      </c>
      <c r="M134" s="51">
        <v>0</v>
      </c>
      <c r="N134" s="51">
        <v>5635179</v>
      </c>
      <c r="O134" s="51">
        <v>1437885</v>
      </c>
      <c r="P134" s="51">
        <v>1437885</v>
      </c>
    </row>
    <row r="135" spans="1:16" ht="12.75">
      <c r="A135" s="48">
        <v>6</v>
      </c>
      <c r="B135" s="48">
        <v>3</v>
      </c>
      <c r="C135" s="48">
        <v>10</v>
      </c>
      <c r="D135" s="42">
        <v>2</v>
      </c>
      <c r="E135" s="49"/>
      <c r="F135" s="50" t="s">
        <v>86</v>
      </c>
      <c r="G135" s="60" t="s">
        <v>200</v>
      </c>
      <c r="H135" s="51">
        <v>20974541.33</v>
      </c>
      <c r="I135" s="51">
        <v>18444462.63</v>
      </c>
      <c r="J135" s="51">
        <v>9065430.78</v>
      </c>
      <c r="K135" s="51">
        <v>436196.03</v>
      </c>
      <c r="L135" s="51">
        <v>272000</v>
      </c>
      <c r="M135" s="51">
        <v>0</v>
      </c>
      <c r="N135" s="51">
        <v>8670835.82</v>
      </c>
      <c r="O135" s="51">
        <v>2530078.7</v>
      </c>
      <c r="P135" s="51">
        <v>2530078.7</v>
      </c>
    </row>
    <row r="136" spans="1:16" ht="12.75">
      <c r="A136" s="48">
        <v>6</v>
      </c>
      <c r="B136" s="48">
        <v>8</v>
      </c>
      <c r="C136" s="48">
        <v>12</v>
      </c>
      <c r="D136" s="42">
        <v>2</v>
      </c>
      <c r="E136" s="49"/>
      <c r="F136" s="50" t="s">
        <v>86</v>
      </c>
      <c r="G136" s="60" t="s">
        <v>201</v>
      </c>
      <c r="H136" s="51">
        <v>15072260.25</v>
      </c>
      <c r="I136" s="51">
        <v>12501880.25</v>
      </c>
      <c r="J136" s="51">
        <v>5854985.81</v>
      </c>
      <c r="K136" s="51">
        <v>709203</v>
      </c>
      <c r="L136" s="51">
        <v>20000</v>
      </c>
      <c r="M136" s="51">
        <v>0</v>
      </c>
      <c r="N136" s="51">
        <v>5917691.44</v>
      </c>
      <c r="O136" s="51">
        <v>2570380</v>
      </c>
      <c r="P136" s="51">
        <v>2570380</v>
      </c>
    </row>
    <row r="137" spans="1:16" ht="12.75">
      <c r="A137" s="48">
        <v>6</v>
      </c>
      <c r="B137" s="48">
        <v>11</v>
      </c>
      <c r="C137" s="48">
        <v>6</v>
      </c>
      <c r="D137" s="42">
        <v>2</v>
      </c>
      <c r="E137" s="49"/>
      <c r="F137" s="50" t="s">
        <v>86</v>
      </c>
      <c r="G137" s="60" t="s">
        <v>202</v>
      </c>
      <c r="H137" s="51">
        <v>15320071.98</v>
      </c>
      <c r="I137" s="51">
        <v>11043408.18</v>
      </c>
      <c r="J137" s="51">
        <v>5472148.6</v>
      </c>
      <c r="K137" s="51">
        <v>190167</v>
      </c>
      <c r="L137" s="51">
        <v>111500</v>
      </c>
      <c r="M137" s="51">
        <v>17017.16</v>
      </c>
      <c r="N137" s="51">
        <v>5252575.42</v>
      </c>
      <c r="O137" s="51">
        <v>4276663.8</v>
      </c>
      <c r="P137" s="51">
        <v>4276663.8</v>
      </c>
    </row>
    <row r="138" spans="1:16" ht="12.75">
      <c r="A138" s="48">
        <v>6</v>
      </c>
      <c r="B138" s="48">
        <v>3</v>
      </c>
      <c r="C138" s="48">
        <v>11</v>
      </c>
      <c r="D138" s="42">
        <v>2</v>
      </c>
      <c r="E138" s="49"/>
      <c r="F138" s="50" t="s">
        <v>86</v>
      </c>
      <c r="G138" s="60" t="s">
        <v>203</v>
      </c>
      <c r="H138" s="51">
        <v>21584831.11</v>
      </c>
      <c r="I138" s="51">
        <v>18704767.86</v>
      </c>
      <c r="J138" s="51">
        <v>8475986.8</v>
      </c>
      <c r="K138" s="51">
        <v>596849.8</v>
      </c>
      <c r="L138" s="51">
        <v>189200</v>
      </c>
      <c r="M138" s="51">
        <v>0</v>
      </c>
      <c r="N138" s="51">
        <v>9442731.26</v>
      </c>
      <c r="O138" s="51">
        <v>2880063.25</v>
      </c>
      <c r="P138" s="51">
        <v>2880063.25</v>
      </c>
    </row>
    <row r="139" spans="1:16" ht="12.75">
      <c r="A139" s="48">
        <v>6</v>
      </c>
      <c r="B139" s="48">
        <v>13</v>
      </c>
      <c r="C139" s="48">
        <v>6</v>
      </c>
      <c r="D139" s="42">
        <v>2</v>
      </c>
      <c r="E139" s="49"/>
      <c r="F139" s="50" t="s">
        <v>86</v>
      </c>
      <c r="G139" s="60" t="s">
        <v>204</v>
      </c>
      <c r="H139" s="51">
        <v>19452815.41</v>
      </c>
      <c r="I139" s="51">
        <v>14325886.87</v>
      </c>
      <c r="J139" s="51">
        <v>5946816.72</v>
      </c>
      <c r="K139" s="51">
        <v>746670</v>
      </c>
      <c r="L139" s="51">
        <v>500</v>
      </c>
      <c r="M139" s="51">
        <v>0</v>
      </c>
      <c r="N139" s="51">
        <v>7631900.15</v>
      </c>
      <c r="O139" s="51">
        <v>5126928.54</v>
      </c>
      <c r="P139" s="51">
        <v>5126928.54</v>
      </c>
    </row>
    <row r="140" spans="1:16" ht="12.75">
      <c r="A140" s="48">
        <v>6</v>
      </c>
      <c r="B140" s="48">
        <v>6</v>
      </c>
      <c r="C140" s="48">
        <v>10</v>
      </c>
      <c r="D140" s="42">
        <v>2</v>
      </c>
      <c r="E140" s="49"/>
      <c r="F140" s="50" t="s">
        <v>86</v>
      </c>
      <c r="G140" s="60" t="s">
        <v>205</v>
      </c>
      <c r="H140" s="51">
        <v>11763020.62</v>
      </c>
      <c r="I140" s="51">
        <v>9893173.91</v>
      </c>
      <c r="J140" s="51">
        <v>4796272.36</v>
      </c>
      <c r="K140" s="51">
        <v>361684.57</v>
      </c>
      <c r="L140" s="51">
        <v>30000</v>
      </c>
      <c r="M140" s="51">
        <v>0</v>
      </c>
      <c r="N140" s="51">
        <v>4705216.98</v>
      </c>
      <c r="O140" s="51">
        <v>1869846.71</v>
      </c>
      <c r="P140" s="51">
        <v>1869846.71</v>
      </c>
    </row>
    <row r="141" spans="1:16" ht="12.75">
      <c r="A141" s="48">
        <v>6</v>
      </c>
      <c r="B141" s="48">
        <v>20</v>
      </c>
      <c r="C141" s="48">
        <v>9</v>
      </c>
      <c r="D141" s="42">
        <v>2</v>
      </c>
      <c r="E141" s="49"/>
      <c r="F141" s="50" t="s">
        <v>86</v>
      </c>
      <c r="G141" s="60" t="s">
        <v>206</v>
      </c>
      <c r="H141" s="51">
        <v>20635899.35</v>
      </c>
      <c r="I141" s="51">
        <v>17823769.43</v>
      </c>
      <c r="J141" s="51">
        <v>7676627.18</v>
      </c>
      <c r="K141" s="51">
        <v>3129377.13</v>
      </c>
      <c r="L141" s="51">
        <v>174700</v>
      </c>
      <c r="M141" s="51">
        <v>0</v>
      </c>
      <c r="N141" s="51">
        <v>6843065.12</v>
      </c>
      <c r="O141" s="51">
        <v>2812129.92</v>
      </c>
      <c r="P141" s="51">
        <v>2812129.92</v>
      </c>
    </row>
    <row r="142" spans="1:16" ht="12.75">
      <c r="A142" s="48">
        <v>6</v>
      </c>
      <c r="B142" s="48">
        <v>20</v>
      </c>
      <c r="C142" s="48">
        <v>10</v>
      </c>
      <c r="D142" s="42">
        <v>2</v>
      </c>
      <c r="E142" s="49"/>
      <c r="F142" s="50" t="s">
        <v>86</v>
      </c>
      <c r="G142" s="60" t="s">
        <v>207</v>
      </c>
      <c r="H142" s="51">
        <v>17484500</v>
      </c>
      <c r="I142" s="51">
        <v>14569818.12</v>
      </c>
      <c r="J142" s="51">
        <v>6271321.81</v>
      </c>
      <c r="K142" s="51">
        <v>1972581.3</v>
      </c>
      <c r="L142" s="51">
        <v>213000</v>
      </c>
      <c r="M142" s="51">
        <v>0</v>
      </c>
      <c r="N142" s="51">
        <v>6112915.01</v>
      </c>
      <c r="O142" s="51">
        <v>2914681.88</v>
      </c>
      <c r="P142" s="51">
        <v>2914681.88</v>
      </c>
    </row>
    <row r="143" spans="1:16" ht="12.75">
      <c r="A143" s="48">
        <v>6</v>
      </c>
      <c r="B143" s="48">
        <v>1</v>
      </c>
      <c r="C143" s="48">
        <v>14</v>
      </c>
      <c r="D143" s="42">
        <v>2</v>
      </c>
      <c r="E143" s="49"/>
      <c r="F143" s="50" t="s">
        <v>86</v>
      </c>
      <c r="G143" s="60" t="s">
        <v>208</v>
      </c>
      <c r="H143" s="51">
        <v>7691507.44</v>
      </c>
      <c r="I143" s="51">
        <v>7322706.44</v>
      </c>
      <c r="J143" s="51">
        <v>3441134.76</v>
      </c>
      <c r="K143" s="51">
        <v>298604</v>
      </c>
      <c r="L143" s="51">
        <v>36400</v>
      </c>
      <c r="M143" s="51">
        <v>0</v>
      </c>
      <c r="N143" s="51">
        <v>3546567.68</v>
      </c>
      <c r="O143" s="51">
        <v>368801</v>
      </c>
      <c r="P143" s="51">
        <v>368801</v>
      </c>
    </row>
    <row r="144" spans="1:16" ht="12.75">
      <c r="A144" s="48">
        <v>6</v>
      </c>
      <c r="B144" s="48">
        <v>13</v>
      </c>
      <c r="C144" s="48">
        <v>7</v>
      </c>
      <c r="D144" s="42">
        <v>2</v>
      </c>
      <c r="E144" s="49"/>
      <c r="F144" s="50" t="s">
        <v>86</v>
      </c>
      <c r="G144" s="60" t="s">
        <v>209</v>
      </c>
      <c r="H144" s="51">
        <v>11376303.29</v>
      </c>
      <c r="I144" s="51">
        <v>8839222.71</v>
      </c>
      <c r="J144" s="51">
        <v>4090533.49</v>
      </c>
      <c r="K144" s="51">
        <v>290310.07</v>
      </c>
      <c r="L144" s="51">
        <v>120000</v>
      </c>
      <c r="M144" s="51">
        <v>0</v>
      </c>
      <c r="N144" s="51">
        <v>4338379.15</v>
      </c>
      <c r="O144" s="51">
        <v>2537080.58</v>
      </c>
      <c r="P144" s="51">
        <v>2537080.58</v>
      </c>
    </row>
    <row r="145" spans="1:16" ht="12.75">
      <c r="A145" s="48">
        <v>6</v>
      </c>
      <c r="B145" s="48">
        <v>1</v>
      </c>
      <c r="C145" s="48">
        <v>15</v>
      </c>
      <c r="D145" s="42">
        <v>2</v>
      </c>
      <c r="E145" s="49"/>
      <c r="F145" s="50" t="s">
        <v>86</v>
      </c>
      <c r="G145" s="60" t="s">
        <v>210</v>
      </c>
      <c r="H145" s="51">
        <v>9361100</v>
      </c>
      <c r="I145" s="51">
        <v>7019695.18</v>
      </c>
      <c r="J145" s="51">
        <v>3003465.79</v>
      </c>
      <c r="K145" s="51">
        <v>443699.57</v>
      </c>
      <c r="L145" s="51">
        <v>61927</v>
      </c>
      <c r="M145" s="51">
        <v>0</v>
      </c>
      <c r="N145" s="51">
        <v>3510602.82</v>
      </c>
      <c r="O145" s="51">
        <v>2341404.82</v>
      </c>
      <c r="P145" s="51">
        <v>2341404.82</v>
      </c>
    </row>
    <row r="146" spans="1:16" ht="12.75">
      <c r="A146" s="48">
        <v>6</v>
      </c>
      <c r="B146" s="48">
        <v>10</v>
      </c>
      <c r="C146" s="48">
        <v>6</v>
      </c>
      <c r="D146" s="42">
        <v>2</v>
      </c>
      <c r="E146" s="49"/>
      <c r="F146" s="50" t="s">
        <v>86</v>
      </c>
      <c r="G146" s="60" t="s">
        <v>211</v>
      </c>
      <c r="H146" s="51">
        <v>17433095.03</v>
      </c>
      <c r="I146" s="51">
        <v>15633028.53</v>
      </c>
      <c r="J146" s="51">
        <v>5840593.65</v>
      </c>
      <c r="K146" s="51">
        <v>2653463.25</v>
      </c>
      <c r="L146" s="51">
        <v>70000</v>
      </c>
      <c r="M146" s="51">
        <v>0</v>
      </c>
      <c r="N146" s="51">
        <v>7068971.63</v>
      </c>
      <c r="O146" s="51">
        <v>1800066.5</v>
      </c>
      <c r="P146" s="51">
        <v>1799066.5</v>
      </c>
    </row>
    <row r="147" spans="1:16" ht="12.75">
      <c r="A147" s="48">
        <v>6</v>
      </c>
      <c r="B147" s="48">
        <v>11</v>
      </c>
      <c r="C147" s="48">
        <v>7</v>
      </c>
      <c r="D147" s="42">
        <v>2</v>
      </c>
      <c r="E147" s="49"/>
      <c r="F147" s="50" t="s">
        <v>86</v>
      </c>
      <c r="G147" s="60" t="s">
        <v>212</v>
      </c>
      <c r="H147" s="51">
        <v>34039095.59</v>
      </c>
      <c r="I147" s="51">
        <v>30143373.9</v>
      </c>
      <c r="J147" s="51">
        <v>15348927.32</v>
      </c>
      <c r="K147" s="51">
        <v>915605.04</v>
      </c>
      <c r="L147" s="51">
        <v>364500</v>
      </c>
      <c r="M147" s="51">
        <v>0</v>
      </c>
      <c r="N147" s="51">
        <v>13514341.54</v>
      </c>
      <c r="O147" s="51">
        <v>3895721.69</v>
      </c>
      <c r="P147" s="51">
        <v>3895721.69</v>
      </c>
    </row>
    <row r="148" spans="1:16" ht="12.75">
      <c r="A148" s="48">
        <v>6</v>
      </c>
      <c r="B148" s="48">
        <v>19</v>
      </c>
      <c r="C148" s="48">
        <v>4</v>
      </c>
      <c r="D148" s="42">
        <v>2</v>
      </c>
      <c r="E148" s="49"/>
      <c r="F148" s="50" t="s">
        <v>86</v>
      </c>
      <c r="G148" s="60" t="s">
        <v>213</v>
      </c>
      <c r="H148" s="51">
        <v>7579085.15</v>
      </c>
      <c r="I148" s="51">
        <v>7282653.15</v>
      </c>
      <c r="J148" s="51">
        <v>3196167.14</v>
      </c>
      <c r="K148" s="51">
        <v>115355</v>
      </c>
      <c r="L148" s="51">
        <v>48000</v>
      </c>
      <c r="M148" s="51">
        <v>14660</v>
      </c>
      <c r="N148" s="51">
        <v>3908471.01</v>
      </c>
      <c r="O148" s="51">
        <v>296432</v>
      </c>
      <c r="P148" s="51">
        <v>296432</v>
      </c>
    </row>
    <row r="149" spans="1:16" ht="12.75">
      <c r="A149" s="48">
        <v>6</v>
      </c>
      <c r="B149" s="48">
        <v>20</v>
      </c>
      <c r="C149" s="48">
        <v>11</v>
      </c>
      <c r="D149" s="42">
        <v>2</v>
      </c>
      <c r="E149" s="49"/>
      <c r="F149" s="50" t="s">
        <v>86</v>
      </c>
      <c r="G149" s="60" t="s">
        <v>214</v>
      </c>
      <c r="H149" s="51">
        <v>14377502.66</v>
      </c>
      <c r="I149" s="51">
        <v>13524233.99</v>
      </c>
      <c r="J149" s="51">
        <v>6682783.31</v>
      </c>
      <c r="K149" s="51">
        <v>445604</v>
      </c>
      <c r="L149" s="51">
        <v>173500</v>
      </c>
      <c r="M149" s="51">
        <v>0</v>
      </c>
      <c r="N149" s="51">
        <v>6222346.68</v>
      </c>
      <c r="O149" s="51">
        <v>853268.67</v>
      </c>
      <c r="P149" s="51">
        <v>853268.67</v>
      </c>
    </row>
    <row r="150" spans="1:16" ht="12.75">
      <c r="A150" s="48">
        <v>6</v>
      </c>
      <c r="B150" s="48">
        <v>16</v>
      </c>
      <c r="C150" s="48">
        <v>5</v>
      </c>
      <c r="D150" s="42">
        <v>2</v>
      </c>
      <c r="E150" s="49"/>
      <c r="F150" s="50" t="s">
        <v>86</v>
      </c>
      <c r="G150" s="60" t="s">
        <v>215</v>
      </c>
      <c r="H150" s="51">
        <v>22543351.17</v>
      </c>
      <c r="I150" s="51">
        <v>14583273.17</v>
      </c>
      <c r="J150" s="51">
        <v>7331593</v>
      </c>
      <c r="K150" s="51">
        <v>518114</v>
      </c>
      <c r="L150" s="51">
        <v>266727.75</v>
      </c>
      <c r="M150" s="51">
        <v>0</v>
      </c>
      <c r="N150" s="51">
        <v>6466838.42</v>
      </c>
      <c r="O150" s="51">
        <v>7960078</v>
      </c>
      <c r="P150" s="51">
        <v>7960078</v>
      </c>
    </row>
    <row r="151" spans="1:16" ht="12.75">
      <c r="A151" s="48">
        <v>6</v>
      </c>
      <c r="B151" s="48">
        <v>11</v>
      </c>
      <c r="C151" s="48">
        <v>8</v>
      </c>
      <c r="D151" s="42">
        <v>2</v>
      </c>
      <c r="E151" s="49"/>
      <c r="F151" s="50" t="s">
        <v>86</v>
      </c>
      <c r="G151" s="60" t="s">
        <v>98</v>
      </c>
      <c r="H151" s="51">
        <v>26060766.19</v>
      </c>
      <c r="I151" s="51">
        <v>21251124.4</v>
      </c>
      <c r="J151" s="51">
        <v>12142491.16</v>
      </c>
      <c r="K151" s="51">
        <v>692500</v>
      </c>
      <c r="L151" s="51">
        <v>199900</v>
      </c>
      <c r="M151" s="51">
        <v>33229</v>
      </c>
      <c r="N151" s="51">
        <v>8183004.24</v>
      </c>
      <c r="O151" s="51">
        <v>4809641.79</v>
      </c>
      <c r="P151" s="51">
        <v>4809641.79</v>
      </c>
    </row>
    <row r="152" spans="1:16" ht="12.75">
      <c r="A152" s="48">
        <v>6</v>
      </c>
      <c r="B152" s="48">
        <v>9</v>
      </c>
      <c r="C152" s="48">
        <v>12</v>
      </c>
      <c r="D152" s="42">
        <v>2</v>
      </c>
      <c r="E152" s="49"/>
      <c r="F152" s="50" t="s">
        <v>86</v>
      </c>
      <c r="G152" s="60" t="s">
        <v>216</v>
      </c>
      <c r="H152" s="51">
        <v>22275996.55</v>
      </c>
      <c r="I152" s="51">
        <v>17491170.05</v>
      </c>
      <c r="J152" s="51">
        <v>8455947.6</v>
      </c>
      <c r="K152" s="51">
        <v>799060</v>
      </c>
      <c r="L152" s="51">
        <v>263000</v>
      </c>
      <c r="M152" s="51">
        <v>0</v>
      </c>
      <c r="N152" s="51">
        <v>7973162.45</v>
      </c>
      <c r="O152" s="51">
        <v>4784826.5</v>
      </c>
      <c r="P152" s="51">
        <v>4784826.5</v>
      </c>
    </row>
    <row r="153" spans="1:16" ht="12.75">
      <c r="A153" s="48">
        <v>6</v>
      </c>
      <c r="B153" s="48">
        <v>20</v>
      </c>
      <c r="C153" s="48">
        <v>12</v>
      </c>
      <c r="D153" s="42">
        <v>2</v>
      </c>
      <c r="E153" s="49"/>
      <c r="F153" s="50" t="s">
        <v>86</v>
      </c>
      <c r="G153" s="60" t="s">
        <v>217</v>
      </c>
      <c r="H153" s="51">
        <v>14839121.03</v>
      </c>
      <c r="I153" s="51">
        <v>12737119.23</v>
      </c>
      <c r="J153" s="51">
        <v>6147361.47</v>
      </c>
      <c r="K153" s="51">
        <v>206466</v>
      </c>
      <c r="L153" s="51">
        <v>18130</v>
      </c>
      <c r="M153" s="51">
        <v>0</v>
      </c>
      <c r="N153" s="51">
        <v>6365161.76</v>
      </c>
      <c r="O153" s="51">
        <v>2102001.8</v>
      </c>
      <c r="P153" s="51">
        <v>2102001.8</v>
      </c>
    </row>
    <row r="154" spans="1:16" ht="12.75">
      <c r="A154" s="48">
        <v>6</v>
      </c>
      <c r="B154" s="48">
        <v>18</v>
      </c>
      <c r="C154" s="48">
        <v>8</v>
      </c>
      <c r="D154" s="42">
        <v>2</v>
      </c>
      <c r="E154" s="49"/>
      <c r="F154" s="50" t="s">
        <v>86</v>
      </c>
      <c r="G154" s="60" t="s">
        <v>218</v>
      </c>
      <c r="H154" s="51">
        <v>28477816.2</v>
      </c>
      <c r="I154" s="51">
        <v>19976638.51</v>
      </c>
      <c r="J154" s="51">
        <v>8450263.78</v>
      </c>
      <c r="K154" s="51">
        <v>1863800.3</v>
      </c>
      <c r="L154" s="51">
        <v>60000</v>
      </c>
      <c r="M154" s="51">
        <v>0</v>
      </c>
      <c r="N154" s="51">
        <v>9602574.43</v>
      </c>
      <c r="O154" s="51">
        <v>8501177.69</v>
      </c>
      <c r="P154" s="51">
        <v>8496177.69</v>
      </c>
    </row>
    <row r="155" spans="1:16" ht="12.75">
      <c r="A155" s="48">
        <v>6</v>
      </c>
      <c r="B155" s="48">
        <v>7</v>
      </c>
      <c r="C155" s="48">
        <v>6</v>
      </c>
      <c r="D155" s="42">
        <v>2</v>
      </c>
      <c r="E155" s="49"/>
      <c r="F155" s="50" t="s">
        <v>86</v>
      </c>
      <c r="G155" s="60" t="s">
        <v>219</v>
      </c>
      <c r="H155" s="51">
        <v>22150751.59</v>
      </c>
      <c r="I155" s="51">
        <v>18329671.59</v>
      </c>
      <c r="J155" s="51">
        <v>7551508.51</v>
      </c>
      <c r="K155" s="51">
        <v>3131706.86</v>
      </c>
      <c r="L155" s="51">
        <v>345331.94</v>
      </c>
      <c r="M155" s="51">
        <v>0</v>
      </c>
      <c r="N155" s="51">
        <v>7301124.28</v>
      </c>
      <c r="O155" s="51">
        <v>3821080</v>
      </c>
      <c r="P155" s="51">
        <v>3821080</v>
      </c>
    </row>
    <row r="156" spans="1:16" ht="12.75">
      <c r="A156" s="48">
        <v>6</v>
      </c>
      <c r="B156" s="48">
        <v>18</v>
      </c>
      <c r="C156" s="48">
        <v>9</v>
      </c>
      <c r="D156" s="42">
        <v>2</v>
      </c>
      <c r="E156" s="49"/>
      <c r="F156" s="50" t="s">
        <v>86</v>
      </c>
      <c r="G156" s="60" t="s">
        <v>220</v>
      </c>
      <c r="H156" s="51">
        <v>13812677.22</v>
      </c>
      <c r="I156" s="51">
        <v>11623895.13</v>
      </c>
      <c r="J156" s="51">
        <v>5525160.45</v>
      </c>
      <c r="K156" s="51">
        <v>332445.52</v>
      </c>
      <c r="L156" s="51">
        <v>126505</v>
      </c>
      <c r="M156" s="51">
        <v>0</v>
      </c>
      <c r="N156" s="51">
        <v>5639784.16</v>
      </c>
      <c r="O156" s="51">
        <v>2188782.09</v>
      </c>
      <c r="P156" s="51">
        <v>2188782.09</v>
      </c>
    </row>
    <row r="157" spans="1:16" ht="12.75">
      <c r="A157" s="48">
        <v>6</v>
      </c>
      <c r="B157" s="48">
        <v>18</v>
      </c>
      <c r="C157" s="48">
        <v>10</v>
      </c>
      <c r="D157" s="42">
        <v>2</v>
      </c>
      <c r="E157" s="49"/>
      <c r="F157" s="50" t="s">
        <v>86</v>
      </c>
      <c r="G157" s="60" t="s">
        <v>221</v>
      </c>
      <c r="H157" s="51">
        <v>14713407</v>
      </c>
      <c r="I157" s="51">
        <v>10489884.59</v>
      </c>
      <c r="J157" s="51">
        <v>4246162.91</v>
      </c>
      <c r="K157" s="51">
        <v>801747.08</v>
      </c>
      <c r="L157" s="51">
        <v>20000</v>
      </c>
      <c r="M157" s="51">
        <v>0</v>
      </c>
      <c r="N157" s="51">
        <v>5421974.6</v>
      </c>
      <c r="O157" s="51">
        <v>4223522.41</v>
      </c>
      <c r="P157" s="51">
        <v>4223522.41</v>
      </c>
    </row>
    <row r="158" spans="1:16" ht="12.75">
      <c r="A158" s="48">
        <v>6</v>
      </c>
      <c r="B158" s="48">
        <v>1</v>
      </c>
      <c r="C158" s="48">
        <v>16</v>
      </c>
      <c r="D158" s="42">
        <v>2</v>
      </c>
      <c r="E158" s="49"/>
      <c r="F158" s="50" t="s">
        <v>86</v>
      </c>
      <c r="G158" s="60" t="s">
        <v>100</v>
      </c>
      <c r="H158" s="51">
        <v>27977072.35</v>
      </c>
      <c r="I158" s="51">
        <v>21151948</v>
      </c>
      <c r="J158" s="51">
        <v>8047095.9</v>
      </c>
      <c r="K158" s="51">
        <v>1480400.08</v>
      </c>
      <c r="L158" s="51">
        <v>390000</v>
      </c>
      <c r="M158" s="51">
        <v>0</v>
      </c>
      <c r="N158" s="51">
        <v>11234452.02</v>
      </c>
      <c r="O158" s="51">
        <v>6825124.35</v>
      </c>
      <c r="P158" s="51">
        <v>6825124.35</v>
      </c>
    </row>
    <row r="159" spans="1:16" ht="12.75">
      <c r="A159" s="48">
        <v>6</v>
      </c>
      <c r="B159" s="48">
        <v>2</v>
      </c>
      <c r="C159" s="48">
        <v>13</v>
      </c>
      <c r="D159" s="42">
        <v>2</v>
      </c>
      <c r="E159" s="49"/>
      <c r="F159" s="50" t="s">
        <v>86</v>
      </c>
      <c r="G159" s="60" t="s">
        <v>222</v>
      </c>
      <c r="H159" s="51">
        <v>12739226.6</v>
      </c>
      <c r="I159" s="51">
        <v>10514593.34</v>
      </c>
      <c r="J159" s="51">
        <v>5406009.21</v>
      </c>
      <c r="K159" s="51">
        <v>319433</v>
      </c>
      <c r="L159" s="51">
        <v>121300</v>
      </c>
      <c r="M159" s="51">
        <v>0</v>
      </c>
      <c r="N159" s="51">
        <v>4667851.13</v>
      </c>
      <c r="O159" s="51">
        <v>2224633.26</v>
      </c>
      <c r="P159" s="51">
        <v>2224633.26</v>
      </c>
    </row>
    <row r="160" spans="1:16" ht="12.75">
      <c r="A160" s="48">
        <v>6</v>
      </c>
      <c r="B160" s="48">
        <v>18</v>
      </c>
      <c r="C160" s="48">
        <v>11</v>
      </c>
      <c r="D160" s="42">
        <v>2</v>
      </c>
      <c r="E160" s="49"/>
      <c r="F160" s="50" t="s">
        <v>86</v>
      </c>
      <c r="G160" s="60" t="s">
        <v>101</v>
      </c>
      <c r="H160" s="51">
        <v>30451584</v>
      </c>
      <c r="I160" s="51">
        <v>27706051.9</v>
      </c>
      <c r="J160" s="51">
        <v>11645309.39</v>
      </c>
      <c r="K160" s="51">
        <v>2510754.65</v>
      </c>
      <c r="L160" s="51">
        <v>369950</v>
      </c>
      <c r="M160" s="51">
        <v>0</v>
      </c>
      <c r="N160" s="51">
        <v>13180037.86</v>
      </c>
      <c r="O160" s="51">
        <v>2745532.1</v>
      </c>
      <c r="P160" s="51">
        <v>2745532.1</v>
      </c>
    </row>
    <row r="161" spans="1:16" ht="12.75">
      <c r="A161" s="48">
        <v>6</v>
      </c>
      <c r="B161" s="48">
        <v>17</v>
      </c>
      <c r="C161" s="48">
        <v>5</v>
      </c>
      <c r="D161" s="42">
        <v>2</v>
      </c>
      <c r="E161" s="49"/>
      <c r="F161" s="50" t="s">
        <v>86</v>
      </c>
      <c r="G161" s="60" t="s">
        <v>223</v>
      </c>
      <c r="H161" s="51">
        <v>26826350</v>
      </c>
      <c r="I161" s="51">
        <v>22292132</v>
      </c>
      <c r="J161" s="51">
        <v>11079299</v>
      </c>
      <c r="K161" s="51">
        <v>505000</v>
      </c>
      <c r="L161" s="51">
        <v>0</v>
      </c>
      <c r="M161" s="51">
        <v>0</v>
      </c>
      <c r="N161" s="51">
        <v>10707833</v>
      </c>
      <c r="O161" s="51">
        <v>4534218</v>
      </c>
      <c r="P161" s="51">
        <v>4534218</v>
      </c>
    </row>
    <row r="162" spans="1:16" ht="12.75">
      <c r="A162" s="48">
        <v>6</v>
      </c>
      <c r="B162" s="48">
        <v>11</v>
      </c>
      <c r="C162" s="48">
        <v>9</v>
      </c>
      <c r="D162" s="42">
        <v>2</v>
      </c>
      <c r="E162" s="49"/>
      <c r="F162" s="50" t="s">
        <v>86</v>
      </c>
      <c r="G162" s="60" t="s">
        <v>224</v>
      </c>
      <c r="H162" s="51">
        <v>25126998.06</v>
      </c>
      <c r="I162" s="51">
        <v>21125248.08</v>
      </c>
      <c r="J162" s="51">
        <v>11299702.5</v>
      </c>
      <c r="K162" s="51">
        <v>334890</v>
      </c>
      <c r="L162" s="51">
        <v>50000</v>
      </c>
      <c r="M162" s="51">
        <v>0</v>
      </c>
      <c r="N162" s="51">
        <v>9440655.58</v>
      </c>
      <c r="O162" s="51">
        <v>4001749.98</v>
      </c>
      <c r="P162" s="51">
        <v>4001749.98</v>
      </c>
    </row>
    <row r="163" spans="1:16" ht="12.75">
      <c r="A163" s="48">
        <v>6</v>
      </c>
      <c r="B163" s="48">
        <v>4</v>
      </c>
      <c r="C163" s="48">
        <v>6</v>
      </c>
      <c r="D163" s="42">
        <v>2</v>
      </c>
      <c r="E163" s="49"/>
      <c r="F163" s="50" t="s">
        <v>86</v>
      </c>
      <c r="G163" s="60" t="s">
        <v>225</v>
      </c>
      <c r="H163" s="51">
        <v>13241645.91</v>
      </c>
      <c r="I163" s="51">
        <v>11999720.91</v>
      </c>
      <c r="J163" s="51">
        <v>5587983.99</v>
      </c>
      <c r="K163" s="51">
        <v>480166.65</v>
      </c>
      <c r="L163" s="51">
        <v>122000</v>
      </c>
      <c r="M163" s="51">
        <v>0</v>
      </c>
      <c r="N163" s="51">
        <v>5809570.27</v>
      </c>
      <c r="O163" s="51">
        <v>1241925</v>
      </c>
      <c r="P163" s="51">
        <v>1241925</v>
      </c>
    </row>
    <row r="164" spans="1:16" ht="12.75">
      <c r="A164" s="48">
        <v>6</v>
      </c>
      <c r="B164" s="48">
        <v>7</v>
      </c>
      <c r="C164" s="48">
        <v>7</v>
      </c>
      <c r="D164" s="42">
        <v>2</v>
      </c>
      <c r="E164" s="49"/>
      <c r="F164" s="50" t="s">
        <v>86</v>
      </c>
      <c r="G164" s="60" t="s">
        <v>226</v>
      </c>
      <c r="H164" s="51">
        <v>21042159.01</v>
      </c>
      <c r="I164" s="51">
        <v>17063665.47</v>
      </c>
      <c r="J164" s="51">
        <v>8412341.62</v>
      </c>
      <c r="K164" s="51">
        <v>586460</v>
      </c>
      <c r="L164" s="51">
        <v>240000</v>
      </c>
      <c r="M164" s="51">
        <v>0</v>
      </c>
      <c r="N164" s="51">
        <v>7824863.85</v>
      </c>
      <c r="O164" s="51">
        <v>3978493.54</v>
      </c>
      <c r="P164" s="51">
        <v>3978493.54</v>
      </c>
    </row>
    <row r="165" spans="1:16" ht="12.75">
      <c r="A165" s="48">
        <v>6</v>
      </c>
      <c r="B165" s="48">
        <v>1</v>
      </c>
      <c r="C165" s="48">
        <v>17</v>
      </c>
      <c r="D165" s="42">
        <v>2</v>
      </c>
      <c r="E165" s="49"/>
      <c r="F165" s="50" t="s">
        <v>86</v>
      </c>
      <c r="G165" s="60" t="s">
        <v>227</v>
      </c>
      <c r="H165" s="51">
        <v>10953224.69</v>
      </c>
      <c r="I165" s="51">
        <v>10274361.69</v>
      </c>
      <c r="J165" s="51">
        <v>4539702.34</v>
      </c>
      <c r="K165" s="51">
        <v>495472.5</v>
      </c>
      <c r="L165" s="51">
        <v>169200</v>
      </c>
      <c r="M165" s="51">
        <v>0</v>
      </c>
      <c r="N165" s="51">
        <v>5069986.85</v>
      </c>
      <c r="O165" s="51">
        <v>678863</v>
      </c>
      <c r="P165" s="51">
        <v>678863</v>
      </c>
    </row>
    <row r="166" spans="1:16" ht="12.75">
      <c r="A166" s="48">
        <v>6</v>
      </c>
      <c r="B166" s="48">
        <v>2</v>
      </c>
      <c r="C166" s="48">
        <v>14</v>
      </c>
      <c r="D166" s="42">
        <v>2</v>
      </c>
      <c r="E166" s="49"/>
      <c r="F166" s="50" t="s">
        <v>86</v>
      </c>
      <c r="G166" s="60" t="s">
        <v>228</v>
      </c>
      <c r="H166" s="51">
        <v>21460356.84</v>
      </c>
      <c r="I166" s="51">
        <v>18585197.14</v>
      </c>
      <c r="J166" s="51">
        <v>8590016.83</v>
      </c>
      <c r="K166" s="51">
        <v>134000</v>
      </c>
      <c r="L166" s="51">
        <v>359500</v>
      </c>
      <c r="M166" s="51">
        <v>0</v>
      </c>
      <c r="N166" s="51">
        <v>9501680.31</v>
      </c>
      <c r="O166" s="51">
        <v>2875159.7</v>
      </c>
      <c r="P166" s="51">
        <v>2875159.7</v>
      </c>
    </row>
    <row r="167" spans="1:16" ht="12.75">
      <c r="A167" s="48">
        <v>6</v>
      </c>
      <c r="B167" s="48">
        <v>4</v>
      </c>
      <c r="C167" s="48">
        <v>7</v>
      </c>
      <c r="D167" s="42">
        <v>2</v>
      </c>
      <c r="E167" s="49"/>
      <c r="F167" s="50" t="s">
        <v>86</v>
      </c>
      <c r="G167" s="60" t="s">
        <v>229</v>
      </c>
      <c r="H167" s="51">
        <v>13238179.98</v>
      </c>
      <c r="I167" s="51">
        <v>12166163.98</v>
      </c>
      <c r="J167" s="51">
        <v>5424744.02</v>
      </c>
      <c r="K167" s="51">
        <v>654600</v>
      </c>
      <c r="L167" s="51">
        <v>183550</v>
      </c>
      <c r="M167" s="51">
        <v>0</v>
      </c>
      <c r="N167" s="51">
        <v>5903269.96</v>
      </c>
      <c r="O167" s="51">
        <v>1072016</v>
      </c>
      <c r="P167" s="51">
        <v>1072016</v>
      </c>
    </row>
    <row r="168" spans="1:16" ht="12.75">
      <c r="A168" s="48">
        <v>6</v>
      </c>
      <c r="B168" s="48">
        <v>15</v>
      </c>
      <c r="C168" s="48">
        <v>7</v>
      </c>
      <c r="D168" s="42">
        <v>2</v>
      </c>
      <c r="E168" s="49"/>
      <c r="F168" s="50" t="s">
        <v>86</v>
      </c>
      <c r="G168" s="60" t="s">
        <v>230</v>
      </c>
      <c r="H168" s="51">
        <v>23308286</v>
      </c>
      <c r="I168" s="51">
        <v>15605730</v>
      </c>
      <c r="J168" s="51">
        <v>8509617</v>
      </c>
      <c r="K168" s="51">
        <v>130000</v>
      </c>
      <c r="L168" s="51">
        <v>16830</v>
      </c>
      <c r="M168" s="51">
        <v>17655</v>
      </c>
      <c r="N168" s="51">
        <v>6931628</v>
      </c>
      <c r="O168" s="51">
        <v>7702556</v>
      </c>
      <c r="P168" s="51">
        <v>7702556</v>
      </c>
    </row>
    <row r="169" spans="1:16" ht="12.75">
      <c r="A169" s="48">
        <v>6</v>
      </c>
      <c r="B169" s="48">
        <v>18</v>
      </c>
      <c r="C169" s="48">
        <v>13</v>
      </c>
      <c r="D169" s="42">
        <v>2</v>
      </c>
      <c r="E169" s="49"/>
      <c r="F169" s="50" t="s">
        <v>86</v>
      </c>
      <c r="G169" s="60" t="s">
        <v>231</v>
      </c>
      <c r="H169" s="51">
        <v>16753025.07</v>
      </c>
      <c r="I169" s="51">
        <v>13463030.07</v>
      </c>
      <c r="J169" s="51">
        <v>5880379.58</v>
      </c>
      <c r="K169" s="51">
        <v>109057</v>
      </c>
      <c r="L169" s="51">
        <v>175000</v>
      </c>
      <c r="M169" s="51">
        <v>0</v>
      </c>
      <c r="N169" s="51">
        <v>7298593.49</v>
      </c>
      <c r="O169" s="51">
        <v>3289995</v>
      </c>
      <c r="P169" s="51">
        <v>3289995</v>
      </c>
    </row>
    <row r="170" spans="1:16" ht="12.75">
      <c r="A170" s="48">
        <v>6</v>
      </c>
      <c r="B170" s="48">
        <v>16</v>
      </c>
      <c r="C170" s="48">
        <v>6</v>
      </c>
      <c r="D170" s="42">
        <v>2</v>
      </c>
      <c r="E170" s="49"/>
      <c r="F170" s="50" t="s">
        <v>86</v>
      </c>
      <c r="G170" s="60" t="s">
        <v>232</v>
      </c>
      <c r="H170" s="51">
        <v>10668825.32</v>
      </c>
      <c r="I170" s="51">
        <v>9468801.32</v>
      </c>
      <c r="J170" s="51">
        <v>4511355</v>
      </c>
      <c r="K170" s="51">
        <v>37970</v>
      </c>
      <c r="L170" s="51">
        <v>30000</v>
      </c>
      <c r="M170" s="51">
        <v>0</v>
      </c>
      <c r="N170" s="51">
        <v>4889476.32</v>
      </c>
      <c r="O170" s="51">
        <v>1200024</v>
      </c>
      <c r="P170" s="51">
        <v>1200024</v>
      </c>
    </row>
    <row r="171" spans="1:16" ht="12.75">
      <c r="A171" s="48">
        <v>6</v>
      </c>
      <c r="B171" s="48">
        <v>19</v>
      </c>
      <c r="C171" s="48">
        <v>5</v>
      </c>
      <c r="D171" s="42">
        <v>2</v>
      </c>
      <c r="E171" s="49"/>
      <c r="F171" s="50" t="s">
        <v>86</v>
      </c>
      <c r="G171" s="60" t="s">
        <v>233</v>
      </c>
      <c r="H171" s="51">
        <v>14980404.45</v>
      </c>
      <c r="I171" s="51">
        <v>11402354.45</v>
      </c>
      <c r="J171" s="51">
        <v>5163638.9</v>
      </c>
      <c r="K171" s="51">
        <v>700535</v>
      </c>
      <c r="L171" s="51">
        <v>309606</v>
      </c>
      <c r="M171" s="51">
        <v>0</v>
      </c>
      <c r="N171" s="51">
        <v>5228574.55</v>
      </c>
      <c r="O171" s="51">
        <v>3578050</v>
      </c>
      <c r="P171" s="51">
        <v>3578050</v>
      </c>
    </row>
    <row r="172" spans="1:16" ht="12.75">
      <c r="A172" s="48">
        <v>6</v>
      </c>
      <c r="B172" s="48">
        <v>7</v>
      </c>
      <c r="C172" s="48">
        <v>8</v>
      </c>
      <c r="D172" s="42">
        <v>2</v>
      </c>
      <c r="E172" s="49"/>
      <c r="F172" s="50" t="s">
        <v>86</v>
      </c>
      <c r="G172" s="60" t="s">
        <v>234</v>
      </c>
      <c r="H172" s="51">
        <v>26279566.6</v>
      </c>
      <c r="I172" s="51">
        <v>21028624.9</v>
      </c>
      <c r="J172" s="51">
        <v>10836984.96</v>
      </c>
      <c r="K172" s="51">
        <v>1108425.3</v>
      </c>
      <c r="L172" s="51">
        <v>175000</v>
      </c>
      <c r="M172" s="51">
        <v>0</v>
      </c>
      <c r="N172" s="51">
        <v>8908214.64</v>
      </c>
      <c r="O172" s="51">
        <v>5250941.7</v>
      </c>
      <c r="P172" s="51">
        <v>5250941.7</v>
      </c>
    </row>
    <row r="173" spans="1:16" ht="12.75">
      <c r="A173" s="48">
        <v>6</v>
      </c>
      <c r="B173" s="48">
        <v>8</v>
      </c>
      <c r="C173" s="48">
        <v>13</v>
      </c>
      <c r="D173" s="42">
        <v>2</v>
      </c>
      <c r="E173" s="49"/>
      <c r="F173" s="50" t="s">
        <v>86</v>
      </c>
      <c r="G173" s="60" t="s">
        <v>235</v>
      </c>
      <c r="H173" s="51">
        <v>13733717.63</v>
      </c>
      <c r="I173" s="51">
        <v>10322446.21</v>
      </c>
      <c r="J173" s="51">
        <v>4307027.77</v>
      </c>
      <c r="K173" s="51">
        <v>189374</v>
      </c>
      <c r="L173" s="51">
        <v>180000</v>
      </c>
      <c r="M173" s="51">
        <v>0</v>
      </c>
      <c r="N173" s="51">
        <v>5646044.44</v>
      </c>
      <c r="O173" s="51">
        <v>3411271.42</v>
      </c>
      <c r="P173" s="51">
        <v>3411271.42</v>
      </c>
    </row>
    <row r="174" spans="1:16" ht="12.75">
      <c r="A174" s="48">
        <v>6</v>
      </c>
      <c r="B174" s="48">
        <v>14</v>
      </c>
      <c r="C174" s="48">
        <v>10</v>
      </c>
      <c r="D174" s="42">
        <v>2</v>
      </c>
      <c r="E174" s="49"/>
      <c r="F174" s="50" t="s">
        <v>86</v>
      </c>
      <c r="G174" s="60" t="s">
        <v>236</v>
      </c>
      <c r="H174" s="51">
        <v>13718533.08</v>
      </c>
      <c r="I174" s="51">
        <v>12876909.19</v>
      </c>
      <c r="J174" s="51">
        <v>6758991.47</v>
      </c>
      <c r="K174" s="51">
        <v>677529.5</v>
      </c>
      <c r="L174" s="51">
        <v>220000</v>
      </c>
      <c r="M174" s="51">
        <v>0</v>
      </c>
      <c r="N174" s="51">
        <v>5220388.22</v>
      </c>
      <c r="O174" s="51">
        <v>841623.89</v>
      </c>
      <c r="P174" s="51">
        <v>841623.89</v>
      </c>
    </row>
    <row r="175" spans="1:16" ht="12.75">
      <c r="A175" s="48">
        <v>6</v>
      </c>
      <c r="B175" s="48">
        <v>4</v>
      </c>
      <c r="C175" s="48">
        <v>8</v>
      </c>
      <c r="D175" s="42">
        <v>2</v>
      </c>
      <c r="E175" s="49"/>
      <c r="F175" s="50" t="s">
        <v>86</v>
      </c>
      <c r="G175" s="60" t="s">
        <v>237</v>
      </c>
      <c r="H175" s="51">
        <v>29356211.46</v>
      </c>
      <c r="I175" s="51">
        <v>25290345.56</v>
      </c>
      <c r="J175" s="51">
        <v>10052006.81</v>
      </c>
      <c r="K175" s="51">
        <v>4358695.78</v>
      </c>
      <c r="L175" s="51">
        <v>414700</v>
      </c>
      <c r="M175" s="51">
        <v>0</v>
      </c>
      <c r="N175" s="51">
        <v>10464942.97</v>
      </c>
      <c r="O175" s="51">
        <v>4065865.9</v>
      </c>
      <c r="P175" s="51">
        <v>4065865.9</v>
      </c>
    </row>
    <row r="176" spans="1:16" ht="12.75">
      <c r="A176" s="48">
        <v>6</v>
      </c>
      <c r="B176" s="48">
        <v>3</v>
      </c>
      <c r="C176" s="48">
        <v>12</v>
      </c>
      <c r="D176" s="42">
        <v>2</v>
      </c>
      <c r="E176" s="49"/>
      <c r="F176" s="50" t="s">
        <v>86</v>
      </c>
      <c r="G176" s="60" t="s">
        <v>238</v>
      </c>
      <c r="H176" s="51">
        <v>19756908.23</v>
      </c>
      <c r="I176" s="51">
        <v>17016063.23</v>
      </c>
      <c r="J176" s="51">
        <v>8506992.51</v>
      </c>
      <c r="K176" s="51">
        <v>281099</v>
      </c>
      <c r="L176" s="51">
        <v>255000</v>
      </c>
      <c r="M176" s="51">
        <v>0</v>
      </c>
      <c r="N176" s="51">
        <v>7972971.72</v>
      </c>
      <c r="O176" s="51">
        <v>2740845</v>
      </c>
      <c r="P176" s="51">
        <v>2740845</v>
      </c>
    </row>
    <row r="177" spans="1:16" ht="12.75">
      <c r="A177" s="48">
        <v>6</v>
      </c>
      <c r="B177" s="48">
        <v>7</v>
      </c>
      <c r="C177" s="48">
        <v>9</v>
      </c>
      <c r="D177" s="42">
        <v>2</v>
      </c>
      <c r="E177" s="49"/>
      <c r="F177" s="50" t="s">
        <v>86</v>
      </c>
      <c r="G177" s="60" t="s">
        <v>239</v>
      </c>
      <c r="H177" s="51">
        <v>19680156</v>
      </c>
      <c r="I177" s="51">
        <v>14164220</v>
      </c>
      <c r="J177" s="51">
        <v>7203937</v>
      </c>
      <c r="K177" s="51">
        <v>275368</v>
      </c>
      <c r="L177" s="51">
        <v>50000</v>
      </c>
      <c r="M177" s="51">
        <v>0</v>
      </c>
      <c r="N177" s="51">
        <v>6634915</v>
      </c>
      <c r="O177" s="51">
        <v>5515936</v>
      </c>
      <c r="P177" s="51">
        <v>5515936</v>
      </c>
    </row>
    <row r="178" spans="1:16" ht="12.75">
      <c r="A178" s="48">
        <v>6</v>
      </c>
      <c r="B178" s="48">
        <v>12</v>
      </c>
      <c r="C178" s="48">
        <v>7</v>
      </c>
      <c r="D178" s="42">
        <v>2</v>
      </c>
      <c r="E178" s="49"/>
      <c r="F178" s="50" t="s">
        <v>86</v>
      </c>
      <c r="G178" s="60" t="s">
        <v>240</v>
      </c>
      <c r="H178" s="51">
        <v>18899627.93</v>
      </c>
      <c r="I178" s="51">
        <v>13538427.73</v>
      </c>
      <c r="J178" s="51">
        <v>7033543.19</v>
      </c>
      <c r="K178" s="51">
        <v>160000</v>
      </c>
      <c r="L178" s="51">
        <v>85000</v>
      </c>
      <c r="M178" s="51">
        <v>0</v>
      </c>
      <c r="N178" s="51">
        <v>6259884.54</v>
      </c>
      <c r="O178" s="51">
        <v>5361200.2</v>
      </c>
      <c r="P178" s="51">
        <v>5361200.2</v>
      </c>
    </row>
    <row r="179" spans="1:16" ht="12.75">
      <c r="A179" s="48">
        <v>6</v>
      </c>
      <c r="B179" s="48">
        <v>1</v>
      </c>
      <c r="C179" s="48">
        <v>18</v>
      </c>
      <c r="D179" s="42">
        <v>2</v>
      </c>
      <c r="E179" s="49"/>
      <c r="F179" s="50" t="s">
        <v>86</v>
      </c>
      <c r="G179" s="60" t="s">
        <v>241</v>
      </c>
      <c r="H179" s="51">
        <v>25315788.39</v>
      </c>
      <c r="I179" s="51">
        <v>19729518.39</v>
      </c>
      <c r="J179" s="51">
        <v>5810239.72</v>
      </c>
      <c r="K179" s="51">
        <v>6161783.2</v>
      </c>
      <c r="L179" s="51">
        <v>300000</v>
      </c>
      <c r="M179" s="51">
        <v>0</v>
      </c>
      <c r="N179" s="51">
        <v>7457495.47</v>
      </c>
      <c r="O179" s="51">
        <v>5586270</v>
      </c>
      <c r="P179" s="51">
        <v>5586270</v>
      </c>
    </row>
    <row r="180" spans="1:16" ht="12.75">
      <c r="A180" s="48">
        <v>6</v>
      </c>
      <c r="B180" s="48">
        <v>19</v>
      </c>
      <c r="C180" s="48">
        <v>6</v>
      </c>
      <c r="D180" s="42">
        <v>2</v>
      </c>
      <c r="E180" s="49"/>
      <c r="F180" s="50" t="s">
        <v>86</v>
      </c>
      <c r="G180" s="60" t="s">
        <v>102</v>
      </c>
      <c r="H180" s="51">
        <v>23398618</v>
      </c>
      <c r="I180" s="51">
        <v>18207656</v>
      </c>
      <c r="J180" s="51">
        <v>7538793.4</v>
      </c>
      <c r="K180" s="51">
        <v>343182</v>
      </c>
      <c r="L180" s="51">
        <v>450000</v>
      </c>
      <c r="M180" s="51">
        <v>0</v>
      </c>
      <c r="N180" s="51">
        <v>9875680.6</v>
      </c>
      <c r="O180" s="51">
        <v>5190962</v>
      </c>
      <c r="P180" s="51">
        <v>4689962</v>
      </c>
    </row>
    <row r="181" spans="1:16" ht="12.75">
      <c r="A181" s="48">
        <v>6</v>
      </c>
      <c r="B181" s="48">
        <v>15</v>
      </c>
      <c r="C181" s="48">
        <v>8</v>
      </c>
      <c r="D181" s="42">
        <v>2</v>
      </c>
      <c r="E181" s="49"/>
      <c r="F181" s="50" t="s">
        <v>86</v>
      </c>
      <c r="G181" s="60" t="s">
        <v>242</v>
      </c>
      <c r="H181" s="51">
        <v>23275378.95</v>
      </c>
      <c r="I181" s="51">
        <v>20542549.31</v>
      </c>
      <c r="J181" s="51">
        <v>9858999.39</v>
      </c>
      <c r="K181" s="51">
        <v>318517.62</v>
      </c>
      <c r="L181" s="51">
        <v>40000</v>
      </c>
      <c r="M181" s="51">
        <v>22693.45</v>
      </c>
      <c r="N181" s="51">
        <v>10302338.85</v>
      </c>
      <c r="O181" s="51">
        <v>2732829.64</v>
      </c>
      <c r="P181" s="51">
        <v>2732829.64</v>
      </c>
    </row>
    <row r="182" spans="1:16" ht="12.75">
      <c r="A182" s="48">
        <v>6</v>
      </c>
      <c r="B182" s="48">
        <v>9</v>
      </c>
      <c r="C182" s="48">
        <v>13</v>
      </c>
      <c r="D182" s="42">
        <v>2</v>
      </c>
      <c r="E182" s="49"/>
      <c r="F182" s="50" t="s">
        <v>86</v>
      </c>
      <c r="G182" s="60" t="s">
        <v>243</v>
      </c>
      <c r="H182" s="51">
        <v>17862240.5</v>
      </c>
      <c r="I182" s="51">
        <v>16472162.58</v>
      </c>
      <c r="J182" s="51">
        <v>6994114.76</v>
      </c>
      <c r="K182" s="51">
        <v>1350225.11</v>
      </c>
      <c r="L182" s="51">
        <v>240000</v>
      </c>
      <c r="M182" s="51">
        <v>0</v>
      </c>
      <c r="N182" s="51">
        <v>7887822.71</v>
      </c>
      <c r="O182" s="51">
        <v>1390077.92</v>
      </c>
      <c r="P182" s="51">
        <v>1390077.92</v>
      </c>
    </row>
    <row r="183" spans="1:16" ht="12.75">
      <c r="A183" s="48">
        <v>6</v>
      </c>
      <c r="B183" s="48">
        <v>11</v>
      </c>
      <c r="C183" s="48">
        <v>10</v>
      </c>
      <c r="D183" s="42">
        <v>2</v>
      </c>
      <c r="E183" s="49"/>
      <c r="F183" s="50" t="s">
        <v>86</v>
      </c>
      <c r="G183" s="60" t="s">
        <v>244</v>
      </c>
      <c r="H183" s="51">
        <v>22584295.97</v>
      </c>
      <c r="I183" s="51">
        <v>21030353.65</v>
      </c>
      <c r="J183" s="51">
        <v>10382041.71</v>
      </c>
      <c r="K183" s="51">
        <v>970398.52</v>
      </c>
      <c r="L183" s="51">
        <v>174309.88</v>
      </c>
      <c r="M183" s="51">
        <v>26961.6</v>
      </c>
      <c r="N183" s="51">
        <v>9476641.94</v>
      </c>
      <c r="O183" s="51">
        <v>1553942.32</v>
      </c>
      <c r="P183" s="51">
        <v>1553942.32</v>
      </c>
    </row>
    <row r="184" spans="1:16" ht="12.75">
      <c r="A184" s="48">
        <v>6</v>
      </c>
      <c r="B184" s="48">
        <v>3</v>
      </c>
      <c r="C184" s="48">
        <v>13</v>
      </c>
      <c r="D184" s="42">
        <v>2</v>
      </c>
      <c r="E184" s="49"/>
      <c r="F184" s="50" t="s">
        <v>86</v>
      </c>
      <c r="G184" s="60" t="s">
        <v>245</v>
      </c>
      <c r="H184" s="51">
        <v>14661731.44</v>
      </c>
      <c r="I184" s="51">
        <v>10517995.96</v>
      </c>
      <c r="J184" s="51">
        <v>4152109.18</v>
      </c>
      <c r="K184" s="51">
        <v>519259.8</v>
      </c>
      <c r="L184" s="51">
        <v>250000</v>
      </c>
      <c r="M184" s="51">
        <v>0</v>
      </c>
      <c r="N184" s="51">
        <v>5596626.98</v>
      </c>
      <c r="O184" s="51">
        <v>4143735.48</v>
      </c>
      <c r="P184" s="51">
        <v>4143735.48</v>
      </c>
    </row>
    <row r="185" spans="1:16" ht="12.75">
      <c r="A185" s="48">
        <v>6</v>
      </c>
      <c r="B185" s="48">
        <v>11</v>
      </c>
      <c r="C185" s="48">
        <v>11</v>
      </c>
      <c r="D185" s="42">
        <v>2</v>
      </c>
      <c r="E185" s="49"/>
      <c r="F185" s="50" t="s">
        <v>86</v>
      </c>
      <c r="G185" s="60" t="s">
        <v>246</v>
      </c>
      <c r="H185" s="51">
        <v>18852607.89</v>
      </c>
      <c r="I185" s="51">
        <v>15454567.16</v>
      </c>
      <c r="J185" s="51">
        <v>7111026.81</v>
      </c>
      <c r="K185" s="51">
        <v>321000</v>
      </c>
      <c r="L185" s="51">
        <v>50000</v>
      </c>
      <c r="M185" s="51">
        <v>0</v>
      </c>
      <c r="N185" s="51">
        <v>7972540.35</v>
      </c>
      <c r="O185" s="51">
        <v>3398040.73</v>
      </c>
      <c r="P185" s="51">
        <v>3398040.73</v>
      </c>
    </row>
    <row r="186" spans="1:16" ht="12.75">
      <c r="A186" s="48">
        <v>6</v>
      </c>
      <c r="B186" s="48">
        <v>19</v>
      </c>
      <c r="C186" s="48">
        <v>7</v>
      </c>
      <c r="D186" s="42">
        <v>2</v>
      </c>
      <c r="E186" s="49"/>
      <c r="F186" s="50" t="s">
        <v>86</v>
      </c>
      <c r="G186" s="60" t="s">
        <v>247</v>
      </c>
      <c r="H186" s="51">
        <v>22669673.42</v>
      </c>
      <c r="I186" s="51">
        <v>12517462.95</v>
      </c>
      <c r="J186" s="51">
        <v>5529193.7</v>
      </c>
      <c r="K186" s="51">
        <v>175153.49</v>
      </c>
      <c r="L186" s="51">
        <v>277520</v>
      </c>
      <c r="M186" s="51">
        <v>0</v>
      </c>
      <c r="N186" s="51">
        <v>6535595.76</v>
      </c>
      <c r="O186" s="51">
        <v>10152210.47</v>
      </c>
      <c r="P186" s="51">
        <v>10152210.47</v>
      </c>
    </row>
    <row r="187" spans="1:16" ht="12.75">
      <c r="A187" s="48">
        <v>6</v>
      </c>
      <c r="B187" s="48">
        <v>9</v>
      </c>
      <c r="C187" s="48">
        <v>14</v>
      </c>
      <c r="D187" s="42">
        <v>2</v>
      </c>
      <c r="E187" s="49"/>
      <c r="F187" s="50" t="s">
        <v>86</v>
      </c>
      <c r="G187" s="60" t="s">
        <v>248</v>
      </c>
      <c r="H187" s="51">
        <v>40066777.78</v>
      </c>
      <c r="I187" s="51">
        <v>29240118.72</v>
      </c>
      <c r="J187" s="51">
        <v>12800710.11</v>
      </c>
      <c r="K187" s="51">
        <v>1329539.35</v>
      </c>
      <c r="L187" s="51">
        <v>628000</v>
      </c>
      <c r="M187" s="51">
        <v>0</v>
      </c>
      <c r="N187" s="51">
        <v>14481869.26</v>
      </c>
      <c r="O187" s="51">
        <v>10826659.06</v>
      </c>
      <c r="P187" s="51">
        <v>10826659.06</v>
      </c>
    </row>
    <row r="188" spans="1:16" ht="12.75">
      <c r="A188" s="48">
        <v>6</v>
      </c>
      <c r="B188" s="48">
        <v>19</v>
      </c>
      <c r="C188" s="48">
        <v>8</v>
      </c>
      <c r="D188" s="42">
        <v>2</v>
      </c>
      <c r="E188" s="49"/>
      <c r="F188" s="50" t="s">
        <v>86</v>
      </c>
      <c r="G188" s="60" t="s">
        <v>249</v>
      </c>
      <c r="H188" s="51">
        <v>11464566.09</v>
      </c>
      <c r="I188" s="51">
        <v>9501976.16</v>
      </c>
      <c r="J188" s="51">
        <v>4165987.02</v>
      </c>
      <c r="K188" s="51">
        <v>101821</v>
      </c>
      <c r="L188" s="51">
        <v>72600</v>
      </c>
      <c r="M188" s="51">
        <v>0</v>
      </c>
      <c r="N188" s="51">
        <v>5161568.14</v>
      </c>
      <c r="O188" s="51">
        <v>1962589.93</v>
      </c>
      <c r="P188" s="51">
        <v>1962589.93</v>
      </c>
    </row>
    <row r="189" spans="1:16" ht="12.75">
      <c r="A189" s="48">
        <v>6</v>
      </c>
      <c r="B189" s="48">
        <v>9</v>
      </c>
      <c r="C189" s="48">
        <v>15</v>
      </c>
      <c r="D189" s="42">
        <v>2</v>
      </c>
      <c r="E189" s="49"/>
      <c r="F189" s="50" t="s">
        <v>86</v>
      </c>
      <c r="G189" s="60" t="s">
        <v>250</v>
      </c>
      <c r="H189" s="51">
        <v>14303255.41</v>
      </c>
      <c r="I189" s="51">
        <v>12008909.44</v>
      </c>
      <c r="J189" s="51">
        <v>5920821.99</v>
      </c>
      <c r="K189" s="51">
        <v>217000</v>
      </c>
      <c r="L189" s="51">
        <v>172500</v>
      </c>
      <c r="M189" s="51">
        <v>0</v>
      </c>
      <c r="N189" s="51">
        <v>5698587.45</v>
      </c>
      <c r="O189" s="51">
        <v>2294345.97</v>
      </c>
      <c r="P189" s="51">
        <v>2294345.97</v>
      </c>
    </row>
    <row r="190" spans="1:16" ht="12.75">
      <c r="A190" s="48">
        <v>6</v>
      </c>
      <c r="B190" s="48">
        <v>9</v>
      </c>
      <c r="C190" s="48">
        <v>16</v>
      </c>
      <c r="D190" s="42">
        <v>2</v>
      </c>
      <c r="E190" s="49"/>
      <c r="F190" s="50" t="s">
        <v>86</v>
      </c>
      <c r="G190" s="60" t="s">
        <v>251</v>
      </c>
      <c r="H190" s="51">
        <v>10613873.88</v>
      </c>
      <c r="I190" s="51">
        <v>7251610.88</v>
      </c>
      <c r="J190" s="51">
        <v>3641469.19</v>
      </c>
      <c r="K190" s="51">
        <v>113250</v>
      </c>
      <c r="L190" s="51">
        <v>120000</v>
      </c>
      <c r="M190" s="51">
        <v>0</v>
      </c>
      <c r="N190" s="51">
        <v>3376891.69</v>
      </c>
      <c r="O190" s="51">
        <v>3362263</v>
      </c>
      <c r="P190" s="51">
        <v>3362263</v>
      </c>
    </row>
    <row r="191" spans="1:16" ht="12.75">
      <c r="A191" s="48">
        <v>6</v>
      </c>
      <c r="B191" s="48">
        <v>7</v>
      </c>
      <c r="C191" s="48">
        <v>10</v>
      </c>
      <c r="D191" s="42">
        <v>2</v>
      </c>
      <c r="E191" s="49"/>
      <c r="F191" s="50" t="s">
        <v>86</v>
      </c>
      <c r="G191" s="60" t="s">
        <v>252</v>
      </c>
      <c r="H191" s="51">
        <v>30371370</v>
      </c>
      <c r="I191" s="51">
        <v>17576768</v>
      </c>
      <c r="J191" s="51">
        <v>8900258.42</v>
      </c>
      <c r="K191" s="51">
        <v>712263.25</v>
      </c>
      <c r="L191" s="51">
        <v>430000</v>
      </c>
      <c r="M191" s="51">
        <v>0</v>
      </c>
      <c r="N191" s="51">
        <v>7534246.33</v>
      </c>
      <c r="O191" s="51">
        <v>12794602</v>
      </c>
      <c r="P191" s="51">
        <v>12794602</v>
      </c>
    </row>
    <row r="192" spans="1:16" ht="12.75">
      <c r="A192" s="48">
        <v>6</v>
      </c>
      <c r="B192" s="48">
        <v>1</v>
      </c>
      <c r="C192" s="48">
        <v>19</v>
      </c>
      <c r="D192" s="42">
        <v>2</v>
      </c>
      <c r="E192" s="49"/>
      <c r="F192" s="50" t="s">
        <v>86</v>
      </c>
      <c r="G192" s="60" t="s">
        <v>253</v>
      </c>
      <c r="H192" s="51">
        <v>18723801.74</v>
      </c>
      <c r="I192" s="51">
        <v>14691876.74</v>
      </c>
      <c r="J192" s="51">
        <v>6106074.44</v>
      </c>
      <c r="K192" s="51">
        <v>1579234.25</v>
      </c>
      <c r="L192" s="51">
        <v>140000</v>
      </c>
      <c r="M192" s="51">
        <v>0</v>
      </c>
      <c r="N192" s="51">
        <v>6866568.05</v>
      </c>
      <c r="O192" s="51">
        <v>4031925</v>
      </c>
      <c r="P192" s="51">
        <v>4031925</v>
      </c>
    </row>
    <row r="193" spans="1:16" ht="12.75">
      <c r="A193" s="48">
        <v>6</v>
      </c>
      <c r="B193" s="48">
        <v>20</v>
      </c>
      <c r="C193" s="48">
        <v>14</v>
      </c>
      <c r="D193" s="42">
        <v>2</v>
      </c>
      <c r="E193" s="49"/>
      <c r="F193" s="50" t="s">
        <v>86</v>
      </c>
      <c r="G193" s="60" t="s">
        <v>254</v>
      </c>
      <c r="H193" s="51">
        <v>61135258.77</v>
      </c>
      <c r="I193" s="51">
        <v>48359524.99</v>
      </c>
      <c r="J193" s="51">
        <v>19777148.35</v>
      </c>
      <c r="K193" s="51">
        <v>4131532.43</v>
      </c>
      <c r="L193" s="51">
        <v>600000</v>
      </c>
      <c r="M193" s="51">
        <v>0</v>
      </c>
      <c r="N193" s="51">
        <v>23850844.21</v>
      </c>
      <c r="O193" s="51">
        <v>12775733.78</v>
      </c>
      <c r="P193" s="51">
        <v>12775733.78</v>
      </c>
    </row>
    <row r="194" spans="1:16" ht="12.75">
      <c r="A194" s="48">
        <v>6</v>
      </c>
      <c r="B194" s="48">
        <v>3</v>
      </c>
      <c r="C194" s="48">
        <v>14</v>
      </c>
      <c r="D194" s="42">
        <v>2</v>
      </c>
      <c r="E194" s="49"/>
      <c r="F194" s="50" t="s">
        <v>86</v>
      </c>
      <c r="G194" s="60" t="s">
        <v>255</v>
      </c>
      <c r="H194" s="51">
        <v>15137475.1</v>
      </c>
      <c r="I194" s="51">
        <v>9932287.32</v>
      </c>
      <c r="J194" s="51">
        <v>4666919.94</v>
      </c>
      <c r="K194" s="51">
        <v>166846.03</v>
      </c>
      <c r="L194" s="51">
        <v>180000</v>
      </c>
      <c r="M194" s="51">
        <v>0</v>
      </c>
      <c r="N194" s="51">
        <v>4918521.35</v>
      </c>
      <c r="O194" s="51">
        <v>5205187.78</v>
      </c>
      <c r="P194" s="51">
        <v>5205187.78</v>
      </c>
    </row>
    <row r="195" spans="1:16" ht="12.75">
      <c r="A195" s="48">
        <v>6</v>
      </c>
      <c r="B195" s="48">
        <v>6</v>
      </c>
      <c r="C195" s="48">
        <v>11</v>
      </c>
      <c r="D195" s="42">
        <v>2</v>
      </c>
      <c r="E195" s="49"/>
      <c r="F195" s="50" t="s">
        <v>86</v>
      </c>
      <c r="G195" s="60" t="s">
        <v>256</v>
      </c>
      <c r="H195" s="51">
        <v>14636148.81</v>
      </c>
      <c r="I195" s="51">
        <v>13519418.36</v>
      </c>
      <c r="J195" s="51">
        <v>6808727.4</v>
      </c>
      <c r="K195" s="51">
        <v>545000</v>
      </c>
      <c r="L195" s="51">
        <v>150000</v>
      </c>
      <c r="M195" s="51">
        <v>0</v>
      </c>
      <c r="N195" s="51">
        <v>6015690.96</v>
      </c>
      <c r="O195" s="51">
        <v>1116730.45</v>
      </c>
      <c r="P195" s="51">
        <v>1116730.45</v>
      </c>
    </row>
    <row r="196" spans="1:16" ht="12.75">
      <c r="A196" s="48">
        <v>6</v>
      </c>
      <c r="B196" s="48">
        <v>14</v>
      </c>
      <c r="C196" s="48">
        <v>11</v>
      </c>
      <c r="D196" s="42">
        <v>2</v>
      </c>
      <c r="E196" s="49"/>
      <c r="F196" s="50" t="s">
        <v>86</v>
      </c>
      <c r="G196" s="60" t="s">
        <v>257</v>
      </c>
      <c r="H196" s="51">
        <v>21833687.6</v>
      </c>
      <c r="I196" s="51">
        <v>17597083.07</v>
      </c>
      <c r="J196" s="51">
        <v>8946083.95</v>
      </c>
      <c r="K196" s="51">
        <v>600000</v>
      </c>
      <c r="L196" s="51">
        <v>550000</v>
      </c>
      <c r="M196" s="51">
        <v>0</v>
      </c>
      <c r="N196" s="51">
        <v>7500999.12</v>
      </c>
      <c r="O196" s="51">
        <v>4236604.53</v>
      </c>
      <c r="P196" s="51">
        <v>3789019.53</v>
      </c>
    </row>
    <row r="197" spans="1:16" ht="12.75">
      <c r="A197" s="48">
        <v>6</v>
      </c>
      <c r="B197" s="48">
        <v>7</v>
      </c>
      <c r="C197" s="48">
        <v>2</v>
      </c>
      <c r="D197" s="42">
        <v>3</v>
      </c>
      <c r="E197" s="49"/>
      <c r="F197" s="50" t="s">
        <v>86</v>
      </c>
      <c r="G197" s="60" t="s">
        <v>258</v>
      </c>
      <c r="H197" s="51">
        <v>26731324</v>
      </c>
      <c r="I197" s="51">
        <v>23610778.95</v>
      </c>
      <c r="J197" s="51">
        <v>11373507.17</v>
      </c>
      <c r="K197" s="51">
        <v>1925850</v>
      </c>
      <c r="L197" s="51">
        <v>300000</v>
      </c>
      <c r="M197" s="51">
        <v>0</v>
      </c>
      <c r="N197" s="51">
        <v>10011421.78</v>
      </c>
      <c r="O197" s="51">
        <v>3120545.05</v>
      </c>
      <c r="P197" s="51">
        <v>3120545.05</v>
      </c>
    </row>
    <row r="198" spans="1:16" ht="12.75">
      <c r="A198" s="48">
        <v>6</v>
      </c>
      <c r="B198" s="48">
        <v>9</v>
      </c>
      <c r="C198" s="48">
        <v>1</v>
      </c>
      <c r="D198" s="42">
        <v>3</v>
      </c>
      <c r="E198" s="49"/>
      <c r="F198" s="50" t="s">
        <v>86</v>
      </c>
      <c r="G198" s="60" t="s">
        <v>259</v>
      </c>
      <c r="H198" s="51">
        <v>39689797.89</v>
      </c>
      <c r="I198" s="51">
        <v>33626250.72</v>
      </c>
      <c r="J198" s="51">
        <v>15777403.49</v>
      </c>
      <c r="K198" s="51">
        <v>2562827.63</v>
      </c>
      <c r="L198" s="51">
        <v>642000</v>
      </c>
      <c r="M198" s="51">
        <v>0</v>
      </c>
      <c r="N198" s="51">
        <v>14644019.6</v>
      </c>
      <c r="O198" s="51">
        <v>6063547.17</v>
      </c>
      <c r="P198" s="51">
        <v>6063547.17</v>
      </c>
    </row>
    <row r="199" spans="1:16" ht="12.75">
      <c r="A199" s="48">
        <v>6</v>
      </c>
      <c r="B199" s="48">
        <v>9</v>
      </c>
      <c r="C199" s="48">
        <v>3</v>
      </c>
      <c r="D199" s="42">
        <v>3</v>
      </c>
      <c r="E199" s="49"/>
      <c r="F199" s="50" t="s">
        <v>86</v>
      </c>
      <c r="G199" s="60" t="s">
        <v>260</v>
      </c>
      <c r="H199" s="51">
        <v>42480938.27</v>
      </c>
      <c r="I199" s="51">
        <v>27194022.47</v>
      </c>
      <c r="J199" s="51">
        <v>12750246.74</v>
      </c>
      <c r="K199" s="51">
        <v>1753477.92</v>
      </c>
      <c r="L199" s="51">
        <v>351108</v>
      </c>
      <c r="M199" s="51">
        <v>0</v>
      </c>
      <c r="N199" s="51">
        <v>12339189.81</v>
      </c>
      <c r="O199" s="51">
        <v>15286915.8</v>
      </c>
      <c r="P199" s="51">
        <v>15286915.8</v>
      </c>
    </row>
    <row r="200" spans="1:16" ht="12.75">
      <c r="A200" s="48">
        <v>6</v>
      </c>
      <c r="B200" s="48">
        <v>2</v>
      </c>
      <c r="C200" s="48">
        <v>5</v>
      </c>
      <c r="D200" s="42">
        <v>3</v>
      </c>
      <c r="E200" s="49"/>
      <c r="F200" s="50" t="s">
        <v>86</v>
      </c>
      <c r="G200" s="60" t="s">
        <v>261</v>
      </c>
      <c r="H200" s="51">
        <v>25541398.99</v>
      </c>
      <c r="I200" s="51">
        <v>16884190.99</v>
      </c>
      <c r="J200" s="51">
        <v>7382391.55</v>
      </c>
      <c r="K200" s="51">
        <v>1412245.85</v>
      </c>
      <c r="L200" s="51">
        <v>200000</v>
      </c>
      <c r="M200" s="51">
        <v>0</v>
      </c>
      <c r="N200" s="51">
        <v>7889553.59</v>
      </c>
      <c r="O200" s="51">
        <v>8657208</v>
      </c>
      <c r="P200" s="51">
        <v>8657208</v>
      </c>
    </row>
    <row r="201" spans="1:16" ht="12.75">
      <c r="A201" s="48">
        <v>6</v>
      </c>
      <c r="B201" s="48">
        <v>5</v>
      </c>
      <c r="C201" s="48">
        <v>5</v>
      </c>
      <c r="D201" s="42">
        <v>3</v>
      </c>
      <c r="E201" s="49"/>
      <c r="F201" s="50" t="s">
        <v>86</v>
      </c>
      <c r="G201" s="60" t="s">
        <v>262</v>
      </c>
      <c r="H201" s="51">
        <v>53987738.81</v>
      </c>
      <c r="I201" s="51">
        <v>37364338.61</v>
      </c>
      <c r="J201" s="51">
        <v>17408115.29</v>
      </c>
      <c r="K201" s="51">
        <v>2994505.74</v>
      </c>
      <c r="L201" s="51">
        <v>400000</v>
      </c>
      <c r="M201" s="51">
        <v>0</v>
      </c>
      <c r="N201" s="51">
        <v>16561717.58</v>
      </c>
      <c r="O201" s="51">
        <v>16623400.2</v>
      </c>
      <c r="P201" s="51">
        <v>16623400.2</v>
      </c>
    </row>
    <row r="202" spans="1:16" ht="12.75">
      <c r="A202" s="48">
        <v>6</v>
      </c>
      <c r="B202" s="48">
        <v>2</v>
      </c>
      <c r="C202" s="48">
        <v>7</v>
      </c>
      <c r="D202" s="42">
        <v>3</v>
      </c>
      <c r="E202" s="49"/>
      <c r="F202" s="50" t="s">
        <v>86</v>
      </c>
      <c r="G202" s="60" t="s">
        <v>263</v>
      </c>
      <c r="H202" s="51">
        <v>26706274.08</v>
      </c>
      <c r="I202" s="51">
        <v>19123818.56</v>
      </c>
      <c r="J202" s="51">
        <v>8528016.46</v>
      </c>
      <c r="K202" s="51">
        <v>1780765.95</v>
      </c>
      <c r="L202" s="51">
        <v>466000</v>
      </c>
      <c r="M202" s="51">
        <v>0</v>
      </c>
      <c r="N202" s="51">
        <v>8349036.15</v>
      </c>
      <c r="O202" s="51">
        <v>7582455.52</v>
      </c>
      <c r="P202" s="51">
        <v>7582455.52</v>
      </c>
    </row>
    <row r="203" spans="1:16" ht="12.75">
      <c r="A203" s="48">
        <v>6</v>
      </c>
      <c r="B203" s="48">
        <v>14</v>
      </c>
      <c r="C203" s="48">
        <v>4</v>
      </c>
      <c r="D203" s="42">
        <v>3</v>
      </c>
      <c r="E203" s="49"/>
      <c r="F203" s="50" t="s">
        <v>86</v>
      </c>
      <c r="G203" s="60" t="s">
        <v>264</v>
      </c>
      <c r="H203" s="51">
        <v>26983498.99</v>
      </c>
      <c r="I203" s="51">
        <v>19282888.99</v>
      </c>
      <c r="J203" s="51">
        <v>8180607.88</v>
      </c>
      <c r="K203" s="51">
        <v>1157959</v>
      </c>
      <c r="L203" s="51">
        <v>304200</v>
      </c>
      <c r="M203" s="51">
        <v>0</v>
      </c>
      <c r="N203" s="51">
        <v>9640122.11</v>
      </c>
      <c r="O203" s="51">
        <v>7700610</v>
      </c>
      <c r="P203" s="51">
        <v>7700610</v>
      </c>
    </row>
    <row r="204" spans="1:16" ht="12.75">
      <c r="A204" s="48">
        <v>6</v>
      </c>
      <c r="B204" s="48">
        <v>8</v>
      </c>
      <c r="C204" s="48">
        <v>6</v>
      </c>
      <c r="D204" s="42">
        <v>3</v>
      </c>
      <c r="E204" s="49"/>
      <c r="F204" s="50" t="s">
        <v>86</v>
      </c>
      <c r="G204" s="60" t="s">
        <v>265</v>
      </c>
      <c r="H204" s="51">
        <v>25489496</v>
      </c>
      <c r="I204" s="51">
        <v>18865640</v>
      </c>
      <c r="J204" s="51">
        <v>6958834</v>
      </c>
      <c r="K204" s="51">
        <v>2131466</v>
      </c>
      <c r="L204" s="51">
        <v>254499</v>
      </c>
      <c r="M204" s="51">
        <v>19481</v>
      </c>
      <c r="N204" s="51">
        <v>9501360</v>
      </c>
      <c r="O204" s="51">
        <v>6623856</v>
      </c>
      <c r="P204" s="51">
        <v>6623856</v>
      </c>
    </row>
    <row r="205" spans="1:16" ht="12.75">
      <c r="A205" s="48">
        <v>6</v>
      </c>
      <c r="B205" s="48">
        <v>20</v>
      </c>
      <c r="C205" s="48">
        <v>4</v>
      </c>
      <c r="D205" s="42">
        <v>3</v>
      </c>
      <c r="E205" s="49"/>
      <c r="F205" s="50" t="s">
        <v>86</v>
      </c>
      <c r="G205" s="60" t="s">
        <v>266</v>
      </c>
      <c r="H205" s="51">
        <v>23835610.01</v>
      </c>
      <c r="I205" s="51">
        <v>20718240.01</v>
      </c>
      <c r="J205" s="51">
        <v>10747195.3</v>
      </c>
      <c r="K205" s="51">
        <v>936000</v>
      </c>
      <c r="L205" s="51">
        <v>477000</v>
      </c>
      <c r="M205" s="51">
        <v>0</v>
      </c>
      <c r="N205" s="51">
        <v>8558044.71</v>
      </c>
      <c r="O205" s="51">
        <v>3117370</v>
      </c>
      <c r="P205" s="51">
        <v>3117370</v>
      </c>
    </row>
    <row r="206" spans="1:16" ht="12.75">
      <c r="A206" s="48">
        <v>6</v>
      </c>
      <c r="B206" s="48">
        <v>18</v>
      </c>
      <c r="C206" s="48">
        <v>6</v>
      </c>
      <c r="D206" s="42">
        <v>3</v>
      </c>
      <c r="E206" s="49"/>
      <c r="F206" s="50" t="s">
        <v>86</v>
      </c>
      <c r="G206" s="60" t="s">
        <v>267</v>
      </c>
      <c r="H206" s="51">
        <v>24709160.64</v>
      </c>
      <c r="I206" s="51">
        <v>19534681.85</v>
      </c>
      <c r="J206" s="51">
        <v>10090336.89</v>
      </c>
      <c r="K206" s="51">
        <v>734785</v>
      </c>
      <c r="L206" s="51">
        <v>710900</v>
      </c>
      <c r="M206" s="51">
        <v>0</v>
      </c>
      <c r="N206" s="51">
        <v>7998659.96</v>
      </c>
      <c r="O206" s="51">
        <v>5174478.79</v>
      </c>
      <c r="P206" s="51">
        <v>5174478.79</v>
      </c>
    </row>
    <row r="207" spans="1:16" ht="12.75">
      <c r="A207" s="48">
        <v>6</v>
      </c>
      <c r="B207" s="48">
        <v>10</v>
      </c>
      <c r="C207" s="48">
        <v>3</v>
      </c>
      <c r="D207" s="42">
        <v>3</v>
      </c>
      <c r="E207" s="49"/>
      <c r="F207" s="50" t="s">
        <v>86</v>
      </c>
      <c r="G207" s="60" t="s">
        <v>268</v>
      </c>
      <c r="H207" s="51">
        <v>64292018.57</v>
      </c>
      <c r="I207" s="51">
        <v>55572823.19</v>
      </c>
      <c r="J207" s="51">
        <v>30699000.43</v>
      </c>
      <c r="K207" s="51">
        <v>3998454.37</v>
      </c>
      <c r="L207" s="51">
        <v>543782</v>
      </c>
      <c r="M207" s="51">
        <v>0</v>
      </c>
      <c r="N207" s="51">
        <v>20331586.39</v>
      </c>
      <c r="O207" s="51">
        <v>8719195.38</v>
      </c>
      <c r="P207" s="51">
        <v>8718195.38</v>
      </c>
    </row>
    <row r="208" spans="1:16" ht="12.75">
      <c r="A208" s="48">
        <v>6</v>
      </c>
      <c r="B208" s="48">
        <v>5</v>
      </c>
      <c r="C208" s="48">
        <v>6</v>
      </c>
      <c r="D208" s="42">
        <v>3</v>
      </c>
      <c r="E208" s="49"/>
      <c r="F208" s="50" t="s">
        <v>86</v>
      </c>
      <c r="G208" s="60" t="s">
        <v>269</v>
      </c>
      <c r="H208" s="51">
        <v>24303549.36</v>
      </c>
      <c r="I208" s="51">
        <v>18057255.13</v>
      </c>
      <c r="J208" s="51">
        <v>9102507.05</v>
      </c>
      <c r="K208" s="51">
        <v>660942</v>
      </c>
      <c r="L208" s="51">
        <v>204700</v>
      </c>
      <c r="M208" s="51">
        <v>0</v>
      </c>
      <c r="N208" s="51">
        <v>8089106.08</v>
      </c>
      <c r="O208" s="51">
        <v>6246294.23</v>
      </c>
      <c r="P208" s="51">
        <v>6246294.23</v>
      </c>
    </row>
    <row r="209" spans="1:16" ht="12.75">
      <c r="A209" s="48">
        <v>6</v>
      </c>
      <c r="B209" s="48">
        <v>14</v>
      </c>
      <c r="C209" s="48">
        <v>8</v>
      </c>
      <c r="D209" s="42">
        <v>3</v>
      </c>
      <c r="E209" s="49"/>
      <c r="F209" s="50" t="s">
        <v>86</v>
      </c>
      <c r="G209" s="60" t="s">
        <v>270</v>
      </c>
      <c r="H209" s="51">
        <v>36446460.66</v>
      </c>
      <c r="I209" s="51">
        <v>26831349.66</v>
      </c>
      <c r="J209" s="51">
        <v>13805279.02</v>
      </c>
      <c r="K209" s="51">
        <v>1155000</v>
      </c>
      <c r="L209" s="51">
        <v>247862</v>
      </c>
      <c r="M209" s="51">
        <v>0</v>
      </c>
      <c r="N209" s="51">
        <v>11623208.64</v>
      </c>
      <c r="O209" s="51">
        <v>9615111</v>
      </c>
      <c r="P209" s="51">
        <v>9615111</v>
      </c>
    </row>
    <row r="210" spans="1:16" ht="12.75">
      <c r="A210" s="48">
        <v>6</v>
      </c>
      <c r="B210" s="48">
        <v>12</v>
      </c>
      <c r="C210" s="48">
        <v>5</v>
      </c>
      <c r="D210" s="42">
        <v>3</v>
      </c>
      <c r="E210" s="49"/>
      <c r="F210" s="50" t="s">
        <v>86</v>
      </c>
      <c r="G210" s="60" t="s">
        <v>271</v>
      </c>
      <c r="H210" s="51">
        <v>52338639.64</v>
      </c>
      <c r="I210" s="51">
        <v>44946693.64</v>
      </c>
      <c r="J210" s="51">
        <v>19950011.61</v>
      </c>
      <c r="K210" s="51">
        <v>2846491</v>
      </c>
      <c r="L210" s="51">
        <v>299000</v>
      </c>
      <c r="M210" s="51">
        <v>0</v>
      </c>
      <c r="N210" s="51">
        <v>21851191.03</v>
      </c>
      <c r="O210" s="51">
        <v>7391946</v>
      </c>
      <c r="P210" s="51">
        <v>7391946</v>
      </c>
    </row>
    <row r="211" spans="1:16" ht="12.75">
      <c r="A211" s="48">
        <v>6</v>
      </c>
      <c r="B211" s="48">
        <v>8</v>
      </c>
      <c r="C211" s="48">
        <v>10</v>
      </c>
      <c r="D211" s="42">
        <v>3</v>
      </c>
      <c r="E211" s="49"/>
      <c r="F211" s="50" t="s">
        <v>86</v>
      </c>
      <c r="G211" s="60" t="s">
        <v>272</v>
      </c>
      <c r="H211" s="51">
        <v>21117994.23</v>
      </c>
      <c r="I211" s="51">
        <v>13848214.38</v>
      </c>
      <c r="J211" s="51">
        <v>6963956.07</v>
      </c>
      <c r="K211" s="51">
        <v>804287</v>
      </c>
      <c r="L211" s="51">
        <v>154000</v>
      </c>
      <c r="M211" s="51">
        <v>0</v>
      </c>
      <c r="N211" s="51">
        <v>5925971.31</v>
      </c>
      <c r="O211" s="51">
        <v>7269779.85</v>
      </c>
      <c r="P211" s="51">
        <v>7269779.85</v>
      </c>
    </row>
    <row r="212" spans="1:16" ht="12.75">
      <c r="A212" s="48">
        <v>6</v>
      </c>
      <c r="B212" s="48">
        <v>13</v>
      </c>
      <c r="C212" s="48">
        <v>4</v>
      </c>
      <c r="D212" s="42">
        <v>3</v>
      </c>
      <c r="E212" s="49"/>
      <c r="F212" s="50" t="s">
        <v>86</v>
      </c>
      <c r="G212" s="60" t="s">
        <v>273</v>
      </c>
      <c r="H212" s="51">
        <v>47495973.68</v>
      </c>
      <c r="I212" s="51">
        <v>39583891.64</v>
      </c>
      <c r="J212" s="51">
        <v>19222093.88</v>
      </c>
      <c r="K212" s="51">
        <v>1823468.98</v>
      </c>
      <c r="L212" s="51">
        <v>470000</v>
      </c>
      <c r="M212" s="51">
        <v>0</v>
      </c>
      <c r="N212" s="51">
        <v>18068328.78</v>
      </c>
      <c r="O212" s="51">
        <v>7912082.04</v>
      </c>
      <c r="P212" s="51">
        <v>7912082.04</v>
      </c>
    </row>
    <row r="213" spans="1:16" ht="12.75">
      <c r="A213" s="48">
        <v>6</v>
      </c>
      <c r="B213" s="48">
        <v>17</v>
      </c>
      <c r="C213" s="48">
        <v>3</v>
      </c>
      <c r="D213" s="42">
        <v>3</v>
      </c>
      <c r="E213" s="49"/>
      <c r="F213" s="50" t="s">
        <v>86</v>
      </c>
      <c r="G213" s="60" t="s">
        <v>274</v>
      </c>
      <c r="H213" s="51">
        <v>36586404.51</v>
      </c>
      <c r="I213" s="51">
        <v>29927154.31</v>
      </c>
      <c r="J213" s="51">
        <v>11759450.26</v>
      </c>
      <c r="K213" s="51">
        <v>1339820.75</v>
      </c>
      <c r="L213" s="51">
        <v>260000</v>
      </c>
      <c r="M213" s="51">
        <v>0</v>
      </c>
      <c r="N213" s="51">
        <v>16567883.3</v>
      </c>
      <c r="O213" s="51">
        <v>6659250.2</v>
      </c>
      <c r="P213" s="51">
        <v>5913842.2</v>
      </c>
    </row>
    <row r="214" spans="1:16" ht="12.75">
      <c r="A214" s="48">
        <v>6</v>
      </c>
      <c r="B214" s="48">
        <v>12</v>
      </c>
      <c r="C214" s="48">
        <v>6</v>
      </c>
      <c r="D214" s="42">
        <v>3</v>
      </c>
      <c r="E214" s="49"/>
      <c r="F214" s="50" t="s">
        <v>86</v>
      </c>
      <c r="G214" s="60" t="s">
        <v>275</v>
      </c>
      <c r="H214" s="51">
        <v>40746381.04</v>
      </c>
      <c r="I214" s="51">
        <v>35445448.29</v>
      </c>
      <c r="J214" s="51">
        <v>15649917.28</v>
      </c>
      <c r="K214" s="51">
        <v>2243004.75</v>
      </c>
      <c r="L214" s="51">
        <v>450000</v>
      </c>
      <c r="M214" s="51">
        <v>0</v>
      </c>
      <c r="N214" s="51">
        <v>17102526.26</v>
      </c>
      <c r="O214" s="51">
        <v>5300932.75</v>
      </c>
      <c r="P214" s="51">
        <v>5300932.75</v>
      </c>
    </row>
    <row r="215" spans="1:16" ht="12.75">
      <c r="A215" s="48">
        <v>6</v>
      </c>
      <c r="B215" s="48">
        <v>16</v>
      </c>
      <c r="C215" s="48">
        <v>4</v>
      </c>
      <c r="D215" s="42">
        <v>3</v>
      </c>
      <c r="E215" s="49"/>
      <c r="F215" s="50" t="s">
        <v>86</v>
      </c>
      <c r="G215" s="60" t="s">
        <v>276</v>
      </c>
      <c r="H215" s="51">
        <v>57950861.46</v>
      </c>
      <c r="I215" s="51">
        <v>52778687.11</v>
      </c>
      <c r="J215" s="51">
        <v>28462793.38</v>
      </c>
      <c r="K215" s="51">
        <v>1387453.35</v>
      </c>
      <c r="L215" s="51">
        <v>688000</v>
      </c>
      <c r="M215" s="51">
        <v>0</v>
      </c>
      <c r="N215" s="51">
        <v>22240440.38</v>
      </c>
      <c r="O215" s="51">
        <v>5172174.35</v>
      </c>
      <c r="P215" s="51">
        <v>5172174.35</v>
      </c>
    </row>
    <row r="216" spans="1:16" ht="12.75">
      <c r="A216" s="48">
        <v>6</v>
      </c>
      <c r="B216" s="48">
        <v>20</v>
      </c>
      <c r="C216" s="48">
        <v>13</v>
      </c>
      <c r="D216" s="42">
        <v>3</v>
      </c>
      <c r="E216" s="49"/>
      <c r="F216" s="50" t="s">
        <v>86</v>
      </c>
      <c r="G216" s="60" t="s">
        <v>277</v>
      </c>
      <c r="H216" s="51">
        <v>37453711.14</v>
      </c>
      <c r="I216" s="51">
        <v>27491247.78</v>
      </c>
      <c r="J216" s="51">
        <v>11965881.37</v>
      </c>
      <c r="K216" s="51">
        <v>3014539.71</v>
      </c>
      <c r="L216" s="51">
        <v>145000</v>
      </c>
      <c r="M216" s="51">
        <v>0</v>
      </c>
      <c r="N216" s="51">
        <v>12365826.7</v>
      </c>
      <c r="O216" s="51">
        <v>9962463.36</v>
      </c>
      <c r="P216" s="51">
        <v>9962463.36</v>
      </c>
    </row>
    <row r="217" spans="1:16" ht="12.75">
      <c r="A217" s="48">
        <v>6</v>
      </c>
      <c r="B217" s="48">
        <v>2</v>
      </c>
      <c r="C217" s="48">
        <v>12</v>
      </c>
      <c r="D217" s="42">
        <v>3</v>
      </c>
      <c r="E217" s="49"/>
      <c r="F217" s="50" t="s">
        <v>86</v>
      </c>
      <c r="G217" s="60" t="s">
        <v>278</v>
      </c>
      <c r="H217" s="51">
        <v>26386712.77</v>
      </c>
      <c r="I217" s="51">
        <v>19144669.94</v>
      </c>
      <c r="J217" s="51">
        <v>9562496.18</v>
      </c>
      <c r="K217" s="51">
        <v>903091.3</v>
      </c>
      <c r="L217" s="51">
        <v>250000</v>
      </c>
      <c r="M217" s="51">
        <v>0</v>
      </c>
      <c r="N217" s="51">
        <v>8429082.46</v>
      </c>
      <c r="O217" s="51">
        <v>7242042.83</v>
      </c>
      <c r="P217" s="51">
        <v>7242042.83</v>
      </c>
    </row>
    <row r="218" spans="1:16" ht="12.75">
      <c r="A218" s="48">
        <v>6</v>
      </c>
      <c r="B218" s="48">
        <v>18</v>
      </c>
      <c r="C218" s="48">
        <v>12</v>
      </c>
      <c r="D218" s="42">
        <v>3</v>
      </c>
      <c r="E218" s="49"/>
      <c r="F218" s="50" t="s">
        <v>86</v>
      </c>
      <c r="G218" s="60" t="s">
        <v>279</v>
      </c>
      <c r="H218" s="51">
        <v>18773746.48</v>
      </c>
      <c r="I218" s="51">
        <v>16393075.72</v>
      </c>
      <c r="J218" s="51">
        <v>8557378.49</v>
      </c>
      <c r="K218" s="51">
        <v>352813.24</v>
      </c>
      <c r="L218" s="51">
        <v>280000</v>
      </c>
      <c r="M218" s="51">
        <v>0</v>
      </c>
      <c r="N218" s="51">
        <v>7202883.99</v>
      </c>
      <c r="O218" s="51">
        <v>2380670.76</v>
      </c>
      <c r="P218" s="51">
        <v>2380670.76</v>
      </c>
    </row>
    <row r="219" spans="1:16" ht="12.75">
      <c r="A219" s="48">
        <v>6</v>
      </c>
      <c r="B219" s="48">
        <v>20</v>
      </c>
      <c r="C219" s="48">
        <v>15</v>
      </c>
      <c r="D219" s="42">
        <v>3</v>
      </c>
      <c r="E219" s="49"/>
      <c r="F219" s="50" t="s">
        <v>86</v>
      </c>
      <c r="G219" s="60" t="s">
        <v>280</v>
      </c>
      <c r="H219" s="51">
        <v>24342303.42</v>
      </c>
      <c r="I219" s="51">
        <v>19103379.05</v>
      </c>
      <c r="J219" s="51">
        <v>8722894.24</v>
      </c>
      <c r="K219" s="51">
        <v>1242846.73</v>
      </c>
      <c r="L219" s="51">
        <v>486893.49</v>
      </c>
      <c r="M219" s="51">
        <v>0</v>
      </c>
      <c r="N219" s="51">
        <v>8650744.59</v>
      </c>
      <c r="O219" s="51">
        <v>5238924.37</v>
      </c>
      <c r="P219" s="51">
        <v>5238924.37</v>
      </c>
    </row>
    <row r="220" spans="1:16" ht="12.75">
      <c r="A220" s="48">
        <v>6</v>
      </c>
      <c r="B220" s="48">
        <v>61</v>
      </c>
      <c r="C220" s="48">
        <v>0</v>
      </c>
      <c r="D220" s="42">
        <v>0</v>
      </c>
      <c r="E220" s="49"/>
      <c r="F220" s="50" t="s">
        <v>281</v>
      </c>
      <c r="G220" s="60" t="s">
        <v>282</v>
      </c>
      <c r="H220" s="51">
        <v>229527393</v>
      </c>
      <c r="I220" s="51">
        <v>219660383</v>
      </c>
      <c r="J220" s="51">
        <v>110425499</v>
      </c>
      <c r="K220" s="51">
        <v>28360675</v>
      </c>
      <c r="L220" s="51">
        <v>4472773</v>
      </c>
      <c r="M220" s="51">
        <v>0</v>
      </c>
      <c r="N220" s="51">
        <v>76401436</v>
      </c>
      <c r="O220" s="51">
        <v>9867010</v>
      </c>
      <c r="P220" s="51">
        <v>9117010</v>
      </c>
    </row>
    <row r="221" spans="1:16" ht="12.75">
      <c r="A221" s="48">
        <v>6</v>
      </c>
      <c r="B221" s="48">
        <v>62</v>
      </c>
      <c r="C221" s="48">
        <v>0</v>
      </c>
      <c r="D221" s="42">
        <v>0</v>
      </c>
      <c r="E221" s="49"/>
      <c r="F221" s="50" t="s">
        <v>281</v>
      </c>
      <c r="G221" s="60" t="s">
        <v>283</v>
      </c>
      <c r="H221" s="51">
        <v>301938879.76</v>
      </c>
      <c r="I221" s="51">
        <v>270167916.14</v>
      </c>
      <c r="J221" s="51">
        <v>139200086.78</v>
      </c>
      <c r="K221" s="51">
        <v>29474839.19</v>
      </c>
      <c r="L221" s="51">
        <v>4700000</v>
      </c>
      <c r="M221" s="51">
        <v>61004.97</v>
      </c>
      <c r="N221" s="51">
        <v>96731985.2</v>
      </c>
      <c r="O221" s="51">
        <v>31770963.62</v>
      </c>
      <c r="P221" s="51">
        <v>30770903.62</v>
      </c>
    </row>
    <row r="222" spans="1:16" ht="12.75">
      <c r="A222" s="48">
        <v>6</v>
      </c>
      <c r="B222" s="48">
        <v>63</v>
      </c>
      <c r="C222" s="48">
        <v>0</v>
      </c>
      <c r="D222" s="42">
        <v>0</v>
      </c>
      <c r="E222" s="49"/>
      <c r="F222" s="50" t="s">
        <v>281</v>
      </c>
      <c r="G222" s="60" t="s">
        <v>284</v>
      </c>
      <c r="H222" s="51">
        <v>2258671477</v>
      </c>
      <c r="I222" s="51">
        <v>1401779944</v>
      </c>
      <c r="J222" s="51">
        <v>635523012</v>
      </c>
      <c r="K222" s="51">
        <v>127718828</v>
      </c>
      <c r="L222" s="51">
        <v>30499000</v>
      </c>
      <c r="M222" s="51">
        <v>0</v>
      </c>
      <c r="N222" s="51">
        <v>608039104</v>
      </c>
      <c r="O222" s="51">
        <v>856891533</v>
      </c>
      <c r="P222" s="51">
        <v>823804251</v>
      </c>
    </row>
    <row r="223" spans="1:16" ht="12.75">
      <c r="A223" s="48">
        <v>6</v>
      </c>
      <c r="B223" s="48">
        <v>64</v>
      </c>
      <c r="C223" s="48">
        <v>0</v>
      </c>
      <c r="D223" s="42">
        <v>0</v>
      </c>
      <c r="E223" s="49"/>
      <c r="F223" s="50" t="s">
        <v>281</v>
      </c>
      <c r="G223" s="60" t="s">
        <v>285</v>
      </c>
      <c r="H223" s="51">
        <v>349557011.43</v>
      </c>
      <c r="I223" s="51">
        <v>288508272.43</v>
      </c>
      <c r="J223" s="51">
        <v>137777256.08</v>
      </c>
      <c r="K223" s="51">
        <v>43176952.96</v>
      </c>
      <c r="L223" s="51">
        <v>3188000</v>
      </c>
      <c r="M223" s="51">
        <v>19739</v>
      </c>
      <c r="N223" s="51">
        <v>104346324.39</v>
      </c>
      <c r="O223" s="51">
        <v>61048739</v>
      </c>
      <c r="P223" s="51">
        <v>60948388</v>
      </c>
    </row>
    <row r="224" spans="1:16" ht="12.75">
      <c r="A224" s="48">
        <v>6</v>
      </c>
      <c r="B224" s="48">
        <v>1</v>
      </c>
      <c r="C224" s="48">
        <v>0</v>
      </c>
      <c r="D224" s="42">
        <v>0</v>
      </c>
      <c r="E224" s="49"/>
      <c r="F224" s="50" t="s">
        <v>286</v>
      </c>
      <c r="G224" s="60" t="s">
        <v>287</v>
      </c>
      <c r="H224" s="51">
        <v>84531020.98</v>
      </c>
      <c r="I224" s="51">
        <v>78478148.22</v>
      </c>
      <c r="J224" s="51">
        <v>44680491.05</v>
      </c>
      <c r="K224" s="51">
        <v>1668728.67</v>
      </c>
      <c r="L224" s="51">
        <v>450000</v>
      </c>
      <c r="M224" s="51">
        <v>0</v>
      </c>
      <c r="N224" s="51">
        <v>31678928.5</v>
      </c>
      <c r="O224" s="51">
        <v>6052872.76</v>
      </c>
      <c r="P224" s="51">
        <v>6052872.76</v>
      </c>
    </row>
    <row r="225" spans="1:16" ht="12.75">
      <c r="A225" s="48">
        <v>6</v>
      </c>
      <c r="B225" s="48">
        <v>2</v>
      </c>
      <c r="C225" s="48">
        <v>0</v>
      </c>
      <c r="D225" s="42">
        <v>0</v>
      </c>
      <c r="E225" s="49"/>
      <c r="F225" s="50" t="s">
        <v>286</v>
      </c>
      <c r="G225" s="60" t="s">
        <v>288</v>
      </c>
      <c r="H225" s="51">
        <v>101953600.99</v>
      </c>
      <c r="I225" s="51">
        <v>85595923.99</v>
      </c>
      <c r="J225" s="51">
        <v>52680942.71</v>
      </c>
      <c r="K225" s="51">
        <v>5802140.3</v>
      </c>
      <c r="L225" s="51">
        <v>941583</v>
      </c>
      <c r="M225" s="51">
        <v>0</v>
      </c>
      <c r="N225" s="51">
        <v>26171257.98</v>
      </c>
      <c r="O225" s="51">
        <v>16357677</v>
      </c>
      <c r="P225" s="51">
        <v>16357677</v>
      </c>
    </row>
    <row r="226" spans="1:16" ht="12.75">
      <c r="A226" s="48">
        <v>6</v>
      </c>
      <c r="B226" s="48">
        <v>3</v>
      </c>
      <c r="C226" s="48">
        <v>0</v>
      </c>
      <c r="D226" s="42">
        <v>0</v>
      </c>
      <c r="E226" s="49"/>
      <c r="F226" s="50" t="s">
        <v>286</v>
      </c>
      <c r="G226" s="60" t="s">
        <v>289</v>
      </c>
      <c r="H226" s="51">
        <v>82488718.32</v>
      </c>
      <c r="I226" s="51">
        <v>56523182.11</v>
      </c>
      <c r="J226" s="51">
        <v>25651072.18</v>
      </c>
      <c r="K226" s="51">
        <v>4224989</v>
      </c>
      <c r="L226" s="51">
        <v>426980</v>
      </c>
      <c r="M226" s="51">
        <v>0</v>
      </c>
      <c r="N226" s="51">
        <v>26220140.93</v>
      </c>
      <c r="O226" s="51">
        <v>25965536.21</v>
      </c>
      <c r="P226" s="51">
        <v>25965536.21</v>
      </c>
    </row>
    <row r="227" spans="1:16" ht="12.75">
      <c r="A227" s="48">
        <v>6</v>
      </c>
      <c r="B227" s="48">
        <v>4</v>
      </c>
      <c r="C227" s="48">
        <v>0</v>
      </c>
      <c r="D227" s="42">
        <v>0</v>
      </c>
      <c r="E227" s="49"/>
      <c r="F227" s="50" t="s">
        <v>286</v>
      </c>
      <c r="G227" s="60" t="s">
        <v>290</v>
      </c>
      <c r="H227" s="51">
        <v>66348977.67</v>
      </c>
      <c r="I227" s="51">
        <v>51148521.47</v>
      </c>
      <c r="J227" s="51">
        <v>31074604</v>
      </c>
      <c r="K227" s="51">
        <v>1716236</v>
      </c>
      <c r="L227" s="51">
        <v>150000</v>
      </c>
      <c r="M227" s="51">
        <v>0</v>
      </c>
      <c r="N227" s="51">
        <v>18207681.47</v>
      </c>
      <c r="O227" s="51">
        <v>15200456.2</v>
      </c>
      <c r="P227" s="51">
        <v>15200456.2</v>
      </c>
    </row>
    <row r="228" spans="1:16" ht="12.75">
      <c r="A228" s="48">
        <v>6</v>
      </c>
      <c r="B228" s="48">
        <v>5</v>
      </c>
      <c r="C228" s="48">
        <v>0</v>
      </c>
      <c r="D228" s="42">
        <v>0</v>
      </c>
      <c r="E228" s="49"/>
      <c r="F228" s="50" t="s">
        <v>286</v>
      </c>
      <c r="G228" s="60" t="s">
        <v>291</v>
      </c>
      <c r="H228" s="51">
        <v>50237983.97</v>
      </c>
      <c r="I228" s="51">
        <v>39165182.6</v>
      </c>
      <c r="J228" s="51">
        <v>24898684.87</v>
      </c>
      <c r="K228" s="51">
        <v>137382.4</v>
      </c>
      <c r="L228" s="51">
        <v>405582.12</v>
      </c>
      <c r="M228" s="51">
        <v>142272.75</v>
      </c>
      <c r="N228" s="51">
        <v>13581260.46</v>
      </c>
      <c r="O228" s="51">
        <v>11072801.37</v>
      </c>
      <c r="P228" s="51">
        <v>11072801.37</v>
      </c>
    </row>
    <row r="229" spans="1:16" ht="12.75">
      <c r="A229" s="48">
        <v>6</v>
      </c>
      <c r="B229" s="48">
        <v>6</v>
      </c>
      <c r="C229" s="48">
        <v>0</v>
      </c>
      <c r="D229" s="42">
        <v>0</v>
      </c>
      <c r="E229" s="49"/>
      <c r="F229" s="50" t="s">
        <v>286</v>
      </c>
      <c r="G229" s="60" t="s">
        <v>292</v>
      </c>
      <c r="H229" s="51">
        <v>76731949</v>
      </c>
      <c r="I229" s="51">
        <v>65134104</v>
      </c>
      <c r="J229" s="51">
        <v>40476348</v>
      </c>
      <c r="K229" s="51">
        <v>1551789</v>
      </c>
      <c r="L229" s="51">
        <v>544952</v>
      </c>
      <c r="M229" s="51">
        <v>0</v>
      </c>
      <c r="N229" s="51">
        <v>22561015</v>
      </c>
      <c r="O229" s="51">
        <v>11597845</v>
      </c>
      <c r="P229" s="51">
        <v>11597845</v>
      </c>
    </row>
    <row r="230" spans="1:16" ht="12.75">
      <c r="A230" s="48">
        <v>6</v>
      </c>
      <c r="B230" s="48">
        <v>7</v>
      </c>
      <c r="C230" s="48">
        <v>0</v>
      </c>
      <c r="D230" s="42">
        <v>0</v>
      </c>
      <c r="E230" s="49"/>
      <c r="F230" s="50" t="s">
        <v>286</v>
      </c>
      <c r="G230" s="60" t="s">
        <v>293</v>
      </c>
      <c r="H230" s="51">
        <v>104685285.68</v>
      </c>
      <c r="I230" s="51">
        <v>88673216.38</v>
      </c>
      <c r="J230" s="51">
        <v>53202958.21</v>
      </c>
      <c r="K230" s="51">
        <v>2136942</v>
      </c>
      <c r="L230" s="51">
        <v>708428</v>
      </c>
      <c r="M230" s="51">
        <v>623302.66</v>
      </c>
      <c r="N230" s="51">
        <v>32001585.51</v>
      </c>
      <c r="O230" s="51">
        <v>16012069.3</v>
      </c>
      <c r="P230" s="51">
        <v>16012069.3</v>
      </c>
    </row>
    <row r="231" spans="1:16" ht="12.75">
      <c r="A231" s="48">
        <v>6</v>
      </c>
      <c r="B231" s="48">
        <v>8</v>
      </c>
      <c r="C231" s="48">
        <v>0</v>
      </c>
      <c r="D231" s="42">
        <v>0</v>
      </c>
      <c r="E231" s="49"/>
      <c r="F231" s="50" t="s">
        <v>286</v>
      </c>
      <c r="G231" s="60" t="s">
        <v>294</v>
      </c>
      <c r="H231" s="51">
        <v>96268078</v>
      </c>
      <c r="I231" s="51">
        <v>68705733</v>
      </c>
      <c r="J231" s="51">
        <v>40691519</v>
      </c>
      <c r="K231" s="51">
        <v>1524995</v>
      </c>
      <c r="L231" s="51">
        <v>1000000</v>
      </c>
      <c r="M231" s="51">
        <v>0</v>
      </c>
      <c r="N231" s="51">
        <v>25489219</v>
      </c>
      <c r="O231" s="51">
        <v>27562345</v>
      </c>
      <c r="P231" s="51">
        <v>27562345</v>
      </c>
    </row>
    <row r="232" spans="1:16" ht="12.75">
      <c r="A232" s="48">
        <v>6</v>
      </c>
      <c r="B232" s="48">
        <v>9</v>
      </c>
      <c r="C232" s="48">
        <v>0</v>
      </c>
      <c r="D232" s="42">
        <v>0</v>
      </c>
      <c r="E232" s="49"/>
      <c r="F232" s="50" t="s">
        <v>286</v>
      </c>
      <c r="G232" s="60" t="s">
        <v>295</v>
      </c>
      <c r="H232" s="51">
        <v>138544926.11</v>
      </c>
      <c r="I232" s="51">
        <v>103875110.1</v>
      </c>
      <c r="J232" s="51">
        <v>56211282.81</v>
      </c>
      <c r="K232" s="51">
        <v>2292614.96</v>
      </c>
      <c r="L232" s="51">
        <v>1642161.78</v>
      </c>
      <c r="M232" s="51">
        <v>542165.72</v>
      </c>
      <c r="N232" s="51">
        <v>43186884.83</v>
      </c>
      <c r="O232" s="51">
        <v>34669816.01</v>
      </c>
      <c r="P232" s="51">
        <v>34669816.01</v>
      </c>
    </row>
    <row r="233" spans="1:16" ht="12.75">
      <c r="A233" s="48">
        <v>6</v>
      </c>
      <c r="B233" s="48">
        <v>10</v>
      </c>
      <c r="C233" s="48">
        <v>0</v>
      </c>
      <c r="D233" s="42">
        <v>0</v>
      </c>
      <c r="E233" s="49"/>
      <c r="F233" s="50" t="s">
        <v>286</v>
      </c>
      <c r="G233" s="60" t="s">
        <v>296</v>
      </c>
      <c r="H233" s="51">
        <v>59558726</v>
      </c>
      <c r="I233" s="51">
        <v>48628844</v>
      </c>
      <c r="J233" s="51">
        <v>30015485</v>
      </c>
      <c r="K233" s="51">
        <v>1201002</v>
      </c>
      <c r="L233" s="51">
        <v>645440</v>
      </c>
      <c r="M233" s="51">
        <v>0</v>
      </c>
      <c r="N233" s="51">
        <v>16766917</v>
      </c>
      <c r="O233" s="51">
        <v>10929882</v>
      </c>
      <c r="P233" s="51">
        <v>10929882</v>
      </c>
    </row>
    <row r="234" spans="1:16" ht="12.75">
      <c r="A234" s="48">
        <v>6</v>
      </c>
      <c r="B234" s="48">
        <v>11</v>
      </c>
      <c r="C234" s="48">
        <v>0</v>
      </c>
      <c r="D234" s="42">
        <v>0</v>
      </c>
      <c r="E234" s="49"/>
      <c r="F234" s="50" t="s">
        <v>286</v>
      </c>
      <c r="G234" s="60" t="s">
        <v>297</v>
      </c>
      <c r="H234" s="51">
        <v>113812202.65</v>
      </c>
      <c r="I234" s="51">
        <v>87038394.14</v>
      </c>
      <c r="J234" s="51">
        <v>55233405.06</v>
      </c>
      <c r="K234" s="51">
        <v>4270774.6</v>
      </c>
      <c r="L234" s="51">
        <v>1836972.03</v>
      </c>
      <c r="M234" s="51">
        <v>0</v>
      </c>
      <c r="N234" s="51">
        <v>25697242.45</v>
      </c>
      <c r="O234" s="51">
        <v>26773808.51</v>
      </c>
      <c r="P234" s="51">
        <v>26593808.51</v>
      </c>
    </row>
    <row r="235" spans="1:16" ht="12.75">
      <c r="A235" s="48">
        <v>6</v>
      </c>
      <c r="B235" s="48">
        <v>12</v>
      </c>
      <c r="C235" s="48">
        <v>0</v>
      </c>
      <c r="D235" s="42">
        <v>0</v>
      </c>
      <c r="E235" s="49"/>
      <c r="F235" s="50" t="s">
        <v>286</v>
      </c>
      <c r="G235" s="60" t="s">
        <v>298</v>
      </c>
      <c r="H235" s="51">
        <v>56025362</v>
      </c>
      <c r="I235" s="51">
        <v>46772368</v>
      </c>
      <c r="J235" s="51">
        <v>24454989.05</v>
      </c>
      <c r="K235" s="51">
        <v>922003</v>
      </c>
      <c r="L235" s="51">
        <v>384213</v>
      </c>
      <c r="M235" s="51">
        <v>0</v>
      </c>
      <c r="N235" s="51">
        <v>21011162.95</v>
      </c>
      <c r="O235" s="51">
        <v>9252994</v>
      </c>
      <c r="P235" s="51">
        <v>9252994</v>
      </c>
    </row>
    <row r="236" spans="1:16" ht="12.75">
      <c r="A236" s="48">
        <v>6</v>
      </c>
      <c r="B236" s="48">
        <v>13</v>
      </c>
      <c r="C236" s="48">
        <v>0</v>
      </c>
      <c r="D236" s="42">
        <v>0</v>
      </c>
      <c r="E236" s="49"/>
      <c r="F236" s="50" t="s">
        <v>286</v>
      </c>
      <c r="G236" s="60" t="s">
        <v>299</v>
      </c>
      <c r="H236" s="51">
        <v>34757894.26</v>
      </c>
      <c r="I236" s="51">
        <v>31451649.52</v>
      </c>
      <c r="J236" s="51">
        <v>16987696.91</v>
      </c>
      <c r="K236" s="51">
        <v>976535.12</v>
      </c>
      <c r="L236" s="51">
        <v>408600</v>
      </c>
      <c r="M236" s="51">
        <v>36520</v>
      </c>
      <c r="N236" s="51">
        <v>13042297.49</v>
      </c>
      <c r="O236" s="51">
        <v>3306244.74</v>
      </c>
      <c r="P236" s="51">
        <v>3306244.74</v>
      </c>
    </row>
    <row r="237" spans="1:16" ht="12.75">
      <c r="A237" s="48">
        <v>6</v>
      </c>
      <c r="B237" s="48">
        <v>14</v>
      </c>
      <c r="C237" s="48">
        <v>0</v>
      </c>
      <c r="D237" s="42">
        <v>0</v>
      </c>
      <c r="E237" s="49"/>
      <c r="F237" s="50" t="s">
        <v>286</v>
      </c>
      <c r="G237" s="60" t="s">
        <v>300</v>
      </c>
      <c r="H237" s="51">
        <v>120039389</v>
      </c>
      <c r="I237" s="51">
        <v>104964810</v>
      </c>
      <c r="J237" s="51">
        <v>63937209</v>
      </c>
      <c r="K237" s="51">
        <v>6717084</v>
      </c>
      <c r="L237" s="51">
        <v>300000</v>
      </c>
      <c r="M237" s="51">
        <v>1278727</v>
      </c>
      <c r="N237" s="51">
        <v>32731790</v>
      </c>
      <c r="O237" s="51">
        <v>15074579</v>
      </c>
      <c r="P237" s="51">
        <v>15074579</v>
      </c>
    </row>
    <row r="238" spans="1:16" ht="12.75">
      <c r="A238" s="48">
        <v>6</v>
      </c>
      <c r="B238" s="48">
        <v>15</v>
      </c>
      <c r="C238" s="48">
        <v>0</v>
      </c>
      <c r="D238" s="42">
        <v>0</v>
      </c>
      <c r="E238" s="49"/>
      <c r="F238" s="50" t="s">
        <v>286</v>
      </c>
      <c r="G238" s="60" t="s">
        <v>301</v>
      </c>
      <c r="H238" s="51">
        <v>51298502.58</v>
      </c>
      <c r="I238" s="51">
        <v>46086984.87</v>
      </c>
      <c r="J238" s="51">
        <v>28911811.24</v>
      </c>
      <c r="K238" s="51">
        <v>1754695.61</v>
      </c>
      <c r="L238" s="51">
        <v>361000</v>
      </c>
      <c r="M238" s="51">
        <v>201407</v>
      </c>
      <c r="N238" s="51">
        <v>14858071.02</v>
      </c>
      <c r="O238" s="51">
        <v>5211517.71</v>
      </c>
      <c r="P238" s="51">
        <v>5211517.71</v>
      </c>
    </row>
    <row r="239" spans="1:16" ht="12.75">
      <c r="A239" s="48">
        <v>6</v>
      </c>
      <c r="B239" s="48">
        <v>16</v>
      </c>
      <c r="C239" s="48">
        <v>0</v>
      </c>
      <c r="D239" s="42">
        <v>0</v>
      </c>
      <c r="E239" s="49"/>
      <c r="F239" s="50" t="s">
        <v>286</v>
      </c>
      <c r="G239" s="60" t="s">
        <v>302</v>
      </c>
      <c r="H239" s="51">
        <v>54832041</v>
      </c>
      <c r="I239" s="51">
        <v>49796459</v>
      </c>
      <c r="J239" s="51">
        <v>30946569</v>
      </c>
      <c r="K239" s="51">
        <v>2608430</v>
      </c>
      <c r="L239" s="51">
        <v>282700</v>
      </c>
      <c r="M239" s="51">
        <v>0</v>
      </c>
      <c r="N239" s="51">
        <v>15958760</v>
      </c>
      <c r="O239" s="51">
        <v>5035582</v>
      </c>
      <c r="P239" s="51">
        <v>5035582</v>
      </c>
    </row>
    <row r="240" spans="1:16" ht="12.75">
      <c r="A240" s="48">
        <v>6</v>
      </c>
      <c r="B240" s="48">
        <v>17</v>
      </c>
      <c r="C240" s="48">
        <v>0</v>
      </c>
      <c r="D240" s="42">
        <v>0</v>
      </c>
      <c r="E240" s="49"/>
      <c r="F240" s="50" t="s">
        <v>286</v>
      </c>
      <c r="G240" s="60" t="s">
        <v>303</v>
      </c>
      <c r="H240" s="51">
        <v>64105578</v>
      </c>
      <c r="I240" s="51">
        <v>58924402</v>
      </c>
      <c r="J240" s="51">
        <v>36940300</v>
      </c>
      <c r="K240" s="51">
        <v>2029080</v>
      </c>
      <c r="L240" s="51">
        <v>50000</v>
      </c>
      <c r="M240" s="51">
        <v>70073</v>
      </c>
      <c r="N240" s="51">
        <v>19834949</v>
      </c>
      <c r="O240" s="51">
        <v>5181176</v>
      </c>
      <c r="P240" s="51">
        <v>5180176</v>
      </c>
    </row>
    <row r="241" spans="1:16" ht="12.75">
      <c r="A241" s="48">
        <v>6</v>
      </c>
      <c r="B241" s="48">
        <v>18</v>
      </c>
      <c r="C241" s="48">
        <v>0</v>
      </c>
      <c r="D241" s="42">
        <v>0</v>
      </c>
      <c r="E241" s="49"/>
      <c r="F241" s="50" t="s">
        <v>286</v>
      </c>
      <c r="G241" s="60" t="s">
        <v>304</v>
      </c>
      <c r="H241" s="51">
        <v>75820575.66</v>
      </c>
      <c r="I241" s="51">
        <v>67410254.19</v>
      </c>
      <c r="J241" s="51">
        <v>40419952.62</v>
      </c>
      <c r="K241" s="51">
        <v>5190897.07</v>
      </c>
      <c r="L241" s="51">
        <v>1526710</v>
      </c>
      <c r="M241" s="51">
        <v>0</v>
      </c>
      <c r="N241" s="51">
        <v>20272694.5</v>
      </c>
      <c r="O241" s="51">
        <v>8410321.47</v>
      </c>
      <c r="P241" s="51">
        <v>8410321.47</v>
      </c>
    </row>
    <row r="242" spans="1:16" ht="12.75">
      <c r="A242" s="48">
        <v>6</v>
      </c>
      <c r="B242" s="48">
        <v>19</v>
      </c>
      <c r="C242" s="48">
        <v>0</v>
      </c>
      <c r="D242" s="42">
        <v>0</v>
      </c>
      <c r="E242" s="49"/>
      <c r="F242" s="50" t="s">
        <v>286</v>
      </c>
      <c r="G242" s="60" t="s">
        <v>305</v>
      </c>
      <c r="H242" s="51">
        <v>64391269.1</v>
      </c>
      <c r="I242" s="51">
        <v>46590705.4</v>
      </c>
      <c r="J242" s="51">
        <v>27949742.46</v>
      </c>
      <c r="K242" s="51">
        <v>1585182.54</v>
      </c>
      <c r="L242" s="51">
        <v>519402.02</v>
      </c>
      <c r="M242" s="51">
        <v>676660.38</v>
      </c>
      <c r="N242" s="51">
        <v>15859718</v>
      </c>
      <c r="O242" s="51">
        <v>17800563.7</v>
      </c>
      <c r="P242" s="51">
        <v>17800563.7</v>
      </c>
    </row>
    <row r="243" spans="1:16" ht="12.75">
      <c r="A243" s="48">
        <v>6</v>
      </c>
      <c r="B243" s="48">
        <v>20</v>
      </c>
      <c r="C243" s="48">
        <v>0</v>
      </c>
      <c r="D243" s="42">
        <v>0</v>
      </c>
      <c r="E243" s="49"/>
      <c r="F243" s="50" t="s">
        <v>286</v>
      </c>
      <c r="G243" s="60" t="s">
        <v>306</v>
      </c>
      <c r="H243" s="51">
        <v>59502088</v>
      </c>
      <c r="I243" s="51">
        <v>48698663</v>
      </c>
      <c r="J243" s="51">
        <v>26776714</v>
      </c>
      <c r="K243" s="51">
        <v>1956797</v>
      </c>
      <c r="L243" s="51">
        <v>1509816</v>
      </c>
      <c r="M243" s="51">
        <v>0</v>
      </c>
      <c r="N243" s="51">
        <v>18455336</v>
      </c>
      <c r="O243" s="51">
        <v>10803425</v>
      </c>
      <c r="P243" s="51">
        <v>10803425</v>
      </c>
    </row>
    <row r="244" spans="1:16" ht="12.75">
      <c r="A244" s="48">
        <v>6</v>
      </c>
      <c r="B244" s="48">
        <v>0</v>
      </c>
      <c r="C244" s="48">
        <v>0</v>
      </c>
      <c r="D244" s="42">
        <v>0</v>
      </c>
      <c r="E244" s="49"/>
      <c r="F244" s="50" t="s">
        <v>307</v>
      </c>
      <c r="G244" s="60" t="s">
        <v>308</v>
      </c>
      <c r="H244" s="51">
        <v>1674367844.75</v>
      </c>
      <c r="I244" s="51">
        <v>612017631.09</v>
      </c>
      <c r="J244" s="51">
        <v>174034731.51</v>
      </c>
      <c r="K244" s="51">
        <v>199838596.95</v>
      </c>
      <c r="L244" s="51">
        <v>15107272.58</v>
      </c>
      <c r="M244" s="51">
        <v>2500000</v>
      </c>
      <c r="N244" s="51">
        <v>220537030.05</v>
      </c>
      <c r="O244" s="51">
        <v>1062350213.66</v>
      </c>
      <c r="P244" s="51">
        <v>1052050213.66</v>
      </c>
    </row>
    <row r="245" spans="1:16" ht="12.75">
      <c r="A245" s="48">
        <v>6</v>
      </c>
      <c r="B245" s="48">
        <v>8</v>
      </c>
      <c r="C245" s="48">
        <v>1</v>
      </c>
      <c r="D245" s="42" t="s">
        <v>309</v>
      </c>
      <c r="E245" s="49">
        <v>271</v>
      </c>
      <c r="F245" s="50" t="s">
        <v>309</v>
      </c>
      <c r="G245" s="60" t="s">
        <v>310</v>
      </c>
      <c r="H245" s="51">
        <v>14879064</v>
      </c>
      <c r="I245" s="51">
        <v>392995</v>
      </c>
      <c r="J245" s="51">
        <v>99258</v>
      </c>
      <c r="K245" s="51">
        <v>0</v>
      </c>
      <c r="L245" s="51">
        <v>136000</v>
      </c>
      <c r="M245" s="51">
        <v>0</v>
      </c>
      <c r="N245" s="51">
        <v>157737</v>
      </c>
      <c r="O245" s="51">
        <v>14486069</v>
      </c>
      <c r="P245" s="51">
        <v>14486069</v>
      </c>
    </row>
    <row r="246" spans="1:16" ht="25.5">
      <c r="A246" s="48">
        <v>6</v>
      </c>
      <c r="B246" s="48">
        <v>19</v>
      </c>
      <c r="C246" s="48">
        <v>1</v>
      </c>
      <c r="D246" s="42" t="s">
        <v>309</v>
      </c>
      <c r="E246" s="49">
        <v>270</v>
      </c>
      <c r="F246" s="50" t="s">
        <v>309</v>
      </c>
      <c r="G246" s="60" t="s">
        <v>311</v>
      </c>
      <c r="H246" s="51">
        <v>5281579.21</v>
      </c>
      <c r="I246" s="51">
        <v>3690343.64</v>
      </c>
      <c r="J246" s="51">
        <v>299832</v>
      </c>
      <c r="K246" s="51">
        <v>0</v>
      </c>
      <c r="L246" s="51">
        <v>140000</v>
      </c>
      <c r="M246" s="51">
        <v>0</v>
      </c>
      <c r="N246" s="51">
        <v>3250511.64</v>
      </c>
      <c r="O246" s="51">
        <v>1591235.57</v>
      </c>
      <c r="P246" s="51">
        <v>1591235.57</v>
      </c>
    </row>
    <row r="247" spans="1:16" ht="12.75">
      <c r="A247" s="48">
        <v>6</v>
      </c>
      <c r="B247" s="48">
        <v>7</v>
      </c>
      <c r="C247" s="48">
        <v>1</v>
      </c>
      <c r="D247" s="42" t="s">
        <v>309</v>
      </c>
      <c r="E247" s="49">
        <v>187</v>
      </c>
      <c r="F247" s="50" t="s">
        <v>309</v>
      </c>
      <c r="G247" s="60" t="s">
        <v>312</v>
      </c>
      <c r="H247" s="51">
        <v>2168360</v>
      </c>
      <c r="I247" s="51">
        <v>2108360</v>
      </c>
      <c r="J247" s="51">
        <v>215000</v>
      </c>
      <c r="K247" s="51">
        <v>0</v>
      </c>
      <c r="L247" s="51">
        <v>6000</v>
      </c>
      <c r="M247" s="51">
        <v>0</v>
      </c>
      <c r="N247" s="51">
        <v>1887360</v>
      </c>
      <c r="O247" s="51">
        <v>60000</v>
      </c>
      <c r="P247" s="51">
        <v>60000</v>
      </c>
    </row>
    <row r="248" spans="1:16" ht="12.75">
      <c r="A248" s="48">
        <v>6</v>
      </c>
      <c r="B248" s="48">
        <v>1</v>
      </c>
      <c r="C248" s="48">
        <v>1</v>
      </c>
      <c r="D248" s="42" t="s">
        <v>309</v>
      </c>
      <c r="E248" s="49">
        <v>188</v>
      </c>
      <c r="F248" s="50" t="s">
        <v>309</v>
      </c>
      <c r="G248" s="60" t="s">
        <v>312</v>
      </c>
      <c r="H248" s="51">
        <v>232250.91</v>
      </c>
      <c r="I248" s="51">
        <v>157250.91</v>
      </c>
      <c r="J248" s="51">
        <v>75440</v>
      </c>
      <c r="K248" s="51">
        <v>0</v>
      </c>
      <c r="L248" s="51">
        <v>0</v>
      </c>
      <c r="M248" s="51">
        <v>0</v>
      </c>
      <c r="N248" s="51">
        <v>81810.91</v>
      </c>
      <c r="O248" s="51">
        <v>75000</v>
      </c>
      <c r="P248" s="51">
        <v>75000</v>
      </c>
    </row>
    <row r="249" spans="1:16" ht="25.5">
      <c r="A249" s="48">
        <v>6</v>
      </c>
      <c r="B249" s="48">
        <v>2</v>
      </c>
      <c r="C249" s="48">
        <v>1</v>
      </c>
      <c r="D249" s="42" t="s">
        <v>309</v>
      </c>
      <c r="E249" s="49">
        <v>221</v>
      </c>
      <c r="F249" s="50" t="s">
        <v>309</v>
      </c>
      <c r="G249" s="60" t="s">
        <v>313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</row>
    <row r="250" spans="1:16" ht="25.5">
      <c r="A250" s="48">
        <v>6</v>
      </c>
      <c r="B250" s="48">
        <v>13</v>
      </c>
      <c r="C250" s="48">
        <v>4</v>
      </c>
      <c r="D250" s="42" t="s">
        <v>309</v>
      </c>
      <c r="E250" s="49">
        <v>186</v>
      </c>
      <c r="F250" s="50" t="s">
        <v>309</v>
      </c>
      <c r="G250" s="60" t="s">
        <v>314</v>
      </c>
      <c r="H250" s="51">
        <v>2600</v>
      </c>
      <c r="I250" s="51">
        <v>2600</v>
      </c>
      <c r="J250" s="51">
        <v>0</v>
      </c>
      <c r="K250" s="51">
        <v>0</v>
      </c>
      <c r="L250" s="51">
        <v>0</v>
      </c>
      <c r="M250" s="51">
        <v>0</v>
      </c>
      <c r="N250" s="51">
        <v>2600</v>
      </c>
      <c r="O250" s="51">
        <v>0</v>
      </c>
      <c r="P250" s="51">
        <v>0</v>
      </c>
    </row>
    <row r="251" spans="1:16" ht="25.5">
      <c r="A251" s="48">
        <v>6</v>
      </c>
      <c r="B251" s="48">
        <v>4</v>
      </c>
      <c r="C251" s="48">
        <v>3</v>
      </c>
      <c r="D251" s="42" t="s">
        <v>309</v>
      </c>
      <c r="E251" s="49">
        <v>218</v>
      </c>
      <c r="F251" s="50" t="s">
        <v>309</v>
      </c>
      <c r="G251" s="60" t="s">
        <v>315</v>
      </c>
      <c r="H251" s="51">
        <v>29686</v>
      </c>
      <c r="I251" s="51">
        <v>29686</v>
      </c>
      <c r="J251" s="51">
        <v>3000</v>
      </c>
      <c r="K251" s="51">
        <v>0</v>
      </c>
      <c r="L251" s="51">
        <v>0</v>
      </c>
      <c r="M251" s="51">
        <v>0</v>
      </c>
      <c r="N251" s="51">
        <v>26686</v>
      </c>
      <c r="O251" s="51">
        <v>0</v>
      </c>
      <c r="P251" s="51">
        <v>0</v>
      </c>
    </row>
    <row r="252" spans="1:16" ht="12.75">
      <c r="A252" s="48">
        <v>6</v>
      </c>
      <c r="B252" s="48">
        <v>3</v>
      </c>
      <c r="C252" s="48">
        <v>3</v>
      </c>
      <c r="D252" s="42" t="s">
        <v>309</v>
      </c>
      <c r="E252" s="49">
        <v>122</v>
      </c>
      <c r="F252" s="50" t="s">
        <v>309</v>
      </c>
      <c r="G252" s="60" t="s">
        <v>316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</row>
    <row r="253" spans="1:16" ht="25.5">
      <c r="A253" s="48">
        <v>6</v>
      </c>
      <c r="B253" s="48">
        <v>15</v>
      </c>
      <c r="C253" s="48">
        <v>0</v>
      </c>
      <c r="D253" s="42" t="s">
        <v>309</v>
      </c>
      <c r="E253" s="49">
        <v>220</v>
      </c>
      <c r="F253" s="50" t="s">
        <v>309</v>
      </c>
      <c r="G253" s="60" t="s">
        <v>317</v>
      </c>
      <c r="H253" s="51">
        <v>674059</v>
      </c>
      <c r="I253" s="51">
        <v>123000</v>
      </c>
      <c r="J253" s="51">
        <v>67400</v>
      </c>
      <c r="K253" s="51">
        <v>0</v>
      </c>
      <c r="L253" s="51">
        <v>0</v>
      </c>
      <c r="M253" s="51">
        <v>0</v>
      </c>
      <c r="N253" s="51">
        <v>55600</v>
      </c>
      <c r="O253" s="51">
        <v>551059</v>
      </c>
      <c r="P253" s="51">
        <v>411059</v>
      </c>
    </row>
    <row r="254" spans="1:16" ht="12.75">
      <c r="A254" s="48">
        <v>6</v>
      </c>
      <c r="B254" s="48">
        <v>9</v>
      </c>
      <c r="C254" s="48">
        <v>1</v>
      </c>
      <c r="D254" s="42" t="s">
        <v>309</v>
      </c>
      <c r="E254" s="49">
        <v>140</v>
      </c>
      <c r="F254" s="50" t="s">
        <v>309</v>
      </c>
      <c r="G254" s="60" t="s">
        <v>318</v>
      </c>
      <c r="H254" s="51">
        <v>58895.03</v>
      </c>
      <c r="I254" s="51">
        <v>58895.03</v>
      </c>
      <c r="J254" s="51">
        <v>28020</v>
      </c>
      <c r="K254" s="51">
        <v>0</v>
      </c>
      <c r="L254" s="51">
        <v>0</v>
      </c>
      <c r="M254" s="51">
        <v>0</v>
      </c>
      <c r="N254" s="51">
        <v>30875.03</v>
      </c>
      <c r="O254" s="51">
        <v>0</v>
      </c>
      <c r="P254" s="51">
        <v>0</v>
      </c>
    </row>
    <row r="255" spans="1:16" ht="12.75">
      <c r="A255" s="48">
        <v>6</v>
      </c>
      <c r="B255" s="48">
        <v>62</v>
      </c>
      <c r="C255" s="48">
        <v>1</v>
      </c>
      <c r="D255" s="42" t="s">
        <v>309</v>
      </c>
      <c r="E255" s="49">
        <v>198</v>
      </c>
      <c r="F255" s="50" t="s">
        <v>309</v>
      </c>
      <c r="G255" s="60" t="s">
        <v>319</v>
      </c>
      <c r="H255" s="51">
        <v>122300</v>
      </c>
      <c r="I255" s="51">
        <v>122300</v>
      </c>
      <c r="J255" s="51">
        <v>25000</v>
      </c>
      <c r="K255" s="51">
        <v>0</v>
      </c>
      <c r="L255" s="51">
        <v>0</v>
      </c>
      <c r="M255" s="51">
        <v>0</v>
      </c>
      <c r="N255" s="51">
        <v>97300</v>
      </c>
      <c r="O255" s="51">
        <v>0</v>
      </c>
      <c r="P255" s="51">
        <v>0</v>
      </c>
    </row>
    <row r="256" spans="1:16" ht="12.75">
      <c r="A256" s="48">
        <v>6</v>
      </c>
      <c r="B256" s="48">
        <v>8</v>
      </c>
      <c r="C256" s="48">
        <v>1</v>
      </c>
      <c r="D256" s="42" t="s">
        <v>309</v>
      </c>
      <c r="E256" s="49">
        <v>265</v>
      </c>
      <c r="F256" s="50" t="s">
        <v>309</v>
      </c>
      <c r="G256" s="60" t="s">
        <v>320</v>
      </c>
      <c r="H256" s="51">
        <v>7881626</v>
      </c>
      <c r="I256" s="51">
        <v>4911026</v>
      </c>
      <c r="J256" s="51">
        <v>609641</v>
      </c>
      <c r="K256" s="51">
        <v>223200</v>
      </c>
      <c r="L256" s="51">
        <v>35000</v>
      </c>
      <c r="M256" s="51">
        <v>0</v>
      </c>
      <c r="N256" s="51">
        <v>4043185</v>
      </c>
      <c r="O256" s="51">
        <v>2970600</v>
      </c>
      <c r="P256" s="51">
        <v>2970600</v>
      </c>
    </row>
    <row r="257" spans="1:16" ht="12.75">
      <c r="A257" s="48">
        <v>6</v>
      </c>
      <c r="B257" s="48">
        <v>8</v>
      </c>
      <c r="C257" s="48">
        <v>7</v>
      </c>
      <c r="D257" s="42" t="s">
        <v>309</v>
      </c>
      <c r="E257" s="49">
        <v>244</v>
      </c>
      <c r="F257" s="50" t="s">
        <v>309</v>
      </c>
      <c r="G257" s="60" t="s">
        <v>321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2:P257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tabel'!B8</f>
        <v>Tabela 6. Wykonane wydatki budżetowe jst wg stanu na koniec  4 kwartału 2014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88" t="s">
        <v>59</v>
      </c>
      <c r="G4" s="88"/>
      <c r="H4" s="100" t="s">
        <v>6</v>
      </c>
      <c r="I4" s="97" t="s">
        <v>39</v>
      </c>
      <c r="J4" s="97"/>
      <c r="K4" s="97"/>
      <c r="L4" s="97"/>
      <c r="M4" s="97"/>
      <c r="N4" s="97"/>
      <c r="O4" s="97"/>
      <c r="P4" s="97"/>
    </row>
    <row r="5" spans="1:16" s="19" customFormat="1" ht="17.25" customHeight="1">
      <c r="A5" s="90"/>
      <c r="B5" s="90"/>
      <c r="C5" s="90"/>
      <c r="D5" s="90"/>
      <c r="E5" s="90"/>
      <c r="F5" s="88"/>
      <c r="G5" s="88"/>
      <c r="H5" s="100"/>
      <c r="I5" s="100" t="s">
        <v>40</v>
      </c>
      <c r="J5" s="97" t="s">
        <v>15</v>
      </c>
      <c r="K5" s="97"/>
      <c r="L5" s="97"/>
      <c r="M5" s="97"/>
      <c r="N5" s="97"/>
      <c r="O5" s="112" t="s">
        <v>41</v>
      </c>
      <c r="P5" s="52" t="s">
        <v>25</v>
      </c>
    </row>
    <row r="6" spans="1:16" s="19" customFormat="1" ht="16.5" customHeight="1">
      <c r="A6" s="90"/>
      <c r="B6" s="90"/>
      <c r="C6" s="90"/>
      <c r="D6" s="90"/>
      <c r="E6" s="90"/>
      <c r="F6" s="88"/>
      <c r="G6" s="88"/>
      <c r="H6" s="100"/>
      <c r="I6" s="100"/>
      <c r="J6" s="111" t="s">
        <v>42</v>
      </c>
      <c r="K6" s="111" t="s">
        <v>37</v>
      </c>
      <c r="L6" s="111" t="s">
        <v>43</v>
      </c>
      <c r="M6" s="111" t="s">
        <v>44</v>
      </c>
      <c r="N6" s="111" t="s">
        <v>45</v>
      </c>
      <c r="O6" s="112"/>
      <c r="P6" s="113" t="s">
        <v>46</v>
      </c>
    </row>
    <row r="7" spans="1:16" s="19" customFormat="1" ht="34.5" customHeight="1">
      <c r="A7" s="90"/>
      <c r="B7" s="90"/>
      <c r="C7" s="90"/>
      <c r="D7" s="90"/>
      <c r="E7" s="90"/>
      <c r="F7" s="88"/>
      <c r="G7" s="88"/>
      <c r="H7" s="100"/>
      <c r="I7" s="100"/>
      <c r="J7" s="111"/>
      <c r="K7" s="111"/>
      <c r="L7" s="111"/>
      <c r="M7" s="111"/>
      <c r="N7" s="111"/>
      <c r="O7" s="112"/>
      <c r="P7" s="113"/>
    </row>
    <row r="8" spans="1:16" s="19" customFormat="1" ht="34.5" customHeight="1">
      <c r="A8" s="90"/>
      <c r="B8" s="90"/>
      <c r="C8" s="90"/>
      <c r="D8" s="90"/>
      <c r="E8" s="90"/>
      <c r="F8" s="88"/>
      <c r="G8" s="88"/>
      <c r="H8" s="100"/>
      <c r="I8" s="100"/>
      <c r="J8" s="111"/>
      <c r="K8" s="111"/>
      <c r="L8" s="111"/>
      <c r="M8" s="111"/>
      <c r="N8" s="111"/>
      <c r="O8" s="112"/>
      <c r="P8" s="113"/>
    </row>
    <row r="9" spans="1:16" s="19" customFormat="1" ht="16.5" customHeight="1">
      <c r="A9" s="90"/>
      <c r="B9" s="90"/>
      <c r="C9" s="90"/>
      <c r="D9" s="90"/>
      <c r="E9" s="90"/>
      <c r="F9" s="90"/>
      <c r="G9" s="90"/>
      <c r="H9" s="100" t="s">
        <v>38</v>
      </c>
      <c r="I9" s="100"/>
      <c r="J9" s="100"/>
      <c r="K9" s="100"/>
      <c r="L9" s="100"/>
      <c r="M9" s="100"/>
      <c r="N9" s="100"/>
      <c r="O9" s="100"/>
      <c r="P9" s="100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35">
        <v>6</v>
      </c>
      <c r="B11" s="35">
        <v>2</v>
      </c>
      <c r="C11" s="35">
        <v>1</v>
      </c>
      <c r="D11" s="36">
        <v>1</v>
      </c>
      <c r="E11" s="37"/>
      <c r="F11" s="32" t="s">
        <v>86</v>
      </c>
      <c r="G11" s="58" t="s">
        <v>87</v>
      </c>
      <c r="H11" s="34">
        <v>95126385.08</v>
      </c>
      <c r="I11" s="34">
        <v>58561052.66</v>
      </c>
      <c r="J11" s="34">
        <v>29359319.86</v>
      </c>
      <c r="K11" s="34">
        <v>6520311.46</v>
      </c>
      <c r="L11" s="34">
        <v>993485.03</v>
      </c>
      <c r="M11" s="34">
        <v>0</v>
      </c>
      <c r="N11" s="34">
        <v>21687936.31</v>
      </c>
      <c r="O11" s="34">
        <v>36565332.42</v>
      </c>
      <c r="P11" s="34">
        <v>36565332.42</v>
      </c>
    </row>
    <row r="12" spans="1:16" ht="12.75">
      <c r="A12" s="35">
        <v>6</v>
      </c>
      <c r="B12" s="35">
        <v>16</v>
      </c>
      <c r="C12" s="35">
        <v>1</v>
      </c>
      <c r="D12" s="36">
        <v>1</v>
      </c>
      <c r="E12" s="37"/>
      <c r="F12" s="32" t="s">
        <v>86</v>
      </c>
      <c r="G12" s="58" t="s">
        <v>88</v>
      </c>
      <c r="H12" s="34">
        <v>52162973.27</v>
      </c>
      <c r="I12" s="34">
        <v>42321691.65</v>
      </c>
      <c r="J12" s="34">
        <v>24431887.25</v>
      </c>
      <c r="K12" s="34">
        <v>1206771</v>
      </c>
      <c r="L12" s="34">
        <v>809482.21</v>
      </c>
      <c r="M12" s="34">
        <v>0</v>
      </c>
      <c r="N12" s="34">
        <v>15873551.19</v>
      </c>
      <c r="O12" s="34">
        <v>9841281.62</v>
      </c>
      <c r="P12" s="34">
        <v>7351281.62</v>
      </c>
    </row>
    <row r="13" spans="1:16" ht="12.75">
      <c r="A13" s="35">
        <v>6</v>
      </c>
      <c r="B13" s="35">
        <v>4</v>
      </c>
      <c r="C13" s="35">
        <v>1</v>
      </c>
      <c r="D13" s="36">
        <v>1</v>
      </c>
      <c r="E13" s="37"/>
      <c r="F13" s="32" t="s">
        <v>86</v>
      </c>
      <c r="G13" s="58" t="s">
        <v>89</v>
      </c>
      <c r="H13" s="34">
        <v>60417205.4</v>
      </c>
      <c r="I13" s="34">
        <v>47291004.9</v>
      </c>
      <c r="J13" s="34">
        <v>22525547.82</v>
      </c>
      <c r="K13" s="34">
        <v>5399756.3</v>
      </c>
      <c r="L13" s="34">
        <v>759708.29</v>
      </c>
      <c r="M13" s="34">
        <v>0</v>
      </c>
      <c r="N13" s="34">
        <v>18605992.49</v>
      </c>
      <c r="O13" s="34">
        <v>13126200.5</v>
      </c>
      <c r="P13" s="34">
        <v>13126200.5</v>
      </c>
    </row>
    <row r="14" spans="1:16" ht="12.75">
      <c r="A14" s="35">
        <v>6</v>
      </c>
      <c r="B14" s="35">
        <v>6</v>
      </c>
      <c r="C14" s="35">
        <v>1</v>
      </c>
      <c r="D14" s="36">
        <v>1</v>
      </c>
      <c r="E14" s="37"/>
      <c r="F14" s="32" t="s">
        <v>86</v>
      </c>
      <c r="G14" s="58" t="s">
        <v>90</v>
      </c>
      <c r="H14" s="34">
        <v>56741872.45</v>
      </c>
      <c r="I14" s="34">
        <v>44433091.4</v>
      </c>
      <c r="J14" s="34">
        <v>21166901.58</v>
      </c>
      <c r="K14" s="34">
        <v>2911816.93</v>
      </c>
      <c r="L14" s="34">
        <v>390958.72</v>
      </c>
      <c r="M14" s="34">
        <v>0</v>
      </c>
      <c r="N14" s="34">
        <v>19963414.17</v>
      </c>
      <c r="O14" s="34">
        <v>12308781.05</v>
      </c>
      <c r="P14" s="34">
        <v>12185733.1</v>
      </c>
    </row>
    <row r="15" spans="1:16" ht="12.75">
      <c r="A15" s="35">
        <v>6</v>
      </c>
      <c r="B15" s="35">
        <v>7</v>
      </c>
      <c r="C15" s="35">
        <v>1</v>
      </c>
      <c r="D15" s="36">
        <v>1</v>
      </c>
      <c r="E15" s="37"/>
      <c r="F15" s="32" t="s">
        <v>86</v>
      </c>
      <c r="G15" s="58" t="s">
        <v>91</v>
      </c>
      <c r="H15" s="34">
        <v>103622066.49</v>
      </c>
      <c r="I15" s="34">
        <v>82837126.85</v>
      </c>
      <c r="J15" s="34">
        <v>37136506.03</v>
      </c>
      <c r="K15" s="34">
        <v>5749579.55</v>
      </c>
      <c r="L15" s="34">
        <v>1123115.28</v>
      </c>
      <c r="M15" s="34">
        <v>0</v>
      </c>
      <c r="N15" s="34">
        <v>38827925.99</v>
      </c>
      <c r="O15" s="34">
        <v>20784939.64</v>
      </c>
      <c r="P15" s="34">
        <v>20784939.64</v>
      </c>
    </row>
    <row r="16" spans="1:16" ht="12.75">
      <c r="A16" s="35">
        <v>6</v>
      </c>
      <c r="B16" s="35">
        <v>8</v>
      </c>
      <c r="C16" s="35">
        <v>1</v>
      </c>
      <c r="D16" s="36">
        <v>1</v>
      </c>
      <c r="E16" s="37"/>
      <c r="F16" s="32" t="s">
        <v>86</v>
      </c>
      <c r="G16" s="58" t="s">
        <v>92</v>
      </c>
      <c r="H16" s="34">
        <v>64360314.5</v>
      </c>
      <c r="I16" s="34">
        <v>57391828.39</v>
      </c>
      <c r="J16" s="34">
        <v>33903053.87</v>
      </c>
      <c r="K16" s="34">
        <v>4489789.1</v>
      </c>
      <c r="L16" s="34">
        <v>576984.9</v>
      </c>
      <c r="M16" s="34">
        <v>0</v>
      </c>
      <c r="N16" s="34">
        <v>18422000.52</v>
      </c>
      <c r="O16" s="34">
        <v>6968486.11</v>
      </c>
      <c r="P16" s="34">
        <v>6968486.11</v>
      </c>
    </row>
    <row r="17" spans="1:16" ht="12.75">
      <c r="A17" s="35">
        <v>6</v>
      </c>
      <c r="B17" s="35">
        <v>11</v>
      </c>
      <c r="C17" s="35">
        <v>1</v>
      </c>
      <c r="D17" s="36">
        <v>1</v>
      </c>
      <c r="E17" s="37"/>
      <c r="F17" s="32" t="s">
        <v>86</v>
      </c>
      <c r="G17" s="58" t="s">
        <v>93</v>
      </c>
      <c r="H17" s="34">
        <v>84245498.01</v>
      </c>
      <c r="I17" s="34">
        <v>75065518.5</v>
      </c>
      <c r="J17" s="34">
        <v>41199406.91</v>
      </c>
      <c r="K17" s="34">
        <v>5344194.95</v>
      </c>
      <c r="L17" s="34">
        <v>1401011.78</v>
      </c>
      <c r="M17" s="34">
        <v>0</v>
      </c>
      <c r="N17" s="34">
        <v>27120904.86</v>
      </c>
      <c r="O17" s="34">
        <v>9179979.51</v>
      </c>
      <c r="P17" s="34">
        <v>9179979.51</v>
      </c>
    </row>
    <row r="18" spans="1:16" ht="12.75">
      <c r="A18" s="35">
        <v>6</v>
      </c>
      <c r="B18" s="35">
        <v>1</v>
      </c>
      <c r="C18" s="35">
        <v>1</v>
      </c>
      <c r="D18" s="36">
        <v>1</v>
      </c>
      <c r="E18" s="37"/>
      <c r="F18" s="32" t="s">
        <v>86</v>
      </c>
      <c r="G18" s="58" t="s">
        <v>94</v>
      </c>
      <c r="H18" s="34">
        <v>52022636.63</v>
      </c>
      <c r="I18" s="34">
        <v>47334257.41</v>
      </c>
      <c r="J18" s="34">
        <v>23320250.05</v>
      </c>
      <c r="K18" s="34">
        <v>1964937.87</v>
      </c>
      <c r="L18" s="34">
        <v>663478.06</v>
      </c>
      <c r="M18" s="34">
        <v>0</v>
      </c>
      <c r="N18" s="34">
        <v>21385591.43</v>
      </c>
      <c r="O18" s="34">
        <v>4688379.22</v>
      </c>
      <c r="P18" s="34">
        <v>4688379.22</v>
      </c>
    </row>
    <row r="19" spans="1:16" ht="12.75">
      <c r="A19" s="35">
        <v>6</v>
      </c>
      <c r="B19" s="35">
        <v>14</v>
      </c>
      <c r="C19" s="35">
        <v>1</v>
      </c>
      <c r="D19" s="36">
        <v>1</v>
      </c>
      <c r="E19" s="37"/>
      <c r="F19" s="32" t="s">
        <v>86</v>
      </c>
      <c r="G19" s="58" t="s">
        <v>95</v>
      </c>
      <c r="H19" s="34">
        <v>184013271.78</v>
      </c>
      <c r="I19" s="34">
        <v>155387410.96</v>
      </c>
      <c r="J19" s="34">
        <v>74965179.21</v>
      </c>
      <c r="K19" s="34">
        <v>9114707.86</v>
      </c>
      <c r="L19" s="34">
        <v>3053178.96</v>
      </c>
      <c r="M19" s="34">
        <v>0</v>
      </c>
      <c r="N19" s="34">
        <v>68254344.93</v>
      </c>
      <c r="O19" s="34">
        <v>28625860.82</v>
      </c>
      <c r="P19" s="34">
        <v>28125860.82</v>
      </c>
    </row>
    <row r="20" spans="1:16" ht="12.75">
      <c r="A20" s="35">
        <v>6</v>
      </c>
      <c r="B20" s="35">
        <v>15</v>
      </c>
      <c r="C20" s="35">
        <v>1</v>
      </c>
      <c r="D20" s="36">
        <v>1</v>
      </c>
      <c r="E20" s="37"/>
      <c r="F20" s="32" t="s">
        <v>86</v>
      </c>
      <c r="G20" s="58" t="s">
        <v>96</v>
      </c>
      <c r="H20" s="34">
        <v>45238194.45</v>
      </c>
      <c r="I20" s="34">
        <v>39507169.43</v>
      </c>
      <c r="J20" s="34">
        <v>21246966.13</v>
      </c>
      <c r="K20" s="34">
        <v>2495844.56</v>
      </c>
      <c r="L20" s="34">
        <v>475018.04</v>
      </c>
      <c r="M20" s="34">
        <v>0</v>
      </c>
      <c r="N20" s="34">
        <v>15289340.7</v>
      </c>
      <c r="O20" s="34">
        <v>5731025.02</v>
      </c>
      <c r="P20" s="34">
        <v>5731025.02</v>
      </c>
    </row>
    <row r="21" spans="1:16" ht="12.75">
      <c r="A21" s="35">
        <v>6</v>
      </c>
      <c r="B21" s="35">
        <v>3</v>
      </c>
      <c r="C21" s="35">
        <v>1</v>
      </c>
      <c r="D21" s="36">
        <v>1</v>
      </c>
      <c r="E21" s="37"/>
      <c r="F21" s="32" t="s">
        <v>86</v>
      </c>
      <c r="G21" s="58" t="s">
        <v>97</v>
      </c>
      <c r="H21" s="34">
        <v>14256704.18</v>
      </c>
      <c r="I21" s="34">
        <v>13350654.5</v>
      </c>
      <c r="J21" s="34">
        <v>6290216.11</v>
      </c>
      <c r="K21" s="34">
        <v>349138.56</v>
      </c>
      <c r="L21" s="34">
        <v>416813.42</v>
      </c>
      <c r="M21" s="34">
        <v>0</v>
      </c>
      <c r="N21" s="34">
        <v>6294486.41</v>
      </c>
      <c r="O21" s="34">
        <v>906049.68</v>
      </c>
      <c r="P21" s="34">
        <v>906049.68</v>
      </c>
    </row>
    <row r="22" spans="1:16" ht="12.75">
      <c r="A22" s="35">
        <v>6</v>
      </c>
      <c r="B22" s="35">
        <v>11</v>
      </c>
      <c r="C22" s="35">
        <v>2</v>
      </c>
      <c r="D22" s="36">
        <v>1</v>
      </c>
      <c r="E22" s="37"/>
      <c r="F22" s="32" t="s">
        <v>86</v>
      </c>
      <c r="G22" s="58" t="s">
        <v>98</v>
      </c>
      <c r="H22" s="34">
        <v>8610613.8</v>
      </c>
      <c r="I22" s="34">
        <v>7499221.94</v>
      </c>
      <c r="J22" s="34">
        <v>4333564.24</v>
      </c>
      <c r="K22" s="34">
        <v>302146</v>
      </c>
      <c r="L22" s="34">
        <v>70894.81</v>
      </c>
      <c r="M22" s="34">
        <v>0</v>
      </c>
      <c r="N22" s="34">
        <v>2792616.89</v>
      </c>
      <c r="O22" s="34">
        <v>1111391.86</v>
      </c>
      <c r="P22" s="34">
        <v>1111391.86</v>
      </c>
    </row>
    <row r="23" spans="1:16" ht="12.75">
      <c r="A23" s="35">
        <v>6</v>
      </c>
      <c r="B23" s="35">
        <v>17</v>
      </c>
      <c r="C23" s="35">
        <v>1</v>
      </c>
      <c r="D23" s="36">
        <v>1</v>
      </c>
      <c r="E23" s="37"/>
      <c r="F23" s="32" t="s">
        <v>86</v>
      </c>
      <c r="G23" s="58" t="s">
        <v>99</v>
      </c>
      <c r="H23" s="34">
        <v>105255687.82</v>
      </c>
      <c r="I23" s="34">
        <v>89962793.22</v>
      </c>
      <c r="J23" s="34">
        <v>44829159.1</v>
      </c>
      <c r="K23" s="34">
        <v>4745693.28</v>
      </c>
      <c r="L23" s="34">
        <v>945.9</v>
      </c>
      <c r="M23" s="34">
        <v>0</v>
      </c>
      <c r="N23" s="34">
        <v>40386994.94</v>
      </c>
      <c r="O23" s="34">
        <v>15292894.6</v>
      </c>
      <c r="P23" s="34">
        <v>15292894.6</v>
      </c>
    </row>
    <row r="24" spans="1:16" ht="12.75">
      <c r="A24" s="35">
        <v>6</v>
      </c>
      <c r="B24" s="35">
        <v>1</v>
      </c>
      <c r="C24" s="35">
        <v>2</v>
      </c>
      <c r="D24" s="36">
        <v>1</v>
      </c>
      <c r="E24" s="37"/>
      <c r="F24" s="32" t="s">
        <v>86</v>
      </c>
      <c r="G24" s="58" t="s">
        <v>100</v>
      </c>
      <c r="H24" s="34">
        <v>19003417.23</v>
      </c>
      <c r="I24" s="34">
        <v>13902835.68</v>
      </c>
      <c r="J24" s="34">
        <v>6051422.13</v>
      </c>
      <c r="K24" s="34">
        <v>1721504.94</v>
      </c>
      <c r="L24" s="34">
        <v>190804.51</v>
      </c>
      <c r="M24" s="34">
        <v>0</v>
      </c>
      <c r="N24" s="34">
        <v>5939104.1</v>
      </c>
      <c r="O24" s="34">
        <v>5100581.55</v>
      </c>
      <c r="P24" s="34">
        <v>5100581.55</v>
      </c>
    </row>
    <row r="25" spans="1:16" ht="12.75">
      <c r="A25" s="35">
        <v>6</v>
      </c>
      <c r="B25" s="35">
        <v>18</v>
      </c>
      <c r="C25" s="35">
        <v>1</v>
      </c>
      <c r="D25" s="36">
        <v>1</v>
      </c>
      <c r="E25" s="37"/>
      <c r="F25" s="32" t="s">
        <v>86</v>
      </c>
      <c r="G25" s="58" t="s">
        <v>101</v>
      </c>
      <c r="H25" s="34">
        <v>56073779.4</v>
      </c>
      <c r="I25" s="34">
        <v>49987797.6</v>
      </c>
      <c r="J25" s="34">
        <v>27904116.92</v>
      </c>
      <c r="K25" s="34">
        <v>3627742.43</v>
      </c>
      <c r="L25" s="34">
        <v>699724.97</v>
      </c>
      <c r="M25" s="34">
        <v>0</v>
      </c>
      <c r="N25" s="34">
        <v>17756213.28</v>
      </c>
      <c r="O25" s="34">
        <v>6085981.8</v>
      </c>
      <c r="P25" s="34">
        <v>6085981.8</v>
      </c>
    </row>
    <row r="26" spans="1:16" ht="12.75">
      <c r="A26" s="35">
        <v>6</v>
      </c>
      <c r="B26" s="35">
        <v>19</v>
      </c>
      <c r="C26" s="35">
        <v>1</v>
      </c>
      <c r="D26" s="36">
        <v>1</v>
      </c>
      <c r="E26" s="37"/>
      <c r="F26" s="32" t="s">
        <v>86</v>
      </c>
      <c r="G26" s="58" t="s">
        <v>102</v>
      </c>
      <c r="H26" s="34">
        <v>36937705.53</v>
      </c>
      <c r="I26" s="34">
        <v>34834139.53</v>
      </c>
      <c r="J26" s="34">
        <v>17369424.62</v>
      </c>
      <c r="K26" s="34">
        <v>1693215.73</v>
      </c>
      <c r="L26" s="34">
        <v>854565.06</v>
      </c>
      <c r="M26" s="34">
        <v>0</v>
      </c>
      <c r="N26" s="34">
        <v>14916934.12</v>
      </c>
      <c r="O26" s="34">
        <v>2103566</v>
      </c>
      <c r="P26" s="34">
        <v>2103566</v>
      </c>
    </row>
    <row r="27" spans="1:16" ht="12.75">
      <c r="A27" s="35">
        <v>6</v>
      </c>
      <c r="B27" s="35">
        <v>8</v>
      </c>
      <c r="C27" s="35">
        <v>2</v>
      </c>
      <c r="D27" s="36">
        <v>2</v>
      </c>
      <c r="E27" s="37"/>
      <c r="F27" s="32" t="s">
        <v>86</v>
      </c>
      <c r="G27" s="58" t="s">
        <v>103</v>
      </c>
      <c r="H27" s="34">
        <v>11910005.03</v>
      </c>
      <c r="I27" s="34">
        <v>10433683.18</v>
      </c>
      <c r="J27" s="34">
        <v>5642618.17</v>
      </c>
      <c r="K27" s="34">
        <v>200465.14</v>
      </c>
      <c r="L27" s="34">
        <v>11866.43</v>
      </c>
      <c r="M27" s="34">
        <v>0</v>
      </c>
      <c r="N27" s="34">
        <v>4578733.44</v>
      </c>
      <c r="O27" s="34">
        <v>1476321.85</v>
      </c>
      <c r="P27" s="34">
        <v>1476321.85</v>
      </c>
    </row>
    <row r="28" spans="1:16" ht="12.75">
      <c r="A28" s="35">
        <v>6</v>
      </c>
      <c r="B28" s="35">
        <v>11</v>
      </c>
      <c r="C28" s="35">
        <v>3</v>
      </c>
      <c r="D28" s="36">
        <v>2</v>
      </c>
      <c r="E28" s="37"/>
      <c r="F28" s="32" t="s">
        <v>86</v>
      </c>
      <c r="G28" s="58" t="s">
        <v>104</v>
      </c>
      <c r="H28" s="34">
        <v>18642339.73</v>
      </c>
      <c r="I28" s="34">
        <v>15949839.63</v>
      </c>
      <c r="J28" s="34">
        <v>7229915.32</v>
      </c>
      <c r="K28" s="34">
        <v>1072678.72</v>
      </c>
      <c r="L28" s="34">
        <v>49631.38</v>
      </c>
      <c r="M28" s="34">
        <v>0</v>
      </c>
      <c r="N28" s="34">
        <v>7597614.21</v>
      </c>
      <c r="O28" s="34">
        <v>2692500.1</v>
      </c>
      <c r="P28" s="34">
        <v>2692500.1</v>
      </c>
    </row>
    <row r="29" spans="1:16" ht="12.75">
      <c r="A29" s="35">
        <v>6</v>
      </c>
      <c r="B29" s="35">
        <v>20</v>
      </c>
      <c r="C29" s="35">
        <v>1</v>
      </c>
      <c r="D29" s="36">
        <v>2</v>
      </c>
      <c r="E29" s="37"/>
      <c r="F29" s="32" t="s">
        <v>86</v>
      </c>
      <c r="G29" s="58" t="s">
        <v>104</v>
      </c>
      <c r="H29" s="34">
        <v>15599131.55</v>
      </c>
      <c r="I29" s="34">
        <v>10768637.03</v>
      </c>
      <c r="J29" s="34">
        <v>5756015.93</v>
      </c>
      <c r="K29" s="34">
        <v>121239.33</v>
      </c>
      <c r="L29" s="34">
        <v>5718.19</v>
      </c>
      <c r="M29" s="34">
        <v>0</v>
      </c>
      <c r="N29" s="34">
        <v>4885663.58</v>
      </c>
      <c r="O29" s="34">
        <v>4830494.52</v>
      </c>
      <c r="P29" s="34">
        <v>4830494.52</v>
      </c>
    </row>
    <row r="30" spans="1:16" ht="12.75">
      <c r="A30" s="35">
        <v>6</v>
      </c>
      <c r="B30" s="35">
        <v>2</v>
      </c>
      <c r="C30" s="35">
        <v>2</v>
      </c>
      <c r="D30" s="36">
        <v>2</v>
      </c>
      <c r="E30" s="37"/>
      <c r="F30" s="32" t="s">
        <v>86</v>
      </c>
      <c r="G30" s="58" t="s">
        <v>105</v>
      </c>
      <c r="H30" s="34">
        <v>10819465.49</v>
      </c>
      <c r="I30" s="34">
        <v>9628033.61</v>
      </c>
      <c r="J30" s="34">
        <v>4971706.83</v>
      </c>
      <c r="K30" s="34">
        <v>439528.02</v>
      </c>
      <c r="L30" s="34">
        <v>0</v>
      </c>
      <c r="M30" s="34">
        <v>0</v>
      </c>
      <c r="N30" s="34">
        <v>4216798.76</v>
      </c>
      <c r="O30" s="34">
        <v>1191431.88</v>
      </c>
      <c r="P30" s="34">
        <v>1191431.88</v>
      </c>
    </row>
    <row r="31" spans="1:16" ht="12.75">
      <c r="A31" s="35">
        <v>6</v>
      </c>
      <c r="B31" s="35">
        <v>14</v>
      </c>
      <c r="C31" s="35">
        <v>2</v>
      </c>
      <c r="D31" s="36">
        <v>2</v>
      </c>
      <c r="E31" s="37"/>
      <c r="F31" s="32" t="s">
        <v>86</v>
      </c>
      <c r="G31" s="58" t="s">
        <v>106</v>
      </c>
      <c r="H31" s="34">
        <v>14119347.39</v>
      </c>
      <c r="I31" s="34">
        <v>10844857.9</v>
      </c>
      <c r="J31" s="34">
        <v>5333914</v>
      </c>
      <c r="K31" s="34">
        <v>431543.99</v>
      </c>
      <c r="L31" s="34">
        <v>32276.64</v>
      </c>
      <c r="M31" s="34">
        <v>0</v>
      </c>
      <c r="N31" s="34">
        <v>5047123.27</v>
      </c>
      <c r="O31" s="34">
        <v>3274489.49</v>
      </c>
      <c r="P31" s="34">
        <v>3274489.49</v>
      </c>
    </row>
    <row r="32" spans="1:16" ht="12.75">
      <c r="A32" s="35">
        <v>6</v>
      </c>
      <c r="B32" s="35">
        <v>5</v>
      </c>
      <c r="C32" s="35">
        <v>1</v>
      </c>
      <c r="D32" s="36">
        <v>2</v>
      </c>
      <c r="E32" s="37"/>
      <c r="F32" s="32" t="s">
        <v>86</v>
      </c>
      <c r="G32" s="58" t="s">
        <v>107</v>
      </c>
      <c r="H32" s="34">
        <v>12608123.29</v>
      </c>
      <c r="I32" s="34">
        <v>8783430.36</v>
      </c>
      <c r="J32" s="34">
        <v>4530207.63</v>
      </c>
      <c r="K32" s="34">
        <v>321050.09</v>
      </c>
      <c r="L32" s="34">
        <v>137622.38</v>
      </c>
      <c r="M32" s="34">
        <v>0</v>
      </c>
      <c r="N32" s="34">
        <v>3794550.26</v>
      </c>
      <c r="O32" s="34">
        <v>3824692.93</v>
      </c>
      <c r="P32" s="34">
        <v>3824692.93</v>
      </c>
    </row>
    <row r="33" spans="1:16" ht="12.75">
      <c r="A33" s="35">
        <v>6</v>
      </c>
      <c r="B33" s="35">
        <v>18</v>
      </c>
      <c r="C33" s="35">
        <v>2</v>
      </c>
      <c r="D33" s="36">
        <v>2</v>
      </c>
      <c r="E33" s="37"/>
      <c r="F33" s="32" t="s">
        <v>86</v>
      </c>
      <c r="G33" s="58" t="s">
        <v>108</v>
      </c>
      <c r="H33" s="34">
        <v>10345891.49</v>
      </c>
      <c r="I33" s="34">
        <v>8562260.51</v>
      </c>
      <c r="J33" s="34">
        <v>4744620.65</v>
      </c>
      <c r="K33" s="34">
        <v>275423.97</v>
      </c>
      <c r="L33" s="34">
        <v>92639.49</v>
      </c>
      <c r="M33" s="34">
        <v>0</v>
      </c>
      <c r="N33" s="34">
        <v>3449576.4</v>
      </c>
      <c r="O33" s="34">
        <v>1783630.98</v>
      </c>
      <c r="P33" s="34">
        <v>1783630.98</v>
      </c>
    </row>
    <row r="34" spans="1:16" ht="12.75">
      <c r="A34" s="35">
        <v>6</v>
      </c>
      <c r="B34" s="35">
        <v>1</v>
      </c>
      <c r="C34" s="35">
        <v>3</v>
      </c>
      <c r="D34" s="36">
        <v>2</v>
      </c>
      <c r="E34" s="37"/>
      <c r="F34" s="32" t="s">
        <v>86</v>
      </c>
      <c r="G34" s="58" t="s">
        <v>109</v>
      </c>
      <c r="H34" s="34">
        <v>34748840.17</v>
      </c>
      <c r="I34" s="34">
        <v>31005713.04</v>
      </c>
      <c r="J34" s="34">
        <v>13344178.21</v>
      </c>
      <c r="K34" s="34">
        <v>3587287.62</v>
      </c>
      <c r="L34" s="34">
        <v>340220.5</v>
      </c>
      <c r="M34" s="34">
        <v>0</v>
      </c>
      <c r="N34" s="34">
        <v>13734026.71</v>
      </c>
      <c r="O34" s="34">
        <v>3743127.13</v>
      </c>
      <c r="P34" s="34">
        <v>3743127.13</v>
      </c>
    </row>
    <row r="35" spans="1:16" ht="12.75">
      <c r="A35" s="35">
        <v>6</v>
      </c>
      <c r="B35" s="35">
        <v>3</v>
      </c>
      <c r="C35" s="35">
        <v>2</v>
      </c>
      <c r="D35" s="36">
        <v>2</v>
      </c>
      <c r="E35" s="37"/>
      <c r="F35" s="32" t="s">
        <v>86</v>
      </c>
      <c r="G35" s="58" t="s">
        <v>110</v>
      </c>
      <c r="H35" s="34">
        <v>9372353.2</v>
      </c>
      <c r="I35" s="34">
        <v>8345212.85</v>
      </c>
      <c r="J35" s="34">
        <v>4292416.22</v>
      </c>
      <c r="K35" s="34">
        <v>277784.85</v>
      </c>
      <c r="L35" s="34">
        <v>63167.69</v>
      </c>
      <c r="M35" s="34">
        <v>0</v>
      </c>
      <c r="N35" s="34">
        <v>3711844.09</v>
      </c>
      <c r="O35" s="34">
        <v>1027140.35</v>
      </c>
      <c r="P35" s="34">
        <v>1027140.35</v>
      </c>
    </row>
    <row r="36" spans="1:16" ht="12.75">
      <c r="A36" s="35">
        <v>6</v>
      </c>
      <c r="B36" s="35">
        <v>2</v>
      </c>
      <c r="C36" s="35">
        <v>3</v>
      </c>
      <c r="D36" s="36">
        <v>2</v>
      </c>
      <c r="E36" s="37"/>
      <c r="F36" s="32" t="s">
        <v>86</v>
      </c>
      <c r="G36" s="58" t="s">
        <v>87</v>
      </c>
      <c r="H36" s="34">
        <v>48323814.01</v>
      </c>
      <c r="I36" s="34">
        <v>32299632.03</v>
      </c>
      <c r="J36" s="34">
        <v>12755972.07</v>
      </c>
      <c r="K36" s="34">
        <v>4911417.86</v>
      </c>
      <c r="L36" s="34">
        <v>243327.31</v>
      </c>
      <c r="M36" s="34">
        <v>0</v>
      </c>
      <c r="N36" s="34">
        <v>14388914.79</v>
      </c>
      <c r="O36" s="34">
        <v>16024181.98</v>
      </c>
      <c r="P36" s="34">
        <v>16024181.98</v>
      </c>
    </row>
    <row r="37" spans="1:16" ht="12.75">
      <c r="A37" s="35">
        <v>6</v>
      </c>
      <c r="B37" s="35">
        <v>2</v>
      </c>
      <c r="C37" s="35">
        <v>4</v>
      </c>
      <c r="D37" s="36">
        <v>2</v>
      </c>
      <c r="E37" s="37"/>
      <c r="F37" s="32" t="s">
        <v>86</v>
      </c>
      <c r="G37" s="58" t="s">
        <v>111</v>
      </c>
      <c r="H37" s="34">
        <v>16567908.41</v>
      </c>
      <c r="I37" s="34">
        <v>10844621.29</v>
      </c>
      <c r="J37" s="34">
        <v>4919388.15</v>
      </c>
      <c r="K37" s="34">
        <v>639258</v>
      </c>
      <c r="L37" s="34">
        <v>194819.62</v>
      </c>
      <c r="M37" s="34">
        <v>0</v>
      </c>
      <c r="N37" s="34">
        <v>5091155.52</v>
      </c>
      <c r="O37" s="34">
        <v>5723287.12</v>
      </c>
      <c r="P37" s="34">
        <v>5723287.12</v>
      </c>
    </row>
    <row r="38" spans="1:16" ht="12.75">
      <c r="A38" s="35">
        <v>6</v>
      </c>
      <c r="B38" s="35">
        <v>15</v>
      </c>
      <c r="C38" s="35">
        <v>2</v>
      </c>
      <c r="D38" s="36">
        <v>2</v>
      </c>
      <c r="E38" s="37"/>
      <c r="F38" s="32" t="s">
        <v>86</v>
      </c>
      <c r="G38" s="58" t="s">
        <v>112</v>
      </c>
      <c r="H38" s="34">
        <v>18822859.61</v>
      </c>
      <c r="I38" s="34">
        <v>15985546.39</v>
      </c>
      <c r="J38" s="34">
        <v>7299493.67</v>
      </c>
      <c r="K38" s="34">
        <v>1875407.21</v>
      </c>
      <c r="L38" s="34">
        <v>126050.36</v>
      </c>
      <c r="M38" s="34">
        <v>0</v>
      </c>
      <c r="N38" s="34">
        <v>6684595.15</v>
      </c>
      <c r="O38" s="34">
        <v>2837313.22</v>
      </c>
      <c r="P38" s="34">
        <v>2837313.22</v>
      </c>
    </row>
    <row r="39" spans="1:16" ht="12.75">
      <c r="A39" s="35">
        <v>6</v>
      </c>
      <c r="B39" s="35">
        <v>9</v>
      </c>
      <c r="C39" s="35">
        <v>2</v>
      </c>
      <c r="D39" s="36">
        <v>2</v>
      </c>
      <c r="E39" s="37"/>
      <c r="F39" s="32" t="s">
        <v>86</v>
      </c>
      <c r="G39" s="58" t="s">
        <v>113</v>
      </c>
      <c r="H39" s="34">
        <v>10392348.85</v>
      </c>
      <c r="I39" s="34">
        <v>9080499.34</v>
      </c>
      <c r="J39" s="34">
        <v>4511293.2</v>
      </c>
      <c r="K39" s="34">
        <v>176000</v>
      </c>
      <c r="L39" s="34">
        <v>125260.97</v>
      </c>
      <c r="M39" s="34">
        <v>0</v>
      </c>
      <c r="N39" s="34">
        <v>4267945.17</v>
      </c>
      <c r="O39" s="34">
        <v>1311849.51</v>
      </c>
      <c r="P39" s="34">
        <v>1311849.51</v>
      </c>
    </row>
    <row r="40" spans="1:16" ht="12.75">
      <c r="A40" s="35">
        <v>6</v>
      </c>
      <c r="B40" s="35">
        <v>3</v>
      </c>
      <c r="C40" s="35">
        <v>3</v>
      </c>
      <c r="D40" s="36">
        <v>2</v>
      </c>
      <c r="E40" s="37"/>
      <c r="F40" s="32" t="s">
        <v>86</v>
      </c>
      <c r="G40" s="58" t="s">
        <v>114</v>
      </c>
      <c r="H40" s="34">
        <v>41054251.08</v>
      </c>
      <c r="I40" s="34">
        <v>31181456.35</v>
      </c>
      <c r="J40" s="34">
        <v>15682481.49</v>
      </c>
      <c r="K40" s="34">
        <v>927167.28</v>
      </c>
      <c r="L40" s="34">
        <v>468373.9</v>
      </c>
      <c r="M40" s="34">
        <v>0</v>
      </c>
      <c r="N40" s="34">
        <v>14103433.68</v>
      </c>
      <c r="O40" s="34">
        <v>9872794.73</v>
      </c>
      <c r="P40" s="34">
        <v>9872794.73</v>
      </c>
    </row>
    <row r="41" spans="1:16" ht="12.75">
      <c r="A41" s="35">
        <v>6</v>
      </c>
      <c r="B41" s="35">
        <v>12</v>
      </c>
      <c r="C41" s="35">
        <v>1</v>
      </c>
      <c r="D41" s="36">
        <v>2</v>
      </c>
      <c r="E41" s="37"/>
      <c r="F41" s="32" t="s">
        <v>86</v>
      </c>
      <c r="G41" s="58" t="s">
        <v>115</v>
      </c>
      <c r="H41" s="34">
        <v>20771312.6</v>
      </c>
      <c r="I41" s="34">
        <v>18448761.21</v>
      </c>
      <c r="J41" s="34">
        <v>8579893.85</v>
      </c>
      <c r="K41" s="34">
        <v>445305.05</v>
      </c>
      <c r="L41" s="34">
        <v>32463.02</v>
      </c>
      <c r="M41" s="34">
        <v>0</v>
      </c>
      <c r="N41" s="34">
        <v>9391099.29</v>
      </c>
      <c r="O41" s="34">
        <v>2322551.39</v>
      </c>
      <c r="P41" s="34">
        <v>2322551.39</v>
      </c>
    </row>
    <row r="42" spans="1:16" ht="12.75">
      <c r="A42" s="35">
        <v>6</v>
      </c>
      <c r="B42" s="35">
        <v>5</v>
      </c>
      <c r="C42" s="35">
        <v>2</v>
      </c>
      <c r="D42" s="36">
        <v>2</v>
      </c>
      <c r="E42" s="37"/>
      <c r="F42" s="32" t="s">
        <v>86</v>
      </c>
      <c r="G42" s="58" t="s">
        <v>116</v>
      </c>
      <c r="H42" s="34">
        <v>9903437.05</v>
      </c>
      <c r="I42" s="34">
        <v>7630350.95</v>
      </c>
      <c r="J42" s="34">
        <v>4163468.03</v>
      </c>
      <c r="K42" s="34">
        <v>89221.31</v>
      </c>
      <c r="L42" s="34">
        <v>57819.93</v>
      </c>
      <c r="M42" s="34">
        <v>0</v>
      </c>
      <c r="N42" s="34">
        <v>3319841.68</v>
      </c>
      <c r="O42" s="34">
        <v>2273086.1</v>
      </c>
      <c r="P42" s="34">
        <v>2273086.1</v>
      </c>
    </row>
    <row r="43" spans="1:16" ht="12.75">
      <c r="A43" s="35">
        <v>6</v>
      </c>
      <c r="B43" s="35">
        <v>10</v>
      </c>
      <c r="C43" s="35">
        <v>1</v>
      </c>
      <c r="D43" s="36">
        <v>2</v>
      </c>
      <c r="E43" s="37"/>
      <c r="F43" s="32" t="s">
        <v>86</v>
      </c>
      <c r="G43" s="58" t="s">
        <v>117</v>
      </c>
      <c r="H43" s="34">
        <v>29618423.43</v>
      </c>
      <c r="I43" s="34">
        <v>24084463.63</v>
      </c>
      <c r="J43" s="34">
        <v>12086886.63</v>
      </c>
      <c r="K43" s="34">
        <v>767906.46</v>
      </c>
      <c r="L43" s="34">
        <v>170224.01</v>
      </c>
      <c r="M43" s="34">
        <v>0</v>
      </c>
      <c r="N43" s="34">
        <v>11059446.53</v>
      </c>
      <c r="O43" s="34">
        <v>5533959.8</v>
      </c>
      <c r="P43" s="34">
        <v>5533959.8</v>
      </c>
    </row>
    <row r="44" spans="1:16" ht="12.75">
      <c r="A44" s="35">
        <v>6</v>
      </c>
      <c r="B44" s="35">
        <v>15</v>
      </c>
      <c r="C44" s="35">
        <v>3</v>
      </c>
      <c r="D44" s="36">
        <v>2</v>
      </c>
      <c r="E44" s="37"/>
      <c r="F44" s="32" t="s">
        <v>86</v>
      </c>
      <c r="G44" s="58" t="s">
        <v>118</v>
      </c>
      <c r="H44" s="34">
        <v>14036104.05</v>
      </c>
      <c r="I44" s="34">
        <v>12543453.1</v>
      </c>
      <c r="J44" s="34">
        <v>7053152.83</v>
      </c>
      <c r="K44" s="34">
        <v>83134.25</v>
      </c>
      <c r="L44" s="34">
        <v>65454.02</v>
      </c>
      <c r="M44" s="34">
        <v>0</v>
      </c>
      <c r="N44" s="34">
        <v>5341712</v>
      </c>
      <c r="O44" s="34">
        <v>1492650.95</v>
      </c>
      <c r="P44" s="34">
        <v>1492650.95</v>
      </c>
    </row>
    <row r="45" spans="1:16" ht="12.75">
      <c r="A45" s="35">
        <v>6</v>
      </c>
      <c r="B45" s="35">
        <v>13</v>
      </c>
      <c r="C45" s="35">
        <v>1</v>
      </c>
      <c r="D45" s="36">
        <v>2</v>
      </c>
      <c r="E45" s="37"/>
      <c r="F45" s="32" t="s">
        <v>86</v>
      </c>
      <c r="G45" s="58" t="s">
        <v>119</v>
      </c>
      <c r="H45" s="34">
        <v>15988951.75</v>
      </c>
      <c r="I45" s="34">
        <v>13916212.05</v>
      </c>
      <c r="J45" s="34">
        <v>5460903.68</v>
      </c>
      <c r="K45" s="34">
        <v>290671.05</v>
      </c>
      <c r="L45" s="34">
        <v>35713.52</v>
      </c>
      <c r="M45" s="34">
        <v>0</v>
      </c>
      <c r="N45" s="34">
        <v>8128923.8</v>
      </c>
      <c r="O45" s="34">
        <v>2072739.7</v>
      </c>
      <c r="P45" s="34">
        <v>2072739.7</v>
      </c>
    </row>
    <row r="46" spans="1:16" ht="12.75">
      <c r="A46" s="35">
        <v>6</v>
      </c>
      <c r="B46" s="35">
        <v>4</v>
      </c>
      <c r="C46" s="35">
        <v>2</v>
      </c>
      <c r="D46" s="36">
        <v>2</v>
      </c>
      <c r="E46" s="37"/>
      <c r="F46" s="32" t="s">
        <v>86</v>
      </c>
      <c r="G46" s="58" t="s">
        <v>120</v>
      </c>
      <c r="H46" s="34">
        <v>18618581.53</v>
      </c>
      <c r="I46" s="34">
        <v>13786118.96</v>
      </c>
      <c r="J46" s="34">
        <v>5765436.93</v>
      </c>
      <c r="K46" s="34">
        <v>1129440.53</v>
      </c>
      <c r="L46" s="34">
        <v>97501.47</v>
      </c>
      <c r="M46" s="34">
        <v>0</v>
      </c>
      <c r="N46" s="34">
        <v>6793740.03</v>
      </c>
      <c r="O46" s="34">
        <v>4832462.57</v>
      </c>
      <c r="P46" s="34">
        <v>4832462.57</v>
      </c>
    </row>
    <row r="47" spans="1:16" ht="12.75">
      <c r="A47" s="35">
        <v>6</v>
      </c>
      <c r="B47" s="35">
        <v>3</v>
      </c>
      <c r="C47" s="35">
        <v>4</v>
      </c>
      <c r="D47" s="36">
        <v>2</v>
      </c>
      <c r="E47" s="37"/>
      <c r="F47" s="32" t="s">
        <v>86</v>
      </c>
      <c r="G47" s="58" t="s">
        <v>121</v>
      </c>
      <c r="H47" s="34">
        <v>21175126.04</v>
      </c>
      <c r="I47" s="34">
        <v>18355726.85</v>
      </c>
      <c r="J47" s="34">
        <v>7284922.36</v>
      </c>
      <c r="K47" s="34">
        <v>611664.42</v>
      </c>
      <c r="L47" s="34">
        <v>280198.84</v>
      </c>
      <c r="M47" s="34">
        <v>0</v>
      </c>
      <c r="N47" s="34">
        <v>10178941.23</v>
      </c>
      <c r="O47" s="34">
        <v>2819399.19</v>
      </c>
      <c r="P47" s="34">
        <v>2819399.19</v>
      </c>
    </row>
    <row r="48" spans="1:16" ht="12.75">
      <c r="A48" s="35">
        <v>6</v>
      </c>
      <c r="B48" s="35">
        <v>1</v>
      </c>
      <c r="C48" s="35">
        <v>4</v>
      </c>
      <c r="D48" s="36">
        <v>2</v>
      </c>
      <c r="E48" s="37"/>
      <c r="F48" s="32" t="s">
        <v>86</v>
      </c>
      <c r="G48" s="58" t="s">
        <v>122</v>
      </c>
      <c r="H48" s="34">
        <v>17191980.99</v>
      </c>
      <c r="I48" s="34">
        <v>16272087.35</v>
      </c>
      <c r="J48" s="34">
        <v>8167452.11</v>
      </c>
      <c r="K48" s="34">
        <v>921566.82</v>
      </c>
      <c r="L48" s="34">
        <v>203328.93</v>
      </c>
      <c r="M48" s="34">
        <v>0</v>
      </c>
      <c r="N48" s="34">
        <v>6979739.49</v>
      </c>
      <c r="O48" s="34">
        <v>919893.64</v>
      </c>
      <c r="P48" s="34">
        <v>919893.64</v>
      </c>
    </row>
    <row r="49" spans="1:16" ht="12.75">
      <c r="A49" s="35">
        <v>6</v>
      </c>
      <c r="B49" s="35">
        <v>3</v>
      </c>
      <c r="C49" s="35">
        <v>5</v>
      </c>
      <c r="D49" s="36">
        <v>2</v>
      </c>
      <c r="E49" s="37"/>
      <c r="F49" s="32" t="s">
        <v>86</v>
      </c>
      <c r="G49" s="58" t="s">
        <v>123</v>
      </c>
      <c r="H49" s="34">
        <v>7510596.11</v>
      </c>
      <c r="I49" s="34">
        <v>7033433.91</v>
      </c>
      <c r="J49" s="34">
        <v>2988278.65</v>
      </c>
      <c r="K49" s="34">
        <v>314712.47</v>
      </c>
      <c r="L49" s="34">
        <v>167240.86</v>
      </c>
      <c r="M49" s="34">
        <v>0</v>
      </c>
      <c r="N49" s="34">
        <v>3563201.93</v>
      </c>
      <c r="O49" s="34">
        <v>477162.2</v>
      </c>
      <c r="P49" s="34">
        <v>477162.2</v>
      </c>
    </row>
    <row r="50" spans="1:16" ht="12.75">
      <c r="A50" s="35">
        <v>6</v>
      </c>
      <c r="B50" s="35">
        <v>7</v>
      </c>
      <c r="C50" s="35">
        <v>3</v>
      </c>
      <c r="D50" s="36">
        <v>2</v>
      </c>
      <c r="E50" s="37"/>
      <c r="F50" s="32" t="s">
        <v>86</v>
      </c>
      <c r="G50" s="58" t="s">
        <v>124</v>
      </c>
      <c r="H50" s="34">
        <v>12436531.01</v>
      </c>
      <c r="I50" s="34">
        <v>10734857.36</v>
      </c>
      <c r="J50" s="34">
        <v>4985839.41</v>
      </c>
      <c r="K50" s="34">
        <v>1435027.45</v>
      </c>
      <c r="L50" s="34">
        <v>19052.08</v>
      </c>
      <c r="M50" s="34">
        <v>0</v>
      </c>
      <c r="N50" s="34">
        <v>4294938.42</v>
      </c>
      <c r="O50" s="34">
        <v>1701673.65</v>
      </c>
      <c r="P50" s="34">
        <v>1701673.65</v>
      </c>
    </row>
    <row r="51" spans="1:16" ht="12.75">
      <c r="A51" s="35">
        <v>6</v>
      </c>
      <c r="B51" s="35">
        <v>5</v>
      </c>
      <c r="C51" s="35">
        <v>3</v>
      </c>
      <c r="D51" s="36">
        <v>2</v>
      </c>
      <c r="E51" s="37"/>
      <c r="F51" s="32" t="s">
        <v>86</v>
      </c>
      <c r="G51" s="58" t="s">
        <v>125</v>
      </c>
      <c r="H51" s="34">
        <v>19940608.7</v>
      </c>
      <c r="I51" s="34">
        <v>15803989.6</v>
      </c>
      <c r="J51" s="34">
        <v>8278389.12</v>
      </c>
      <c r="K51" s="34">
        <v>407257.87</v>
      </c>
      <c r="L51" s="34">
        <v>69866.89</v>
      </c>
      <c r="M51" s="34">
        <v>0</v>
      </c>
      <c r="N51" s="34">
        <v>7048475.72</v>
      </c>
      <c r="O51" s="34">
        <v>4136619.1</v>
      </c>
      <c r="P51" s="34">
        <v>4136619.1</v>
      </c>
    </row>
    <row r="52" spans="1:16" ht="12.75">
      <c r="A52" s="35">
        <v>6</v>
      </c>
      <c r="B52" s="35">
        <v>6</v>
      </c>
      <c r="C52" s="35">
        <v>2</v>
      </c>
      <c r="D52" s="36">
        <v>2</v>
      </c>
      <c r="E52" s="37"/>
      <c r="F52" s="32" t="s">
        <v>86</v>
      </c>
      <c r="G52" s="58" t="s">
        <v>126</v>
      </c>
      <c r="H52" s="34">
        <v>14383663.99</v>
      </c>
      <c r="I52" s="34">
        <v>12395969.75</v>
      </c>
      <c r="J52" s="34">
        <v>5901580.19</v>
      </c>
      <c r="K52" s="34">
        <v>456475.92</v>
      </c>
      <c r="L52" s="34">
        <v>54637.74</v>
      </c>
      <c r="M52" s="34">
        <v>0</v>
      </c>
      <c r="N52" s="34">
        <v>5983275.9</v>
      </c>
      <c r="O52" s="34">
        <v>1987694.24</v>
      </c>
      <c r="P52" s="34">
        <v>1987694.24</v>
      </c>
    </row>
    <row r="53" spans="1:16" ht="12.75">
      <c r="A53" s="35">
        <v>6</v>
      </c>
      <c r="B53" s="35">
        <v>8</v>
      </c>
      <c r="C53" s="35">
        <v>3</v>
      </c>
      <c r="D53" s="36">
        <v>2</v>
      </c>
      <c r="E53" s="37"/>
      <c r="F53" s="32" t="s">
        <v>86</v>
      </c>
      <c r="G53" s="58" t="s">
        <v>127</v>
      </c>
      <c r="H53" s="34">
        <v>28897814.32</v>
      </c>
      <c r="I53" s="34">
        <v>15926986.12</v>
      </c>
      <c r="J53" s="34">
        <v>7228479.94</v>
      </c>
      <c r="K53" s="34">
        <v>1444554.36</v>
      </c>
      <c r="L53" s="34">
        <v>196589.97</v>
      </c>
      <c r="M53" s="34">
        <v>0</v>
      </c>
      <c r="N53" s="34">
        <v>7057361.85</v>
      </c>
      <c r="O53" s="34">
        <v>12970828.2</v>
      </c>
      <c r="P53" s="34">
        <v>12970828.2</v>
      </c>
    </row>
    <row r="54" spans="1:16" ht="12.75">
      <c r="A54" s="35">
        <v>6</v>
      </c>
      <c r="B54" s="35">
        <v>9</v>
      </c>
      <c r="C54" s="35">
        <v>4</v>
      </c>
      <c r="D54" s="36">
        <v>2</v>
      </c>
      <c r="E54" s="37"/>
      <c r="F54" s="32" t="s">
        <v>86</v>
      </c>
      <c r="G54" s="58" t="s">
        <v>128</v>
      </c>
      <c r="H54" s="34">
        <v>26051187.11</v>
      </c>
      <c r="I54" s="34">
        <v>20262848.72</v>
      </c>
      <c r="J54" s="34">
        <v>9421764.53</v>
      </c>
      <c r="K54" s="34">
        <v>1894264.45</v>
      </c>
      <c r="L54" s="34">
        <v>1371.2</v>
      </c>
      <c r="M54" s="34">
        <v>0</v>
      </c>
      <c r="N54" s="34">
        <v>8945448.54</v>
      </c>
      <c r="O54" s="34">
        <v>5788338.39</v>
      </c>
      <c r="P54" s="34">
        <v>5788338.39</v>
      </c>
    </row>
    <row r="55" spans="1:16" ht="12.75">
      <c r="A55" s="35">
        <v>6</v>
      </c>
      <c r="B55" s="35">
        <v>9</v>
      </c>
      <c r="C55" s="35">
        <v>5</v>
      </c>
      <c r="D55" s="36">
        <v>2</v>
      </c>
      <c r="E55" s="37"/>
      <c r="F55" s="32" t="s">
        <v>86</v>
      </c>
      <c r="G55" s="58" t="s">
        <v>129</v>
      </c>
      <c r="H55" s="34">
        <v>29789806.01</v>
      </c>
      <c r="I55" s="34">
        <v>22758824.78</v>
      </c>
      <c r="J55" s="34">
        <v>9907291.69</v>
      </c>
      <c r="K55" s="34">
        <v>2816189.96</v>
      </c>
      <c r="L55" s="34">
        <v>478328.56</v>
      </c>
      <c r="M55" s="34">
        <v>0</v>
      </c>
      <c r="N55" s="34">
        <v>9557014.57</v>
      </c>
      <c r="O55" s="34">
        <v>7030981.23</v>
      </c>
      <c r="P55" s="34">
        <v>7030981.23</v>
      </c>
    </row>
    <row r="56" spans="1:16" ht="12.75">
      <c r="A56" s="35">
        <v>6</v>
      </c>
      <c r="B56" s="35">
        <v>5</v>
      </c>
      <c r="C56" s="35">
        <v>4</v>
      </c>
      <c r="D56" s="36">
        <v>2</v>
      </c>
      <c r="E56" s="37"/>
      <c r="F56" s="32" t="s">
        <v>86</v>
      </c>
      <c r="G56" s="58" t="s">
        <v>130</v>
      </c>
      <c r="H56" s="34">
        <v>21469690.62</v>
      </c>
      <c r="I56" s="34">
        <v>14766800.87</v>
      </c>
      <c r="J56" s="34">
        <v>7020492.37</v>
      </c>
      <c r="K56" s="34">
        <v>558218.08</v>
      </c>
      <c r="L56" s="34">
        <v>307082.98</v>
      </c>
      <c r="M56" s="34">
        <v>0</v>
      </c>
      <c r="N56" s="34">
        <v>6881007.44</v>
      </c>
      <c r="O56" s="34">
        <v>6702889.75</v>
      </c>
      <c r="P56" s="34">
        <v>6702889.75</v>
      </c>
    </row>
    <row r="57" spans="1:16" ht="12.75">
      <c r="A57" s="35">
        <v>6</v>
      </c>
      <c r="B57" s="35">
        <v>2</v>
      </c>
      <c r="C57" s="35">
        <v>6</v>
      </c>
      <c r="D57" s="36">
        <v>2</v>
      </c>
      <c r="E57" s="37"/>
      <c r="F57" s="32" t="s">
        <v>86</v>
      </c>
      <c r="G57" s="58" t="s">
        <v>131</v>
      </c>
      <c r="H57" s="34">
        <v>11514551.03</v>
      </c>
      <c r="I57" s="34">
        <v>9809923.74</v>
      </c>
      <c r="J57" s="34">
        <v>4446677.87</v>
      </c>
      <c r="K57" s="34">
        <v>549859.69</v>
      </c>
      <c r="L57" s="34">
        <v>50519.66</v>
      </c>
      <c r="M57" s="34">
        <v>0</v>
      </c>
      <c r="N57" s="34">
        <v>4762866.52</v>
      </c>
      <c r="O57" s="34">
        <v>1704627.29</v>
      </c>
      <c r="P57" s="34">
        <v>1704627.29</v>
      </c>
    </row>
    <row r="58" spans="1:16" ht="12.75">
      <c r="A58" s="35">
        <v>6</v>
      </c>
      <c r="B58" s="35">
        <v>6</v>
      </c>
      <c r="C58" s="35">
        <v>3</v>
      </c>
      <c r="D58" s="36">
        <v>2</v>
      </c>
      <c r="E58" s="37"/>
      <c r="F58" s="32" t="s">
        <v>86</v>
      </c>
      <c r="G58" s="58" t="s">
        <v>132</v>
      </c>
      <c r="H58" s="34">
        <v>14609259.38</v>
      </c>
      <c r="I58" s="34">
        <v>8272019.74</v>
      </c>
      <c r="J58" s="34">
        <v>3979667.24</v>
      </c>
      <c r="K58" s="34">
        <v>125505.4</v>
      </c>
      <c r="L58" s="34">
        <v>12470.6</v>
      </c>
      <c r="M58" s="34">
        <v>0</v>
      </c>
      <c r="N58" s="34">
        <v>4154376.5</v>
      </c>
      <c r="O58" s="34">
        <v>6337239.64</v>
      </c>
      <c r="P58" s="34">
        <v>6337239.64</v>
      </c>
    </row>
    <row r="59" spans="1:16" ht="12.75">
      <c r="A59" s="35">
        <v>6</v>
      </c>
      <c r="B59" s="35">
        <v>7</v>
      </c>
      <c r="C59" s="35">
        <v>4</v>
      </c>
      <c r="D59" s="36">
        <v>2</v>
      </c>
      <c r="E59" s="37"/>
      <c r="F59" s="32" t="s">
        <v>86</v>
      </c>
      <c r="G59" s="58" t="s">
        <v>133</v>
      </c>
      <c r="H59" s="34">
        <v>19954842.32</v>
      </c>
      <c r="I59" s="34">
        <v>19262326.16</v>
      </c>
      <c r="J59" s="34">
        <v>8834261.9</v>
      </c>
      <c r="K59" s="34">
        <v>913700.67</v>
      </c>
      <c r="L59" s="34">
        <v>203435.2</v>
      </c>
      <c r="M59" s="34">
        <v>0</v>
      </c>
      <c r="N59" s="34">
        <v>9310928.39</v>
      </c>
      <c r="O59" s="34">
        <v>692516.16</v>
      </c>
      <c r="P59" s="34">
        <v>692516.16</v>
      </c>
    </row>
    <row r="60" spans="1:16" ht="12.75">
      <c r="A60" s="35">
        <v>6</v>
      </c>
      <c r="B60" s="35">
        <v>20</v>
      </c>
      <c r="C60" s="35">
        <v>2</v>
      </c>
      <c r="D60" s="36">
        <v>2</v>
      </c>
      <c r="E60" s="37"/>
      <c r="F60" s="32" t="s">
        <v>86</v>
      </c>
      <c r="G60" s="58" t="s">
        <v>134</v>
      </c>
      <c r="H60" s="34">
        <v>11831446.58</v>
      </c>
      <c r="I60" s="34">
        <v>10890110.9</v>
      </c>
      <c r="J60" s="34">
        <v>5636473.77</v>
      </c>
      <c r="K60" s="34">
        <v>398620</v>
      </c>
      <c r="L60" s="34">
        <v>54109.91</v>
      </c>
      <c r="M60" s="34">
        <v>0</v>
      </c>
      <c r="N60" s="34">
        <v>4800907.22</v>
      </c>
      <c r="O60" s="34">
        <v>941335.68</v>
      </c>
      <c r="P60" s="34">
        <v>941335.68</v>
      </c>
    </row>
    <row r="61" spans="1:16" ht="12.75">
      <c r="A61" s="35">
        <v>6</v>
      </c>
      <c r="B61" s="35">
        <v>19</v>
      </c>
      <c r="C61" s="35">
        <v>2</v>
      </c>
      <c r="D61" s="36">
        <v>2</v>
      </c>
      <c r="E61" s="37"/>
      <c r="F61" s="32" t="s">
        <v>86</v>
      </c>
      <c r="G61" s="58" t="s">
        <v>135</v>
      </c>
      <c r="H61" s="34">
        <v>9778049.68</v>
      </c>
      <c r="I61" s="34">
        <v>7984599.6</v>
      </c>
      <c r="J61" s="34">
        <v>1662042.31</v>
      </c>
      <c r="K61" s="34">
        <v>2084220.4</v>
      </c>
      <c r="L61" s="34">
        <v>100037.52</v>
      </c>
      <c r="M61" s="34">
        <v>0</v>
      </c>
      <c r="N61" s="34">
        <v>4138299.37</v>
      </c>
      <c r="O61" s="34">
        <v>1793450.08</v>
      </c>
      <c r="P61" s="34">
        <v>1793450.08</v>
      </c>
    </row>
    <row r="62" spans="1:16" ht="12.75">
      <c r="A62" s="35">
        <v>6</v>
      </c>
      <c r="B62" s="35">
        <v>19</v>
      </c>
      <c r="C62" s="35">
        <v>3</v>
      </c>
      <c r="D62" s="36">
        <v>2</v>
      </c>
      <c r="E62" s="37"/>
      <c r="F62" s="32" t="s">
        <v>86</v>
      </c>
      <c r="G62" s="58" t="s">
        <v>136</v>
      </c>
      <c r="H62" s="34">
        <v>11580343.17</v>
      </c>
      <c r="I62" s="34">
        <v>10370115.8</v>
      </c>
      <c r="J62" s="34">
        <v>4980536.53</v>
      </c>
      <c r="K62" s="34">
        <v>559818.58</v>
      </c>
      <c r="L62" s="34">
        <v>134508.38</v>
      </c>
      <c r="M62" s="34">
        <v>0</v>
      </c>
      <c r="N62" s="34">
        <v>4695252.31</v>
      </c>
      <c r="O62" s="34">
        <v>1210227.37</v>
      </c>
      <c r="P62" s="34">
        <v>1210227.37</v>
      </c>
    </row>
    <row r="63" spans="1:16" ht="12.75">
      <c r="A63" s="35">
        <v>6</v>
      </c>
      <c r="B63" s="35">
        <v>4</v>
      </c>
      <c r="C63" s="35">
        <v>3</v>
      </c>
      <c r="D63" s="36">
        <v>2</v>
      </c>
      <c r="E63" s="37"/>
      <c r="F63" s="32" t="s">
        <v>86</v>
      </c>
      <c r="G63" s="58" t="s">
        <v>137</v>
      </c>
      <c r="H63" s="34">
        <v>16170603.77</v>
      </c>
      <c r="I63" s="34">
        <v>14196144.19</v>
      </c>
      <c r="J63" s="34">
        <v>7196717.8</v>
      </c>
      <c r="K63" s="34">
        <v>847556.41</v>
      </c>
      <c r="L63" s="34">
        <v>121426.08</v>
      </c>
      <c r="M63" s="34">
        <v>0</v>
      </c>
      <c r="N63" s="34">
        <v>6030443.9</v>
      </c>
      <c r="O63" s="34">
        <v>1974459.58</v>
      </c>
      <c r="P63" s="34">
        <v>1974459.58</v>
      </c>
    </row>
    <row r="64" spans="1:16" ht="12.75">
      <c r="A64" s="35">
        <v>6</v>
      </c>
      <c r="B64" s="35">
        <v>4</v>
      </c>
      <c r="C64" s="35">
        <v>4</v>
      </c>
      <c r="D64" s="36">
        <v>2</v>
      </c>
      <c r="E64" s="37"/>
      <c r="F64" s="32" t="s">
        <v>86</v>
      </c>
      <c r="G64" s="58" t="s">
        <v>89</v>
      </c>
      <c r="H64" s="34">
        <v>33579375.99</v>
      </c>
      <c r="I64" s="34">
        <v>28095473.12</v>
      </c>
      <c r="J64" s="34">
        <v>10467728.43</v>
      </c>
      <c r="K64" s="34">
        <v>3073694.33</v>
      </c>
      <c r="L64" s="34">
        <v>50598.61</v>
      </c>
      <c r="M64" s="34">
        <v>0</v>
      </c>
      <c r="N64" s="34">
        <v>14503451.75</v>
      </c>
      <c r="O64" s="34">
        <v>5483902.87</v>
      </c>
      <c r="P64" s="34">
        <v>5483902.87</v>
      </c>
    </row>
    <row r="65" spans="1:16" ht="12.75">
      <c r="A65" s="35">
        <v>6</v>
      </c>
      <c r="B65" s="35">
        <v>6</v>
      </c>
      <c r="C65" s="35">
        <v>4</v>
      </c>
      <c r="D65" s="36">
        <v>2</v>
      </c>
      <c r="E65" s="37"/>
      <c r="F65" s="32" t="s">
        <v>86</v>
      </c>
      <c r="G65" s="58" t="s">
        <v>138</v>
      </c>
      <c r="H65" s="34">
        <v>28409183.06</v>
      </c>
      <c r="I65" s="34">
        <v>20977158.97</v>
      </c>
      <c r="J65" s="34">
        <v>8259727.18</v>
      </c>
      <c r="K65" s="34">
        <v>3060554.95</v>
      </c>
      <c r="L65" s="34">
        <v>500386.34</v>
      </c>
      <c r="M65" s="34">
        <v>0</v>
      </c>
      <c r="N65" s="34">
        <v>9156490.5</v>
      </c>
      <c r="O65" s="34">
        <v>7432024.09</v>
      </c>
      <c r="P65" s="34">
        <v>7432024.09</v>
      </c>
    </row>
    <row r="66" spans="1:16" ht="12.75">
      <c r="A66" s="35">
        <v>6</v>
      </c>
      <c r="B66" s="35">
        <v>9</v>
      </c>
      <c r="C66" s="35">
        <v>6</v>
      </c>
      <c r="D66" s="36">
        <v>2</v>
      </c>
      <c r="E66" s="37"/>
      <c r="F66" s="32" t="s">
        <v>86</v>
      </c>
      <c r="G66" s="58" t="s">
        <v>139</v>
      </c>
      <c r="H66" s="34">
        <v>23488976.14</v>
      </c>
      <c r="I66" s="34">
        <v>18629851.92</v>
      </c>
      <c r="J66" s="34">
        <v>9360910.82</v>
      </c>
      <c r="K66" s="34">
        <v>685307.52</v>
      </c>
      <c r="L66" s="34">
        <v>50497.3</v>
      </c>
      <c r="M66" s="34">
        <v>0</v>
      </c>
      <c r="N66" s="34">
        <v>8533136.28</v>
      </c>
      <c r="O66" s="34">
        <v>4859124.22</v>
      </c>
      <c r="P66" s="34">
        <v>4859124.22</v>
      </c>
    </row>
    <row r="67" spans="1:16" ht="12.75">
      <c r="A67" s="35">
        <v>6</v>
      </c>
      <c r="B67" s="35">
        <v>13</v>
      </c>
      <c r="C67" s="35">
        <v>2</v>
      </c>
      <c r="D67" s="36">
        <v>2</v>
      </c>
      <c r="E67" s="37"/>
      <c r="F67" s="32" t="s">
        <v>86</v>
      </c>
      <c r="G67" s="58" t="s">
        <v>140</v>
      </c>
      <c r="H67" s="34">
        <v>19789226.52</v>
      </c>
      <c r="I67" s="34">
        <v>11926906.16</v>
      </c>
      <c r="J67" s="34">
        <v>5420966.01</v>
      </c>
      <c r="K67" s="34">
        <v>848825.23</v>
      </c>
      <c r="L67" s="34">
        <v>386114.77</v>
      </c>
      <c r="M67" s="34">
        <v>0</v>
      </c>
      <c r="N67" s="34">
        <v>5271000.15</v>
      </c>
      <c r="O67" s="34">
        <v>7862320.36</v>
      </c>
      <c r="P67" s="34">
        <v>7862320.36</v>
      </c>
    </row>
    <row r="68" spans="1:16" ht="12.75">
      <c r="A68" s="35">
        <v>6</v>
      </c>
      <c r="B68" s="35">
        <v>14</v>
      </c>
      <c r="C68" s="35">
        <v>3</v>
      </c>
      <c r="D68" s="36">
        <v>2</v>
      </c>
      <c r="E68" s="37"/>
      <c r="F68" s="32" t="s">
        <v>86</v>
      </c>
      <c r="G68" s="58" t="s">
        <v>141</v>
      </c>
      <c r="H68" s="34">
        <v>14789026.27</v>
      </c>
      <c r="I68" s="34">
        <v>10666147.39</v>
      </c>
      <c r="J68" s="34">
        <v>5502844.58</v>
      </c>
      <c r="K68" s="34">
        <v>653445.04</v>
      </c>
      <c r="L68" s="34">
        <v>114690.26</v>
      </c>
      <c r="M68" s="34">
        <v>0</v>
      </c>
      <c r="N68" s="34">
        <v>4395167.51</v>
      </c>
      <c r="O68" s="34">
        <v>4122878.88</v>
      </c>
      <c r="P68" s="34">
        <v>4122878.88</v>
      </c>
    </row>
    <row r="69" spans="1:16" ht="12.75">
      <c r="A69" s="35">
        <v>6</v>
      </c>
      <c r="B69" s="35">
        <v>1</v>
      </c>
      <c r="C69" s="35">
        <v>5</v>
      </c>
      <c r="D69" s="36">
        <v>2</v>
      </c>
      <c r="E69" s="37"/>
      <c r="F69" s="32" t="s">
        <v>86</v>
      </c>
      <c r="G69" s="58" t="s">
        <v>142</v>
      </c>
      <c r="H69" s="34">
        <v>25600517.08</v>
      </c>
      <c r="I69" s="34">
        <v>13267537.39</v>
      </c>
      <c r="J69" s="34">
        <v>6445939.73</v>
      </c>
      <c r="K69" s="34">
        <v>522668.99</v>
      </c>
      <c r="L69" s="34">
        <v>48181.17</v>
      </c>
      <c r="M69" s="34">
        <v>0</v>
      </c>
      <c r="N69" s="34">
        <v>6250747.5</v>
      </c>
      <c r="O69" s="34">
        <v>12332979.69</v>
      </c>
      <c r="P69" s="34">
        <v>12332979.69</v>
      </c>
    </row>
    <row r="70" spans="1:16" ht="12.75">
      <c r="A70" s="35">
        <v>6</v>
      </c>
      <c r="B70" s="35">
        <v>18</v>
      </c>
      <c r="C70" s="35">
        <v>3</v>
      </c>
      <c r="D70" s="36">
        <v>2</v>
      </c>
      <c r="E70" s="37"/>
      <c r="F70" s="32" t="s">
        <v>86</v>
      </c>
      <c r="G70" s="58" t="s">
        <v>143</v>
      </c>
      <c r="H70" s="34">
        <v>10049293.15</v>
      </c>
      <c r="I70" s="34">
        <v>9485147.45</v>
      </c>
      <c r="J70" s="34">
        <v>5039926.99</v>
      </c>
      <c r="K70" s="34">
        <v>275996.98</v>
      </c>
      <c r="L70" s="34">
        <v>69306.02</v>
      </c>
      <c r="M70" s="34">
        <v>0</v>
      </c>
      <c r="N70" s="34">
        <v>4099917.46</v>
      </c>
      <c r="O70" s="34">
        <v>564145.7</v>
      </c>
      <c r="P70" s="34">
        <v>564145.7</v>
      </c>
    </row>
    <row r="71" spans="1:16" ht="12.75">
      <c r="A71" s="35">
        <v>6</v>
      </c>
      <c r="B71" s="35">
        <v>9</v>
      </c>
      <c r="C71" s="35">
        <v>7</v>
      </c>
      <c r="D71" s="36">
        <v>2</v>
      </c>
      <c r="E71" s="37"/>
      <c r="F71" s="32" t="s">
        <v>86</v>
      </c>
      <c r="G71" s="58" t="s">
        <v>144</v>
      </c>
      <c r="H71" s="34">
        <v>39145831.16</v>
      </c>
      <c r="I71" s="34">
        <v>29879636.52</v>
      </c>
      <c r="J71" s="34">
        <v>12476074.22</v>
      </c>
      <c r="K71" s="34">
        <v>2204746.78</v>
      </c>
      <c r="L71" s="34">
        <v>336149.58</v>
      </c>
      <c r="M71" s="34">
        <v>0</v>
      </c>
      <c r="N71" s="34">
        <v>14862665.94</v>
      </c>
      <c r="O71" s="34">
        <v>9266194.64</v>
      </c>
      <c r="P71" s="34">
        <v>9266194.64</v>
      </c>
    </row>
    <row r="72" spans="1:16" ht="12.75">
      <c r="A72" s="35">
        <v>6</v>
      </c>
      <c r="B72" s="35">
        <v>8</v>
      </c>
      <c r="C72" s="35">
        <v>4</v>
      </c>
      <c r="D72" s="36">
        <v>2</v>
      </c>
      <c r="E72" s="37"/>
      <c r="F72" s="32" t="s">
        <v>86</v>
      </c>
      <c r="G72" s="58" t="s">
        <v>145</v>
      </c>
      <c r="H72" s="34">
        <v>10436690.18</v>
      </c>
      <c r="I72" s="34">
        <v>7841202.28</v>
      </c>
      <c r="J72" s="34">
        <v>3205768.41</v>
      </c>
      <c r="K72" s="34">
        <v>312794.23</v>
      </c>
      <c r="L72" s="34">
        <v>37075.41</v>
      </c>
      <c r="M72" s="34">
        <v>0</v>
      </c>
      <c r="N72" s="34">
        <v>4285564.23</v>
      </c>
      <c r="O72" s="34">
        <v>2595487.9</v>
      </c>
      <c r="P72" s="34">
        <v>2595487.9</v>
      </c>
    </row>
    <row r="73" spans="1:16" ht="12.75">
      <c r="A73" s="35">
        <v>6</v>
      </c>
      <c r="B73" s="35">
        <v>12</v>
      </c>
      <c r="C73" s="35">
        <v>2</v>
      </c>
      <c r="D73" s="36">
        <v>2</v>
      </c>
      <c r="E73" s="37"/>
      <c r="F73" s="32" t="s">
        <v>86</v>
      </c>
      <c r="G73" s="58" t="s">
        <v>146</v>
      </c>
      <c r="H73" s="34">
        <v>23703856.11</v>
      </c>
      <c r="I73" s="34">
        <v>18347227.39</v>
      </c>
      <c r="J73" s="34">
        <v>8302138.31</v>
      </c>
      <c r="K73" s="34">
        <v>1078365.36</v>
      </c>
      <c r="L73" s="34">
        <v>0</v>
      </c>
      <c r="M73" s="34">
        <v>0</v>
      </c>
      <c r="N73" s="34">
        <v>8966723.72</v>
      </c>
      <c r="O73" s="34">
        <v>5356628.72</v>
      </c>
      <c r="P73" s="34">
        <v>5356628.72</v>
      </c>
    </row>
    <row r="74" spans="1:16" ht="12.75">
      <c r="A74" s="35">
        <v>6</v>
      </c>
      <c r="B74" s="35">
        <v>3</v>
      </c>
      <c r="C74" s="35">
        <v>6</v>
      </c>
      <c r="D74" s="36">
        <v>2</v>
      </c>
      <c r="E74" s="37"/>
      <c r="F74" s="32" t="s">
        <v>86</v>
      </c>
      <c r="G74" s="58" t="s">
        <v>147</v>
      </c>
      <c r="H74" s="34">
        <v>13829844.18</v>
      </c>
      <c r="I74" s="34">
        <v>11346162.86</v>
      </c>
      <c r="J74" s="34">
        <v>5561064.14</v>
      </c>
      <c r="K74" s="34">
        <v>723054.09</v>
      </c>
      <c r="L74" s="34">
        <v>97211.32</v>
      </c>
      <c r="M74" s="34">
        <v>0</v>
      </c>
      <c r="N74" s="34">
        <v>4964833.31</v>
      </c>
      <c r="O74" s="34">
        <v>2483681.32</v>
      </c>
      <c r="P74" s="34">
        <v>2483681.32</v>
      </c>
    </row>
    <row r="75" spans="1:16" ht="12.75">
      <c r="A75" s="35">
        <v>6</v>
      </c>
      <c r="B75" s="35">
        <v>8</v>
      </c>
      <c r="C75" s="35">
        <v>5</v>
      </c>
      <c r="D75" s="36">
        <v>2</v>
      </c>
      <c r="E75" s="37"/>
      <c r="F75" s="32" t="s">
        <v>86</v>
      </c>
      <c r="G75" s="58" t="s">
        <v>148</v>
      </c>
      <c r="H75" s="34">
        <v>18546619.46</v>
      </c>
      <c r="I75" s="34">
        <v>17536636.4</v>
      </c>
      <c r="J75" s="34">
        <v>8763123.12</v>
      </c>
      <c r="K75" s="34">
        <v>633452.54</v>
      </c>
      <c r="L75" s="34">
        <v>208883.18</v>
      </c>
      <c r="M75" s="34">
        <v>0</v>
      </c>
      <c r="N75" s="34">
        <v>7931177.56</v>
      </c>
      <c r="O75" s="34">
        <v>1009983.06</v>
      </c>
      <c r="P75" s="34">
        <v>1009983.06</v>
      </c>
    </row>
    <row r="76" spans="1:16" ht="12.75">
      <c r="A76" s="35">
        <v>6</v>
      </c>
      <c r="B76" s="35">
        <v>12</v>
      </c>
      <c r="C76" s="35">
        <v>3</v>
      </c>
      <c r="D76" s="36">
        <v>2</v>
      </c>
      <c r="E76" s="37"/>
      <c r="F76" s="32" t="s">
        <v>86</v>
      </c>
      <c r="G76" s="58" t="s">
        <v>149</v>
      </c>
      <c r="H76" s="34">
        <v>17352411.21</v>
      </c>
      <c r="I76" s="34">
        <v>15382372.21</v>
      </c>
      <c r="J76" s="34">
        <v>7966096.96</v>
      </c>
      <c r="K76" s="34">
        <v>473077.05</v>
      </c>
      <c r="L76" s="34">
        <v>236914.2</v>
      </c>
      <c r="M76" s="34">
        <v>0</v>
      </c>
      <c r="N76" s="34">
        <v>6706284</v>
      </c>
      <c r="O76" s="34">
        <v>1970039</v>
      </c>
      <c r="P76" s="34">
        <v>1970039</v>
      </c>
    </row>
    <row r="77" spans="1:16" ht="12.75">
      <c r="A77" s="35">
        <v>6</v>
      </c>
      <c r="B77" s="35">
        <v>15</v>
      </c>
      <c r="C77" s="35">
        <v>4</v>
      </c>
      <c r="D77" s="36">
        <v>2</v>
      </c>
      <c r="E77" s="37"/>
      <c r="F77" s="32" t="s">
        <v>86</v>
      </c>
      <c r="G77" s="58" t="s">
        <v>150</v>
      </c>
      <c r="H77" s="34">
        <v>25252638.7</v>
      </c>
      <c r="I77" s="34">
        <v>21002099.66</v>
      </c>
      <c r="J77" s="34">
        <v>11515165.86</v>
      </c>
      <c r="K77" s="34">
        <v>588328.55</v>
      </c>
      <c r="L77" s="34">
        <v>106229.47</v>
      </c>
      <c r="M77" s="34">
        <v>0</v>
      </c>
      <c r="N77" s="34">
        <v>8792375.78</v>
      </c>
      <c r="O77" s="34">
        <v>4250539.04</v>
      </c>
      <c r="P77" s="34">
        <v>4250539.04</v>
      </c>
    </row>
    <row r="78" spans="1:16" ht="12.75">
      <c r="A78" s="35">
        <v>6</v>
      </c>
      <c r="B78" s="35">
        <v>16</v>
      </c>
      <c r="C78" s="35">
        <v>2</v>
      </c>
      <c r="D78" s="36">
        <v>2</v>
      </c>
      <c r="E78" s="37"/>
      <c r="F78" s="32" t="s">
        <v>86</v>
      </c>
      <c r="G78" s="58" t="s">
        <v>151</v>
      </c>
      <c r="H78" s="34">
        <v>22962948.65</v>
      </c>
      <c r="I78" s="34">
        <v>19786122.79</v>
      </c>
      <c r="J78" s="34">
        <v>9958278.32</v>
      </c>
      <c r="K78" s="34">
        <v>326335.13</v>
      </c>
      <c r="L78" s="34">
        <v>77119.62</v>
      </c>
      <c r="M78" s="34">
        <v>0</v>
      </c>
      <c r="N78" s="34">
        <v>9424389.72</v>
      </c>
      <c r="O78" s="34">
        <v>3176825.86</v>
      </c>
      <c r="P78" s="34">
        <v>3176825.86</v>
      </c>
    </row>
    <row r="79" spans="1:16" ht="12.75">
      <c r="A79" s="35">
        <v>6</v>
      </c>
      <c r="B79" s="35">
        <v>1</v>
      </c>
      <c r="C79" s="35">
        <v>6</v>
      </c>
      <c r="D79" s="36">
        <v>2</v>
      </c>
      <c r="E79" s="37"/>
      <c r="F79" s="32" t="s">
        <v>86</v>
      </c>
      <c r="G79" s="58" t="s">
        <v>152</v>
      </c>
      <c r="H79" s="34">
        <v>11653009.01</v>
      </c>
      <c r="I79" s="34">
        <v>10004908.21</v>
      </c>
      <c r="J79" s="34">
        <v>5357631.46</v>
      </c>
      <c r="K79" s="34">
        <v>258342.16</v>
      </c>
      <c r="L79" s="34">
        <v>15646.55</v>
      </c>
      <c r="M79" s="34">
        <v>0</v>
      </c>
      <c r="N79" s="34">
        <v>4373288.04</v>
      </c>
      <c r="O79" s="34">
        <v>1648100.8</v>
      </c>
      <c r="P79" s="34">
        <v>1648100.8</v>
      </c>
    </row>
    <row r="80" spans="1:16" ht="12.75">
      <c r="A80" s="35">
        <v>6</v>
      </c>
      <c r="B80" s="35">
        <v>15</v>
      </c>
      <c r="C80" s="35">
        <v>5</v>
      </c>
      <c r="D80" s="36">
        <v>2</v>
      </c>
      <c r="E80" s="37"/>
      <c r="F80" s="32" t="s">
        <v>86</v>
      </c>
      <c r="G80" s="58" t="s">
        <v>153</v>
      </c>
      <c r="H80" s="34">
        <v>14495867.08</v>
      </c>
      <c r="I80" s="34">
        <v>12415772.28</v>
      </c>
      <c r="J80" s="34">
        <v>5911062.05</v>
      </c>
      <c r="K80" s="34">
        <v>1009999.74</v>
      </c>
      <c r="L80" s="34">
        <v>164560</v>
      </c>
      <c r="M80" s="34">
        <v>0</v>
      </c>
      <c r="N80" s="34">
        <v>5330150.49</v>
      </c>
      <c r="O80" s="34">
        <v>2080094.8</v>
      </c>
      <c r="P80" s="34">
        <v>2080094.8</v>
      </c>
    </row>
    <row r="81" spans="1:16" ht="12.75">
      <c r="A81" s="35">
        <v>6</v>
      </c>
      <c r="B81" s="35">
        <v>20</v>
      </c>
      <c r="C81" s="35">
        <v>3</v>
      </c>
      <c r="D81" s="36">
        <v>2</v>
      </c>
      <c r="E81" s="37"/>
      <c r="F81" s="32" t="s">
        <v>86</v>
      </c>
      <c r="G81" s="58" t="s">
        <v>154</v>
      </c>
      <c r="H81" s="34">
        <v>16606531</v>
      </c>
      <c r="I81" s="34">
        <v>13020848.01</v>
      </c>
      <c r="J81" s="34">
        <v>6157753.55</v>
      </c>
      <c r="K81" s="34">
        <v>592284.72</v>
      </c>
      <c r="L81" s="34">
        <v>172164.32</v>
      </c>
      <c r="M81" s="34">
        <v>0</v>
      </c>
      <c r="N81" s="34">
        <v>6098645.42</v>
      </c>
      <c r="O81" s="34">
        <v>3585682.99</v>
      </c>
      <c r="P81" s="34">
        <v>3585682.99</v>
      </c>
    </row>
    <row r="82" spans="1:16" ht="12.75">
      <c r="A82" s="35">
        <v>6</v>
      </c>
      <c r="B82" s="35">
        <v>9</v>
      </c>
      <c r="C82" s="35">
        <v>8</v>
      </c>
      <c r="D82" s="36">
        <v>2</v>
      </c>
      <c r="E82" s="37"/>
      <c r="F82" s="32" t="s">
        <v>86</v>
      </c>
      <c r="G82" s="58" t="s">
        <v>155</v>
      </c>
      <c r="H82" s="34">
        <v>31353643.05</v>
      </c>
      <c r="I82" s="34">
        <v>25767582.3</v>
      </c>
      <c r="J82" s="34">
        <v>10536836.67</v>
      </c>
      <c r="K82" s="34">
        <v>2345971.03</v>
      </c>
      <c r="L82" s="34">
        <v>248279.11</v>
      </c>
      <c r="M82" s="34">
        <v>0</v>
      </c>
      <c r="N82" s="34">
        <v>12636495.49</v>
      </c>
      <c r="O82" s="34">
        <v>5586060.75</v>
      </c>
      <c r="P82" s="34">
        <v>5586060.75</v>
      </c>
    </row>
    <row r="83" spans="1:16" ht="12.75">
      <c r="A83" s="35">
        <v>6</v>
      </c>
      <c r="B83" s="35">
        <v>1</v>
      </c>
      <c r="C83" s="35">
        <v>7</v>
      </c>
      <c r="D83" s="36">
        <v>2</v>
      </c>
      <c r="E83" s="37"/>
      <c r="F83" s="32" t="s">
        <v>86</v>
      </c>
      <c r="G83" s="58" t="s">
        <v>156</v>
      </c>
      <c r="H83" s="34">
        <v>15633404.75</v>
      </c>
      <c r="I83" s="34">
        <v>11773100.06</v>
      </c>
      <c r="J83" s="34">
        <v>6229938.71</v>
      </c>
      <c r="K83" s="34">
        <v>312587.06</v>
      </c>
      <c r="L83" s="34">
        <v>96535.77</v>
      </c>
      <c r="M83" s="34">
        <v>0</v>
      </c>
      <c r="N83" s="34">
        <v>5134038.52</v>
      </c>
      <c r="O83" s="34">
        <v>3860304.69</v>
      </c>
      <c r="P83" s="34">
        <v>3860304.69</v>
      </c>
    </row>
    <row r="84" spans="1:16" ht="12.75">
      <c r="A84" s="35">
        <v>6</v>
      </c>
      <c r="B84" s="35">
        <v>14</v>
      </c>
      <c r="C84" s="35">
        <v>5</v>
      </c>
      <c r="D84" s="36">
        <v>2</v>
      </c>
      <c r="E84" s="37"/>
      <c r="F84" s="32" t="s">
        <v>86</v>
      </c>
      <c r="G84" s="58" t="s">
        <v>157</v>
      </c>
      <c r="H84" s="34">
        <v>27636034.63</v>
      </c>
      <c r="I84" s="34">
        <v>23160442.81</v>
      </c>
      <c r="J84" s="34">
        <v>11207443.36</v>
      </c>
      <c r="K84" s="34">
        <v>1482493.15</v>
      </c>
      <c r="L84" s="34">
        <v>106356.86</v>
      </c>
      <c r="M84" s="34">
        <v>0</v>
      </c>
      <c r="N84" s="34">
        <v>10364149.44</v>
      </c>
      <c r="O84" s="34">
        <v>4475591.82</v>
      </c>
      <c r="P84" s="34">
        <v>1975591.82</v>
      </c>
    </row>
    <row r="85" spans="1:16" ht="12.75">
      <c r="A85" s="35">
        <v>6</v>
      </c>
      <c r="B85" s="35">
        <v>6</v>
      </c>
      <c r="C85" s="35">
        <v>5</v>
      </c>
      <c r="D85" s="36">
        <v>2</v>
      </c>
      <c r="E85" s="37"/>
      <c r="F85" s="32" t="s">
        <v>86</v>
      </c>
      <c r="G85" s="58" t="s">
        <v>90</v>
      </c>
      <c r="H85" s="34">
        <v>26789928.78</v>
      </c>
      <c r="I85" s="34">
        <v>21924038.12</v>
      </c>
      <c r="J85" s="34">
        <v>12335473.74</v>
      </c>
      <c r="K85" s="34">
        <v>669027.21</v>
      </c>
      <c r="L85" s="34">
        <v>337094.58</v>
      </c>
      <c r="M85" s="34">
        <v>0</v>
      </c>
      <c r="N85" s="34">
        <v>8582442.59</v>
      </c>
      <c r="O85" s="34">
        <v>4865890.66</v>
      </c>
      <c r="P85" s="34">
        <v>4742842.71</v>
      </c>
    </row>
    <row r="86" spans="1:16" ht="12.75">
      <c r="A86" s="35">
        <v>6</v>
      </c>
      <c r="B86" s="35">
        <v>6</v>
      </c>
      <c r="C86" s="35">
        <v>6</v>
      </c>
      <c r="D86" s="36">
        <v>2</v>
      </c>
      <c r="E86" s="37"/>
      <c r="F86" s="32" t="s">
        <v>86</v>
      </c>
      <c r="G86" s="58" t="s">
        <v>158</v>
      </c>
      <c r="H86" s="34">
        <v>12353445.92</v>
      </c>
      <c r="I86" s="34">
        <v>9704475.62</v>
      </c>
      <c r="J86" s="34">
        <v>4876479.17</v>
      </c>
      <c r="K86" s="34">
        <v>172072.6</v>
      </c>
      <c r="L86" s="34">
        <v>122610.38</v>
      </c>
      <c r="M86" s="34">
        <v>0</v>
      </c>
      <c r="N86" s="34">
        <v>4533313.47</v>
      </c>
      <c r="O86" s="34">
        <v>2648970.3</v>
      </c>
      <c r="P86" s="34">
        <v>2648970.3</v>
      </c>
    </row>
    <row r="87" spans="1:16" ht="12.75">
      <c r="A87" s="35">
        <v>6</v>
      </c>
      <c r="B87" s="35">
        <v>7</v>
      </c>
      <c r="C87" s="35">
        <v>5</v>
      </c>
      <c r="D87" s="36">
        <v>2</v>
      </c>
      <c r="E87" s="37"/>
      <c r="F87" s="32" t="s">
        <v>86</v>
      </c>
      <c r="G87" s="58" t="s">
        <v>91</v>
      </c>
      <c r="H87" s="34">
        <v>21228775.44</v>
      </c>
      <c r="I87" s="34">
        <v>16553718.66</v>
      </c>
      <c r="J87" s="34">
        <v>8750000.59</v>
      </c>
      <c r="K87" s="34">
        <v>593111.81</v>
      </c>
      <c r="L87" s="34">
        <v>60882.08</v>
      </c>
      <c r="M87" s="34">
        <v>0</v>
      </c>
      <c r="N87" s="34">
        <v>7149724.18</v>
      </c>
      <c r="O87" s="34">
        <v>4675056.78</v>
      </c>
      <c r="P87" s="34">
        <v>4675056.78</v>
      </c>
    </row>
    <row r="88" spans="1:16" ht="12.75">
      <c r="A88" s="35">
        <v>6</v>
      </c>
      <c r="B88" s="35">
        <v>18</v>
      </c>
      <c r="C88" s="35">
        <v>4</v>
      </c>
      <c r="D88" s="36">
        <v>2</v>
      </c>
      <c r="E88" s="37"/>
      <c r="F88" s="32" t="s">
        <v>86</v>
      </c>
      <c r="G88" s="58" t="s">
        <v>159</v>
      </c>
      <c r="H88" s="34">
        <v>9367674.39</v>
      </c>
      <c r="I88" s="34">
        <v>7952780.07</v>
      </c>
      <c r="J88" s="34">
        <v>3292520.94</v>
      </c>
      <c r="K88" s="34">
        <v>1132459.22</v>
      </c>
      <c r="L88" s="34">
        <v>23570.07</v>
      </c>
      <c r="M88" s="34">
        <v>0</v>
      </c>
      <c r="N88" s="34">
        <v>3504229.84</v>
      </c>
      <c r="O88" s="34">
        <v>1414894.32</v>
      </c>
      <c r="P88" s="34">
        <v>1414894.32</v>
      </c>
    </row>
    <row r="89" spans="1:16" ht="12.75">
      <c r="A89" s="35">
        <v>6</v>
      </c>
      <c r="B89" s="35">
        <v>9</v>
      </c>
      <c r="C89" s="35">
        <v>9</v>
      </c>
      <c r="D89" s="36">
        <v>2</v>
      </c>
      <c r="E89" s="37"/>
      <c r="F89" s="32" t="s">
        <v>86</v>
      </c>
      <c r="G89" s="58" t="s">
        <v>160</v>
      </c>
      <c r="H89" s="34">
        <v>13084161.51</v>
      </c>
      <c r="I89" s="34">
        <v>10887270.36</v>
      </c>
      <c r="J89" s="34">
        <v>5485267.74</v>
      </c>
      <c r="K89" s="34">
        <v>385000</v>
      </c>
      <c r="L89" s="34">
        <v>23769.12</v>
      </c>
      <c r="M89" s="34">
        <v>0</v>
      </c>
      <c r="N89" s="34">
        <v>4993233.5</v>
      </c>
      <c r="O89" s="34">
        <v>2196891.15</v>
      </c>
      <c r="P89" s="34">
        <v>2196891.15</v>
      </c>
    </row>
    <row r="90" spans="1:16" ht="12.75">
      <c r="A90" s="35">
        <v>6</v>
      </c>
      <c r="B90" s="35">
        <v>11</v>
      </c>
      <c r="C90" s="35">
        <v>4</v>
      </c>
      <c r="D90" s="36">
        <v>2</v>
      </c>
      <c r="E90" s="37"/>
      <c r="F90" s="32" t="s">
        <v>86</v>
      </c>
      <c r="G90" s="58" t="s">
        <v>161</v>
      </c>
      <c r="H90" s="34">
        <v>32912191.21</v>
      </c>
      <c r="I90" s="34">
        <v>29274213.64</v>
      </c>
      <c r="J90" s="34">
        <v>15611375.81</v>
      </c>
      <c r="K90" s="34">
        <v>723764.52</v>
      </c>
      <c r="L90" s="34">
        <v>328714.72</v>
      </c>
      <c r="M90" s="34">
        <v>0</v>
      </c>
      <c r="N90" s="34">
        <v>12610358.59</v>
      </c>
      <c r="O90" s="34">
        <v>3637977.57</v>
      </c>
      <c r="P90" s="34">
        <v>3637977.57</v>
      </c>
    </row>
    <row r="91" spans="1:16" ht="12.75">
      <c r="A91" s="35">
        <v>6</v>
      </c>
      <c r="B91" s="35">
        <v>2</v>
      </c>
      <c r="C91" s="35">
        <v>8</v>
      </c>
      <c r="D91" s="36">
        <v>2</v>
      </c>
      <c r="E91" s="37"/>
      <c r="F91" s="32" t="s">
        <v>86</v>
      </c>
      <c r="G91" s="58" t="s">
        <v>162</v>
      </c>
      <c r="H91" s="34">
        <v>28000655.09</v>
      </c>
      <c r="I91" s="34">
        <v>15684123.4</v>
      </c>
      <c r="J91" s="34">
        <v>8160723.82</v>
      </c>
      <c r="K91" s="34">
        <v>640017.96</v>
      </c>
      <c r="L91" s="34">
        <v>11978.66</v>
      </c>
      <c r="M91" s="34">
        <v>0</v>
      </c>
      <c r="N91" s="34">
        <v>6871402.96</v>
      </c>
      <c r="O91" s="34">
        <v>12316531.69</v>
      </c>
      <c r="P91" s="34">
        <v>12316531.69</v>
      </c>
    </row>
    <row r="92" spans="1:16" ht="12.75">
      <c r="A92" s="35">
        <v>6</v>
      </c>
      <c r="B92" s="35">
        <v>14</v>
      </c>
      <c r="C92" s="35">
        <v>6</v>
      </c>
      <c r="D92" s="36">
        <v>2</v>
      </c>
      <c r="E92" s="37"/>
      <c r="F92" s="32" t="s">
        <v>86</v>
      </c>
      <c r="G92" s="58" t="s">
        <v>163</v>
      </c>
      <c r="H92" s="34">
        <v>24514289.06</v>
      </c>
      <c r="I92" s="34">
        <v>19534094.53</v>
      </c>
      <c r="J92" s="34">
        <v>9490332.6</v>
      </c>
      <c r="K92" s="34">
        <v>1200748.21</v>
      </c>
      <c r="L92" s="34">
        <v>236135.68</v>
      </c>
      <c r="M92" s="34">
        <v>0</v>
      </c>
      <c r="N92" s="34">
        <v>8606878.04</v>
      </c>
      <c r="O92" s="34">
        <v>4980194.53</v>
      </c>
      <c r="P92" s="34">
        <v>4980194.53</v>
      </c>
    </row>
    <row r="93" spans="1:16" ht="12.75">
      <c r="A93" s="35">
        <v>6</v>
      </c>
      <c r="B93" s="35">
        <v>1</v>
      </c>
      <c r="C93" s="35">
        <v>8</v>
      </c>
      <c r="D93" s="36">
        <v>2</v>
      </c>
      <c r="E93" s="37"/>
      <c r="F93" s="32" t="s">
        <v>86</v>
      </c>
      <c r="G93" s="58" t="s">
        <v>164</v>
      </c>
      <c r="H93" s="34">
        <v>14557451.88</v>
      </c>
      <c r="I93" s="34">
        <v>11776508.18</v>
      </c>
      <c r="J93" s="34">
        <v>6343713.92</v>
      </c>
      <c r="K93" s="34">
        <v>484352.85</v>
      </c>
      <c r="L93" s="34">
        <v>64643.25</v>
      </c>
      <c r="M93" s="34">
        <v>0</v>
      </c>
      <c r="N93" s="34">
        <v>4883798.16</v>
      </c>
      <c r="O93" s="34">
        <v>2780943.7</v>
      </c>
      <c r="P93" s="34">
        <v>2780943.7</v>
      </c>
    </row>
    <row r="94" spans="1:16" ht="12.75">
      <c r="A94" s="35">
        <v>6</v>
      </c>
      <c r="B94" s="35">
        <v>3</v>
      </c>
      <c r="C94" s="35">
        <v>7</v>
      </c>
      <c r="D94" s="36">
        <v>2</v>
      </c>
      <c r="E94" s="37"/>
      <c r="F94" s="32" t="s">
        <v>86</v>
      </c>
      <c r="G94" s="58" t="s">
        <v>165</v>
      </c>
      <c r="H94" s="34">
        <v>13081627.13</v>
      </c>
      <c r="I94" s="34">
        <v>10409559.32</v>
      </c>
      <c r="J94" s="34">
        <v>2104618.52</v>
      </c>
      <c r="K94" s="34">
        <v>3262115.95</v>
      </c>
      <c r="L94" s="34">
        <v>66533.65</v>
      </c>
      <c r="M94" s="34">
        <v>0</v>
      </c>
      <c r="N94" s="34">
        <v>4976291.2</v>
      </c>
      <c r="O94" s="34">
        <v>2672067.81</v>
      </c>
      <c r="P94" s="34">
        <v>2672067.81</v>
      </c>
    </row>
    <row r="95" spans="1:16" ht="12.75">
      <c r="A95" s="35">
        <v>6</v>
      </c>
      <c r="B95" s="35">
        <v>8</v>
      </c>
      <c r="C95" s="35">
        <v>7</v>
      </c>
      <c r="D95" s="36">
        <v>2</v>
      </c>
      <c r="E95" s="37"/>
      <c r="F95" s="32" t="s">
        <v>86</v>
      </c>
      <c r="G95" s="58" t="s">
        <v>92</v>
      </c>
      <c r="H95" s="34">
        <v>34414648.37</v>
      </c>
      <c r="I95" s="34">
        <v>28482853.73</v>
      </c>
      <c r="J95" s="34">
        <v>11756495.43</v>
      </c>
      <c r="K95" s="34">
        <v>2959168.56</v>
      </c>
      <c r="L95" s="34">
        <v>565703.67</v>
      </c>
      <c r="M95" s="34">
        <v>0</v>
      </c>
      <c r="N95" s="34">
        <v>13201486.07</v>
      </c>
      <c r="O95" s="34">
        <v>5931794.64</v>
      </c>
      <c r="P95" s="34">
        <v>5931794.64</v>
      </c>
    </row>
    <row r="96" spans="1:16" ht="12.75">
      <c r="A96" s="35">
        <v>6</v>
      </c>
      <c r="B96" s="35">
        <v>18</v>
      </c>
      <c r="C96" s="35">
        <v>5</v>
      </c>
      <c r="D96" s="36">
        <v>2</v>
      </c>
      <c r="E96" s="37"/>
      <c r="F96" s="32" t="s">
        <v>86</v>
      </c>
      <c r="G96" s="58" t="s">
        <v>166</v>
      </c>
      <c r="H96" s="34">
        <v>24979231.57</v>
      </c>
      <c r="I96" s="34">
        <v>19711270.97</v>
      </c>
      <c r="J96" s="34">
        <v>9708879.57</v>
      </c>
      <c r="K96" s="34">
        <v>548910</v>
      </c>
      <c r="L96" s="34">
        <v>582191.71</v>
      </c>
      <c r="M96" s="34">
        <v>0</v>
      </c>
      <c r="N96" s="34">
        <v>8871289.69</v>
      </c>
      <c r="O96" s="34">
        <v>5267960.6</v>
      </c>
      <c r="P96" s="34">
        <v>5267960.6</v>
      </c>
    </row>
    <row r="97" spans="1:16" ht="12.75">
      <c r="A97" s="35">
        <v>6</v>
      </c>
      <c r="B97" s="35">
        <v>10</v>
      </c>
      <c r="C97" s="35">
        <v>2</v>
      </c>
      <c r="D97" s="36">
        <v>2</v>
      </c>
      <c r="E97" s="37"/>
      <c r="F97" s="32" t="s">
        <v>86</v>
      </c>
      <c r="G97" s="58" t="s">
        <v>167</v>
      </c>
      <c r="H97" s="34">
        <v>18805406.29</v>
      </c>
      <c r="I97" s="34">
        <v>16860196.53</v>
      </c>
      <c r="J97" s="34">
        <v>9014458.05</v>
      </c>
      <c r="K97" s="34">
        <v>482715.59</v>
      </c>
      <c r="L97" s="34">
        <v>244181.07</v>
      </c>
      <c r="M97" s="34">
        <v>0</v>
      </c>
      <c r="N97" s="34">
        <v>7118841.82</v>
      </c>
      <c r="O97" s="34">
        <v>1945209.76</v>
      </c>
      <c r="P97" s="34">
        <v>1945209.76</v>
      </c>
    </row>
    <row r="98" spans="1:16" ht="12.75">
      <c r="A98" s="35">
        <v>6</v>
      </c>
      <c r="B98" s="35">
        <v>20</v>
      </c>
      <c r="C98" s="35">
        <v>5</v>
      </c>
      <c r="D98" s="36">
        <v>2</v>
      </c>
      <c r="E98" s="37"/>
      <c r="F98" s="32" t="s">
        <v>86</v>
      </c>
      <c r="G98" s="58" t="s">
        <v>168</v>
      </c>
      <c r="H98" s="34">
        <v>21023041.48</v>
      </c>
      <c r="I98" s="34">
        <v>16493505.66</v>
      </c>
      <c r="J98" s="34">
        <v>8398279.68</v>
      </c>
      <c r="K98" s="34">
        <v>200846.57</v>
      </c>
      <c r="L98" s="34">
        <v>65447.07</v>
      </c>
      <c r="M98" s="34">
        <v>0</v>
      </c>
      <c r="N98" s="34">
        <v>7828932.34</v>
      </c>
      <c r="O98" s="34">
        <v>4529535.82</v>
      </c>
      <c r="P98" s="34">
        <v>4529535.82</v>
      </c>
    </row>
    <row r="99" spans="1:16" ht="12.75">
      <c r="A99" s="35">
        <v>6</v>
      </c>
      <c r="B99" s="35">
        <v>12</v>
      </c>
      <c r="C99" s="35">
        <v>4</v>
      </c>
      <c r="D99" s="36">
        <v>2</v>
      </c>
      <c r="E99" s="37"/>
      <c r="F99" s="32" t="s">
        <v>86</v>
      </c>
      <c r="G99" s="58" t="s">
        <v>169</v>
      </c>
      <c r="H99" s="34">
        <v>15410581.85</v>
      </c>
      <c r="I99" s="34">
        <v>13542997.06</v>
      </c>
      <c r="J99" s="34">
        <v>5991340.02</v>
      </c>
      <c r="K99" s="34">
        <v>704301.82</v>
      </c>
      <c r="L99" s="34">
        <v>59429.08</v>
      </c>
      <c r="M99" s="34">
        <v>0</v>
      </c>
      <c r="N99" s="34">
        <v>6787926.14</v>
      </c>
      <c r="O99" s="34">
        <v>1867584.79</v>
      </c>
      <c r="P99" s="34">
        <v>1867584.79</v>
      </c>
    </row>
    <row r="100" spans="1:16" ht="12.75">
      <c r="A100" s="35">
        <v>6</v>
      </c>
      <c r="B100" s="35">
        <v>1</v>
      </c>
      <c r="C100" s="35">
        <v>9</v>
      </c>
      <c r="D100" s="36">
        <v>2</v>
      </c>
      <c r="E100" s="37"/>
      <c r="F100" s="32" t="s">
        <v>86</v>
      </c>
      <c r="G100" s="58" t="s">
        <v>170</v>
      </c>
      <c r="H100" s="34">
        <v>17430310.7</v>
      </c>
      <c r="I100" s="34">
        <v>14160568.92</v>
      </c>
      <c r="J100" s="34">
        <v>7075615.56</v>
      </c>
      <c r="K100" s="34">
        <v>418920.09</v>
      </c>
      <c r="L100" s="34">
        <v>70730.75</v>
      </c>
      <c r="M100" s="34">
        <v>0</v>
      </c>
      <c r="N100" s="34">
        <v>6595302.52</v>
      </c>
      <c r="O100" s="34">
        <v>3269741.78</v>
      </c>
      <c r="P100" s="34">
        <v>3269741.78</v>
      </c>
    </row>
    <row r="101" spans="1:16" ht="12.75">
      <c r="A101" s="35">
        <v>6</v>
      </c>
      <c r="B101" s="35">
        <v>6</v>
      </c>
      <c r="C101" s="35">
        <v>7</v>
      </c>
      <c r="D101" s="36">
        <v>2</v>
      </c>
      <c r="E101" s="37"/>
      <c r="F101" s="32" t="s">
        <v>86</v>
      </c>
      <c r="G101" s="58" t="s">
        <v>171</v>
      </c>
      <c r="H101" s="34">
        <v>11917447.39</v>
      </c>
      <c r="I101" s="34">
        <v>10215894.54</v>
      </c>
      <c r="J101" s="34">
        <v>4661612.42</v>
      </c>
      <c r="K101" s="34">
        <v>649509.65</v>
      </c>
      <c r="L101" s="34">
        <v>59663.86</v>
      </c>
      <c r="M101" s="34">
        <v>0</v>
      </c>
      <c r="N101" s="34">
        <v>4845108.61</v>
      </c>
      <c r="O101" s="34">
        <v>1701552.85</v>
      </c>
      <c r="P101" s="34">
        <v>1701552.85</v>
      </c>
    </row>
    <row r="102" spans="1:16" ht="12.75">
      <c r="A102" s="35">
        <v>6</v>
      </c>
      <c r="B102" s="35">
        <v>2</v>
      </c>
      <c r="C102" s="35">
        <v>9</v>
      </c>
      <c r="D102" s="36">
        <v>2</v>
      </c>
      <c r="E102" s="37"/>
      <c r="F102" s="32" t="s">
        <v>86</v>
      </c>
      <c r="G102" s="58" t="s">
        <v>172</v>
      </c>
      <c r="H102" s="34">
        <v>11860784.4</v>
      </c>
      <c r="I102" s="34">
        <v>9998534.06</v>
      </c>
      <c r="J102" s="34">
        <v>4813859.03</v>
      </c>
      <c r="K102" s="34">
        <v>797099.12</v>
      </c>
      <c r="L102" s="34">
        <v>18960.15</v>
      </c>
      <c r="M102" s="34">
        <v>0</v>
      </c>
      <c r="N102" s="34">
        <v>4368615.76</v>
      </c>
      <c r="O102" s="34">
        <v>1862250.34</v>
      </c>
      <c r="P102" s="34">
        <v>1862250.34</v>
      </c>
    </row>
    <row r="103" spans="1:16" ht="12.75">
      <c r="A103" s="35">
        <v>6</v>
      </c>
      <c r="B103" s="35">
        <v>11</v>
      </c>
      <c r="C103" s="35">
        <v>5</v>
      </c>
      <c r="D103" s="36">
        <v>2</v>
      </c>
      <c r="E103" s="37"/>
      <c r="F103" s="32" t="s">
        <v>86</v>
      </c>
      <c r="G103" s="58" t="s">
        <v>93</v>
      </c>
      <c r="H103" s="34">
        <v>45906175.32</v>
      </c>
      <c r="I103" s="34">
        <v>41674452.77</v>
      </c>
      <c r="J103" s="34">
        <v>22559934.87</v>
      </c>
      <c r="K103" s="34">
        <v>1522566.48</v>
      </c>
      <c r="L103" s="34">
        <v>272634.46</v>
      </c>
      <c r="M103" s="34">
        <v>0</v>
      </c>
      <c r="N103" s="34">
        <v>17319316.96</v>
      </c>
      <c r="O103" s="34">
        <v>4231722.55</v>
      </c>
      <c r="P103" s="34">
        <v>4231722.55</v>
      </c>
    </row>
    <row r="104" spans="1:16" ht="12.75">
      <c r="A104" s="35">
        <v>6</v>
      </c>
      <c r="B104" s="35">
        <v>14</v>
      </c>
      <c r="C104" s="35">
        <v>7</v>
      </c>
      <c r="D104" s="36">
        <v>2</v>
      </c>
      <c r="E104" s="37"/>
      <c r="F104" s="32" t="s">
        <v>86</v>
      </c>
      <c r="G104" s="58" t="s">
        <v>173</v>
      </c>
      <c r="H104" s="34">
        <v>8853573.32</v>
      </c>
      <c r="I104" s="34">
        <v>8285207.25</v>
      </c>
      <c r="J104" s="34">
        <v>4408551.95</v>
      </c>
      <c r="K104" s="34">
        <v>115362.6</v>
      </c>
      <c r="L104" s="34">
        <v>120852.99</v>
      </c>
      <c r="M104" s="34">
        <v>0</v>
      </c>
      <c r="N104" s="34">
        <v>3640439.71</v>
      </c>
      <c r="O104" s="34">
        <v>568366.07</v>
      </c>
      <c r="P104" s="34">
        <v>568366.07</v>
      </c>
    </row>
    <row r="105" spans="1:16" ht="12.75">
      <c r="A105" s="35">
        <v>6</v>
      </c>
      <c r="B105" s="35">
        <v>17</v>
      </c>
      <c r="C105" s="35">
        <v>2</v>
      </c>
      <c r="D105" s="36">
        <v>2</v>
      </c>
      <c r="E105" s="37"/>
      <c r="F105" s="32" t="s">
        <v>86</v>
      </c>
      <c r="G105" s="58" t="s">
        <v>174</v>
      </c>
      <c r="H105" s="34">
        <v>37377643.18</v>
      </c>
      <c r="I105" s="34">
        <v>28336780.05</v>
      </c>
      <c r="J105" s="34">
        <v>9710288.35</v>
      </c>
      <c r="K105" s="34">
        <v>8624228.12</v>
      </c>
      <c r="L105" s="34">
        <v>89236.96</v>
      </c>
      <c r="M105" s="34">
        <v>0</v>
      </c>
      <c r="N105" s="34">
        <v>9913026.62</v>
      </c>
      <c r="O105" s="34">
        <v>9040863.13</v>
      </c>
      <c r="P105" s="34">
        <v>9035863.13</v>
      </c>
    </row>
    <row r="106" spans="1:16" ht="12.75">
      <c r="A106" s="35">
        <v>6</v>
      </c>
      <c r="B106" s="35">
        <v>20</v>
      </c>
      <c r="C106" s="35">
        <v>6</v>
      </c>
      <c r="D106" s="36">
        <v>2</v>
      </c>
      <c r="E106" s="37"/>
      <c r="F106" s="32" t="s">
        <v>86</v>
      </c>
      <c r="G106" s="58" t="s">
        <v>175</v>
      </c>
      <c r="H106" s="34">
        <v>17904282.76</v>
      </c>
      <c r="I106" s="34">
        <v>15861401.97</v>
      </c>
      <c r="J106" s="34">
        <v>7258282.84</v>
      </c>
      <c r="K106" s="34">
        <v>984599.19</v>
      </c>
      <c r="L106" s="34">
        <v>72880.41</v>
      </c>
      <c r="M106" s="34">
        <v>0</v>
      </c>
      <c r="N106" s="34">
        <v>7545639.53</v>
      </c>
      <c r="O106" s="34">
        <v>2042880.79</v>
      </c>
      <c r="P106" s="34">
        <v>2042880.79</v>
      </c>
    </row>
    <row r="107" spans="1:16" ht="12.75">
      <c r="A107" s="35">
        <v>6</v>
      </c>
      <c r="B107" s="35">
        <v>8</v>
      </c>
      <c r="C107" s="35">
        <v>8</v>
      </c>
      <c r="D107" s="36">
        <v>2</v>
      </c>
      <c r="E107" s="37"/>
      <c r="F107" s="32" t="s">
        <v>86</v>
      </c>
      <c r="G107" s="58" t="s">
        <v>176</v>
      </c>
      <c r="H107" s="34">
        <v>18198672.91</v>
      </c>
      <c r="I107" s="34">
        <v>16590427.79</v>
      </c>
      <c r="J107" s="34">
        <v>8498218.86</v>
      </c>
      <c r="K107" s="34">
        <v>260981.57</v>
      </c>
      <c r="L107" s="34">
        <v>283240.56</v>
      </c>
      <c r="M107" s="34">
        <v>0</v>
      </c>
      <c r="N107" s="34">
        <v>7547986.8</v>
      </c>
      <c r="O107" s="34">
        <v>1608245.12</v>
      </c>
      <c r="P107" s="34">
        <v>1608245.12</v>
      </c>
    </row>
    <row r="108" spans="1:16" ht="12.75">
      <c r="A108" s="35">
        <v>6</v>
      </c>
      <c r="B108" s="35">
        <v>1</v>
      </c>
      <c r="C108" s="35">
        <v>10</v>
      </c>
      <c r="D108" s="36">
        <v>2</v>
      </c>
      <c r="E108" s="37"/>
      <c r="F108" s="32" t="s">
        <v>86</v>
      </c>
      <c r="G108" s="58" t="s">
        <v>94</v>
      </c>
      <c r="H108" s="34">
        <v>35951941.14</v>
      </c>
      <c r="I108" s="34">
        <v>31814581.28</v>
      </c>
      <c r="J108" s="34">
        <v>13300343.98</v>
      </c>
      <c r="K108" s="34">
        <v>1840170.56</v>
      </c>
      <c r="L108" s="34">
        <v>11842.51</v>
      </c>
      <c r="M108" s="34">
        <v>0</v>
      </c>
      <c r="N108" s="34">
        <v>16662224.23</v>
      </c>
      <c r="O108" s="34">
        <v>4137359.86</v>
      </c>
      <c r="P108" s="34">
        <v>4137359.86</v>
      </c>
    </row>
    <row r="109" spans="1:16" ht="12.75">
      <c r="A109" s="35">
        <v>6</v>
      </c>
      <c r="B109" s="35">
        <v>13</v>
      </c>
      <c r="C109" s="35">
        <v>3</v>
      </c>
      <c r="D109" s="36">
        <v>2</v>
      </c>
      <c r="E109" s="37"/>
      <c r="F109" s="32" t="s">
        <v>86</v>
      </c>
      <c r="G109" s="58" t="s">
        <v>177</v>
      </c>
      <c r="H109" s="34">
        <v>16058793.01</v>
      </c>
      <c r="I109" s="34">
        <v>12030417.82</v>
      </c>
      <c r="J109" s="34">
        <v>5382005.85</v>
      </c>
      <c r="K109" s="34">
        <v>567257.93</v>
      </c>
      <c r="L109" s="34">
        <v>128953.21</v>
      </c>
      <c r="M109" s="34">
        <v>0</v>
      </c>
      <c r="N109" s="34">
        <v>5952200.83</v>
      </c>
      <c r="O109" s="34">
        <v>4028375.19</v>
      </c>
      <c r="P109" s="34">
        <v>4028375.19</v>
      </c>
    </row>
    <row r="110" spans="1:16" ht="12.75">
      <c r="A110" s="35">
        <v>6</v>
      </c>
      <c r="B110" s="35">
        <v>10</v>
      </c>
      <c r="C110" s="35">
        <v>4</v>
      </c>
      <c r="D110" s="36">
        <v>2</v>
      </c>
      <c r="E110" s="37"/>
      <c r="F110" s="32" t="s">
        <v>86</v>
      </c>
      <c r="G110" s="58" t="s">
        <v>178</v>
      </c>
      <c r="H110" s="34">
        <v>25808153.35</v>
      </c>
      <c r="I110" s="34">
        <v>23013986.89</v>
      </c>
      <c r="J110" s="34">
        <v>11525592.34</v>
      </c>
      <c r="K110" s="34">
        <v>958336.4</v>
      </c>
      <c r="L110" s="34">
        <v>385347.55</v>
      </c>
      <c r="M110" s="34">
        <v>0</v>
      </c>
      <c r="N110" s="34">
        <v>10144710.6</v>
      </c>
      <c r="O110" s="34">
        <v>2794166.46</v>
      </c>
      <c r="P110" s="34">
        <v>2794166.46</v>
      </c>
    </row>
    <row r="111" spans="1:16" ht="12.75">
      <c r="A111" s="35">
        <v>6</v>
      </c>
      <c r="B111" s="35">
        <v>4</v>
      </c>
      <c r="C111" s="35">
        <v>5</v>
      </c>
      <c r="D111" s="36">
        <v>2</v>
      </c>
      <c r="E111" s="37"/>
      <c r="F111" s="32" t="s">
        <v>86</v>
      </c>
      <c r="G111" s="58" t="s">
        <v>179</v>
      </c>
      <c r="H111" s="34">
        <v>40687875.19</v>
      </c>
      <c r="I111" s="34">
        <v>19007808.79</v>
      </c>
      <c r="J111" s="34">
        <v>8684103.57</v>
      </c>
      <c r="K111" s="34">
        <v>882482.34</v>
      </c>
      <c r="L111" s="34">
        <v>83949.67</v>
      </c>
      <c r="M111" s="34">
        <v>0</v>
      </c>
      <c r="N111" s="34">
        <v>9357273.21</v>
      </c>
      <c r="O111" s="34">
        <v>21680066.4</v>
      </c>
      <c r="P111" s="34">
        <v>21680066.4</v>
      </c>
    </row>
    <row r="112" spans="1:16" ht="12.75">
      <c r="A112" s="35">
        <v>6</v>
      </c>
      <c r="B112" s="35">
        <v>9</v>
      </c>
      <c r="C112" s="35">
        <v>10</v>
      </c>
      <c r="D112" s="36">
        <v>2</v>
      </c>
      <c r="E112" s="37"/>
      <c r="F112" s="32" t="s">
        <v>86</v>
      </c>
      <c r="G112" s="58" t="s">
        <v>180</v>
      </c>
      <c r="H112" s="34">
        <v>30807698.86</v>
      </c>
      <c r="I112" s="34">
        <v>27759374.21</v>
      </c>
      <c r="J112" s="34">
        <v>14498605.69</v>
      </c>
      <c r="K112" s="34">
        <v>2152700.04</v>
      </c>
      <c r="L112" s="34">
        <v>285079.99</v>
      </c>
      <c r="M112" s="34">
        <v>0</v>
      </c>
      <c r="N112" s="34">
        <v>10822988.49</v>
      </c>
      <c r="O112" s="34">
        <v>3048324.65</v>
      </c>
      <c r="P112" s="34">
        <v>3048324.65</v>
      </c>
    </row>
    <row r="113" spans="1:16" ht="12.75">
      <c r="A113" s="35">
        <v>6</v>
      </c>
      <c r="B113" s="35">
        <v>8</v>
      </c>
      <c r="C113" s="35">
        <v>9</v>
      </c>
      <c r="D113" s="36">
        <v>2</v>
      </c>
      <c r="E113" s="37"/>
      <c r="F113" s="32" t="s">
        <v>86</v>
      </c>
      <c r="G113" s="58" t="s">
        <v>181</v>
      </c>
      <c r="H113" s="34">
        <v>18759625.43</v>
      </c>
      <c r="I113" s="34">
        <v>16473097.22</v>
      </c>
      <c r="J113" s="34">
        <v>8307646.11</v>
      </c>
      <c r="K113" s="34">
        <v>772339.36</v>
      </c>
      <c r="L113" s="34">
        <v>216796.47</v>
      </c>
      <c r="M113" s="34">
        <v>0</v>
      </c>
      <c r="N113" s="34">
        <v>7176315.28</v>
      </c>
      <c r="O113" s="34">
        <v>2286528.21</v>
      </c>
      <c r="P113" s="34">
        <v>2286528.21</v>
      </c>
    </row>
    <row r="114" spans="1:16" ht="12.75">
      <c r="A114" s="35">
        <v>6</v>
      </c>
      <c r="B114" s="35">
        <v>20</v>
      </c>
      <c r="C114" s="35">
        <v>7</v>
      </c>
      <c r="D114" s="36">
        <v>2</v>
      </c>
      <c r="E114" s="37"/>
      <c r="F114" s="32" t="s">
        <v>86</v>
      </c>
      <c r="G114" s="58" t="s">
        <v>182</v>
      </c>
      <c r="H114" s="34">
        <v>19318435.61</v>
      </c>
      <c r="I114" s="34">
        <v>15783943.43</v>
      </c>
      <c r="J114" s="34">
        <v>6636938.32</v>
      </c>
      <c r="K114" s="34">
        <v>655647.93</v>
      </c>
      <c r="L114" s="34">
        <v>180079.87</v>
      </c>
      <c r="M114" s="34">
        <v>0</v>
      </c>
      <c r="N114" s="34">
        <v>8311277.31</v>
      </c>
      <c r="O114" s="34">
        <v>3534492.18</v>
      </c>
      <c r="P114" s="34">
        <v>3534492.18</v>
      </c>
    </row>
    <row r="115" spans="1:16" ht="12.75">
      <c r="A115" s="35">
        <v>6</v>
      </c>
      <c r="B115" s="35">
        <v>9</v>
      </c>
      <c r="C115" s="35">
        <v>11</v>
      </c>
      <c r="D115" s="36">
        <v>2</v>
      </c>
      <c r="E115" s="37"/>
      <c r="F115" s="32" t="s">
        <v>86</v>
      </c>
      <c r="G115" s="58" t="s">
        <v>183</v>
      </c>
      <c r="H115" s="34">
        <v>58595284.44</v>
      </c>
      <c r="I115" s="34">
        <v>43649027.07</v>
      </c>
      <c r="J115" s="34">
        <v>20766387.72</v>
      </c>
      <c r="K115" s="34">
        <v>2231609.14</v>
      </c>
      <c r="L115" s="34">
        <v>716994.31</v>
      </c>
      <c r="M115" s="34">
        <v>0</v>
      </c>
      <c r="N115" s="34">
        <v>19934035.9</v>
      </c>
      <c r="O115" s="34">
        <v>14946257.37</v>
      </c>
      <c r="P115" s="34">
        <v>14946257.37</v>
      </c>
    </row>
    <row r="116" spans="1:16" ht="12.75">
      <c r="A116" s="35">
        <v>6</v>
      </c>
      <c r="B116" s="35">
        <v>16</v>
      </c>
      <c r="C116" s="35">
        <v>3</v>
      </c>
      <c r="D116" s="36">
        <v>2</v>
      </c>
      <c r="E116" s="37"/>
      <c r="F116" s="32" t="s">
        <v>86</v>
      </c>
      <c r="G116" s="58" t="s">
        <v>184</v>
      </c>
      <c r="H116" s="34">
        <v>13100616.9</v>
      </c>
      <c r="I116" s="34">
        <v>11393423.23</v>
      </c>
      <c r="J116" s="34">
        <v>5358888.91</v>
      </c>
      <c r="K116" s="34">
        <v>237737.52</v>
      </c>
      <c r="L116" s="34">
        <v>153232.81</v>
      </c>
      <c r="M116" s="34">
        <v>0</v>
      </c>
      <c r="N116" s="34">
        <v>5643563.99</v>
      </c>
      <c r="O116" s="34">
        <v>1707193.67</v>
      </c>
      <c r="P116" s="34">
        <v>1707193.67</v>
      </c>
    </row>
    <row r="117" spans="1:16" ht="12.75">
      <c r="A117" s="35">
        <v>6</v>
      </c>
      <c r="B117" s="35">
        <v>2</v>
      </c>
      <c r="C117" s="35">
        <v>10</v>
      </c>
      <c r="D117" s="36">
        <v>2</v>
      </c>
      <c r="E117" s="37"/>
      <c r="F117" s="32" t="s">
        <v>86</v>
      </c>
      <c r="G117" s="58" t="s">
        <v>185</v>
      </c>
      <c r="H117" s="34">
        <v>17054621.28</v>
      </c>
      <c r="I117" s="34">
        <v>12202409.01</v>
      </c>
      <c r="J117" s="34">
        <v>5947980.38</v>
      </c>
      <c r="K117" s="34">
        <v>620960.54</v>
      </c>
      <c r="L117" s="34">
        <v>94844.31</v>
      </c>
      <c r="M117" s="34">
        <v>0</v>
      </c>
      <c r="N117" s="34">
        <v>5538623.78</v>
      </c>
      <c r="O117" s="34">
        <v>4852212.27</v>
      </c>
      <c r="P117" s="34">
        <v>4852212.27</v>
      </c>
    </row>
    <row r="118" spans="1:16" ht="12.75">
      <c r="A118" s="35">
        <v>6</v>
      </c>
      <c r="B118" s="35">
        <v>8</v>
      </c>
      <c r="C118" s="35">
        <v>11</v>
      </c>
      <c r="D118" s="36">
        <v>2</v>
      </c>
      <c r="E118" s="37"/>
      <c r="F118" s="32" t="s">
        <v>86</v>
      </c>
      <c r="G118" s="58" t="s">
        <v>186</v>
      </c>
      <c r="H118" s="34">
        <v>12685710.65</v>
      </c>
      <c r="I118" s="34">
        <v>11241987.82</v>
      </c>
      <c r="J118" s="34">
        <v>5933866.78</v>
      </c>
      <c r="K118" s="34">
        <v>185748</v>
      </c>
      <c r="L118" s="34">
        <v>97532.92</v>
      </c>
      <c r="M118" s="34">
        <v>0</v>
      </c>
      <c r="N118" s="34">
        <v>5024840.12</v>
      </c>
      <c r="O118" s="34">
        <v>1443722.83</v>
      </c>
      <c r="P118" s="34">
        <v>1443722.83</v>
      </c>
    </row>
    <row r="119" spans="1:16" ht="12.75">
      <c r="A119" s="35">
        <v>6</v>
      </c>
      <c r="B119" s="35">
        <v>1</v>
      </c>
      <c r="C119" s="35">
        <v>11</v>
      </c>
      <c r="D119" s="36">
        <v>2</v>
      </c>
      <c r="E119" s="37"/>
      <c r="F119" s="32" t="s">
        <v>86</v>
      </c>
      <c r="G119" s="58" t="s">
        <v>187</v>
      </c>
      <c r="H119" s="34">
        <v>23301707.55</v>
      </c>
      <c r="I119" s="34">
        <v>21896875.08</v>
      </c>
      <c r="J119" s="34">
        <v>12507537.22</v>
      </c>
      <c r="K119" s="34">
        <v>518276.66</v>
      </c>
      <c r="L119" s="34">
        <v>179863.64</v>
      </c>
      <c r="M119" s="34">
        <v>0</v>
      </c>
      <c r="N119" s="34">
        <v>8691197.56</v>
      </c>
      <c r="O119" s="34">
        <v>1404832.47</v>
      </c>
      <c r="P119" s="34">
        <v>1404832.47</v>
      </c>
    </row>
    <row r="120" spans="1:16" ht="12.75">
      <c r="A120" s="35">
        <v>6</v>
      </c>
      <c r="B120" s="35">
        <v>13</v>
      </c>
      <c r="C120" s="35">
        <v>5</v>
      </c>
      <c r="D120" s="36">
        <v>2</v>
      </c>
      <c r="E120" s="37"/>
      <c r="F120" s="32" t="s">
        <v>86</v>
      </c>
      <c r="G120" s="58" t="s">
        <v>188</v>
      </c>
      <c r="H120" s="34">
        <v>6430116.43</v>
      </c>
      <c r="I120" s="34">
        <v>5384890.34</v>
      </c>
      <c r="J120" s="34">
        <v>2677314.95</v>
      </c>
      <c r="K120" s="34">
        <v>77696.27</v>
      </c>
      <c r="L120" s="34">
        <v>156180.88</v>
      </c>
      <c r="M120" s="34">
        <v>0</v>
      </c>
      <c r="N120" s="34">
        <v>2473698.24</v>
      </c>
      <c r="O120" s="34">
        <v>1045226.09</v>
      </c>
      <c r="P120" s="34">
        <v>1045226.09</v>
      </c>
    </row>
    <row r="121" spans="1:16" ht="12.75">
      <c r="A121" s="35">
        <v>6</v>
      </c>
      <c r="B121" s="35">
        <v>2</v>
      </c>
      <c r="C121" s="35">
        <v>11</v>
      </c>
      <c r="D121" s="36">
        <v>2</v>
      </c>
      <c r="E121" s="37"/>
      <c r="F121" s="32" t="s">
        <v>86</v>
      </c>
      <c r="G121" s="58" t="s">
        <v>189</v>
      </c>
      <c r="H121" s="34">
        <v>16465605.12</v>
      </c>
      <c r="I121" s="34">
        <v>14781290.85</v>
      </c>
      <c r="J121" s="34">
        <v>7224717.25</v>
      </c>
      <c r="K121" s="34">
        <v>731353.7</v>
      </c>
      <c r="L121" s="34">
        <v>122349.35</v>
      </c>
      <c r="M121" s="34">
        <v>0</v>
      </c>
      <c r="N121" s="34">
        <v>6702870.55</v>
      </c>
      <c r="O121" s="34">
        <v>1684314.27</v>
      </c>
      <c r="P121" s="34">
        <v>1684314.27</v>
      </c>
    </row>
    <row r="122" spans="1:16" ht="12.75">
      <c r="A122" s="35">
        <v>6</v>
      </c>
      <c r="B122" s="35">
        <v>5</v>
      </c>
      <c r="C122" s="35">
        <v>7</v>
      </c>
      <c r="D122" s="36">
        <v>2</v>
      </c>
      <c r="E122" s="37"/>
      <c r="F122" s="32" t="s">
        <v>86</v>
      </c>
      <c r="G122" s="58" t="s">
        <v>190</v>
      </c>
      <c r="H122" s="34">
        <v>14571098.07</v>
      </c>
      <c r="I122" s="34">
        <v>11860848.09</v>
      </c>
      <c r="J122" s="34">
        <v>6407108.21</v>
      </c>
      <c r="K122" s="34">
        <v>381253.15</v>
      </c>
      <c r="L122" s="34">
        <v>125617.76</v>
      </c>
      <c r="M122" s="34">
        <v>0</v>
      </c>
      <c r="N122" s="34">
        <v>4946868.97</v>
      </c>
      <c r="O122" s="34">
        <v>2710249.98</v>
      </c>
      <c r="P122" s="34">
        <v>2710249.98</v>
      </c>
    </row>
    <row r="123" spans="1:16" ht="12.75">
      <c r="A123" s="35">
        <v>6</v>
      </c>
      <c r="B123" s="35">
        <v>10</v>
      </c>
      <c r="C123" s="35">
        <v>5</v>
      </c>
      <c r="D123" s="36">
        <v>2</v>
      </c>
      <c r="E123" s="37"/>
      <c r="F123" s="32" t="s">
        <v>86</v>
      </c>
      <c r="G123" s="58" t="s">
        <v>191</v>
      </c>
      <c r="H123" s="34">
        <v>28993794.79</v>
      </c>
      <c r="I123" s="34">
        <v>27279042.05</v>
      </c>
      <c r="J123" s="34">
        <v>13525986.52</v>
      </c>
      <c r="K123" s="34">
        <v>1375528</v>
      </c>
      <c r="L123" s="34">
        <v>425191.08</v>
      </c>
      <c r="M123" s="34">
        <v>0</v>
      </c>
      <c r="N123" s="34">
        <v>11952336.45</v>
      </c>
      <c r="O123" s="34">
        <v>1714752.74</v>
      </c>
      <c r="P123" s="34">
        <v>1714752.74</v>
      </c>
    </row>
    <row r="124" spans="1:16" ht="12.75">
      <c r="A124" s="35">
        <v>6</v>
      </c>
      <c r="B124" s="35">
        <v>14</v>
      </c>
      <c r="C124" s="35">
        <v>9</v>
      </c>
      <c r="D124" s="36">
        <v>2</v>
      </c>
      <c r="E124" s="37"/>
      <c r="F124" s="32" t="s">
        <v>86</v>
      </c>
      <c r="G124" s="58" t="s">
        <v>95</v>
      </c>
      <c r="H124" s="34">
        <v>31701721.55</v>
      </c>
      <c r="I124" s="34">
        <v>25783848.39</v>
      </c>
      <c r="J124" s="34">
        <v>12760538.95</v>
      </c>
      <c r="K124" s="34">
        <v>1453041.43</v>
      </c>
      <c r="L124" s="34">
        <v>0</v>
      </c>
      <c r="M124" s="34">
        <v>0</v>
      </c>
      <c r="N124" s="34">
        <v>11570268.01</v>
      </c>
      <c r="O124" s="34">
        <v>5917873.16</v>
      </c>
      <c r="P124" s="34">
        <v>5917873.16</v>
      </c>
    </row>
    <row r="125" spans="1:16" ht="12.75">
      <c r="A125" s="35">
        <v>6</v>
      </c>
      <c r="B125" s="35">
        <v>18</v>
      </c>
      <c r="C125" s="35">
        <v>7</v>
      </c>
      <c r="D125" s="36">
        <v>2</v>
      </c>
      <c r="E125" s="37"/>
      <c r="F125" s="32" t="s">
        <v>86</v>
      </c>
      <c r="G125" s="58" t="s">
        <v>192</v>
      </c>
      <c r="H125" s="34">
        <v>13561915.68</v>
      </c>
      <c r="I125" s="34">
        <v>13516915.68</v>
      </c>
      <c r="J125" s="34">
        <v>7240310.9</v>
      </c>
      <c r="K125" s="34">
        <v>243500</v>
      </c>
      <c r="L125" s="34">
        <v>123722.58</v>
      </c>
      <c r="M125" s="34">
        <v>0</v>
      </c>
      <c r="N125" s="34">
        <v>5909382.2</v>
      </c>
      <c r="O125" s="34">
        <v>45000</v>
      </c>
      <c r="P125" s="34">
        <v>45000</v>
      </c>
    </row>
    <row r="126" spans="1:16" ht="12.75">
      <c r="A126" s="35">
        <v>6</v>
      </c>
      <c r="B126" s="35">
        <v>20</v>
      </c>
      <c r="C126" s="35">
        <v>8</v>
      </c>
      <c r="D126" s="36">
        <v>2</v>
      </c>
      <c r="E126" s="37"/>
      <c r="F126" s="32" t="s">
        <v>86</v>
      </c>
      <c r="G126" s="58" t="s">
        <v>193</v>
      </c>
      <c r="H126" s="34">
        <v>14812611.95</v>
      </c>
      <c r="I126" s="34">
        <v>13202887.81</v>
      </c>
      <c r="J126" s="34">
        <v>6621584.7</v>
      </c>
      <c r="K126" s="34">
        <v>221384.6</v>
      </c>
      <c r="L126" s="34">
        <v>12183.79</v>
      </c>
      <c r="M126" s="34">
        <v>0</v>
      </c>
      <c r="N126" s="34">
        <v>6347734.72</v>
      </c>
      <c r="O126" s="34">
        <v>1609724.14</v>
      </c>
      <c r="P126" s="34">
        <v>1609724.14</v>
      </c>
    </row>
    <row r="127" spans="1:16" ht="12.75">
      <c r="A127" s="35">
        <v>6</v>
      </c>
      <c r="B127" s="35">
        <v>15</v>
      </c>
      <c r="C127" s="35">
        <v>6</v>
      </c>
      <c r="D127" s="36">
        <v>2</v>
      </c>
      <c r="E127" s="37"/>
      <c r="F127" s="32" t="s">
        <v>86</v>
      </c>
      <c r="G127" s="58" t="s">
        <v>96</v>
      </c>
      <c r="H127" s="34">
        <v>28199788.17</v>
      </c>
      <c r="I127" s="34">
        <v>22959841.71</v>
      </c>
      <c r="J127" s="34">
        <v>11475695.9</v>
      </c>
      <c r="K127" s="34">
        <v>460546.79</v>
      </c>
      <c r="L127" s="34">
        <v>157547.21</v>
      </c>
      <c r="M127" s="34">
        <v>0</v>
      </c>
      <c r="N127" s="34">
        <v>10866051.81</v>
      </c>
      <c r="O127" s="34">
        <v>5239946.46</v>
      </c>
      <c r="P127" s="34">
        <v>5239946.46</v>
      </c>
    </row>
    <row r="128" spans="1:16" ht="12.75">
      <c r="A128" s="35">
        <v>6</v>
      </c>
      <c r="B128" s="35">
        <v>3</v>
      </c>
      <c r="C128" s="35">
        <v>8</v>
      </c>
      <c r="D128" s="36">
        <v>2</v>
      </c>
      <c r="E128" s="37"/>
      <c r="F128" s="32" t="s">
        <v>86</v>
      </c>
      <c r="G128" s="58" t="s">
        <v>97</v>
      </c>
      <c r="H128" s="34">
        <v>17105357.8</v>
      </c>
      <c r="I128" s="34">
        <v>12292400.39</v>
      </c>
      <c r="J128" s="34">
        <v>5389556.94</v>
      </c>
      <c r="K128" s="34">
        <v>930253.26</v>
      </c>
      <c r="L128" s="34">
        <v>251911.59</v>
      </c>
      <c r="M128" s="34">
        <v>0</v>
      </c>
      <c r="N128" s="34">
        <v>5720678.6</v>
      </c>
      <c r="O128" s="34">
        <v>4812957.41</v>
      </c>
      <c r="P128" s="34">
        <v>4812957.41</v>
      </c>
    </row>
    <row r="129" spans="1:16" ht="12.75">
      <c r="A129" s="35">
        <v>6</v>
      </c>
      <c r="B129" s="35">
        <v>3</v>
      </c>
      <c r="C129" s="35">
        <v>15</v>
      </c>
      <c r="D129" s="36">
        <v>2</v>
      </c>
      <c r="E129" s="37"/>
      <c r="F129" s="32" t="s">
        <v>86</v>
      </c>
      <c r="G129" s="58" t="s">
        <v>194</v>
      </c>
      <c r="H129" s="34">
        <v>19648116.78</v>
      </c>
      <c r="I129" s="34">
        <v>15382351.31</v>
      </c>
      <c r="J129" s="34">
        <v>6587609.45</v>
      </c>
      <c r="K129" s="34">
        <v>777615.79</v>
      </c>
      <c r="L129" s="34">
        <v>225497.21</v>
      </c>
      <c r="M129" s="34">
        <v>0</v>
      </c>
      <c r="N129" s="34">
        <v>7791628.86</v>
      </c>
      <c r="O129" s="34">
        <v>4265765.47</v>
      </c>
      <c r="P129" s="34">
        <v>4265765.47</v>
      </c>
    </row>
    <row r="130" spans="1:16" ht="12.75">
      <c r="A130" s="35">
        <v>6</v>
      </c>
      <c r="B130" s="35">
        <v>1</v>
      </c>
      <c r="C130" s="35">
        <v>12</v>
      </c>
      <c r="D130" s="36">
        <v>2</v>
      </c>
      <c r="E130" s="37"/>
      <c r="F130" s="32" t="s">
        <v>86</v>
      </c>
      <c r="G130" s="58" t="s">
        <v>195</v>
      </c>
      <c r="H130" s="34">
        <v>12831112.18</v>
      </c>
      <c r="I130" s="34">
        <v>8445816.02</v>
      </c>
      <c r="J130" s="34">
        <v>4177020.6</v>
      </c>
      <c r="K130" s="34">
        <v>355812.1</v>
      </c>
      <c r="L130" s="34">
        <v>28153.89</v>
      </c>
      <c r="M130" s="34">
        <v>0</v>
      </c>
      <c r="N130" s="34">
        <v>3884829.43</v>
      </c>
      <c r="O130" s="34">
        <v>4385296.16</v>
      </c>
      <c r="P130" s="34">
        <v>4385296.16</v>
      </c>
    </row>
    <row r="131" spans="1:16" ht="12.75">
      <c r="A131" s="35">
        <v>6</v>
      </c>
      <c r="B131" s="35">
        <v>1</v>
      </c>
      <c r="C131" s="35">
        <v>13</v>
      </c>
      <c r="D131" s="36">
        <v>2</v>
      </c>
      <c r="E131" s="37"/>
      <c r="F131" s="32" t="s">
        <v>86</v>
      </c>
      <c r="G131" s="58" t="s">
        <v>196</v>
      </c>
      <c r="H131" s="34">
        <v>10397441.41</v>
      </c>
      <c r="I131" s="34">
        <v>6355582.8</v>
      </c>
      <c r="J131" s="34">
        <v>2969875.7</v>
      </c>
      <c r="K131" s="34">
        <v>369460.15</v>
      </c>
      <c r="L131" s="34">
        <v>118015.15</v>
      </c>
      <c r="M131" s="34">
        <v>0</v>
      </c>
      <c r="N131" s="34">
        <v>2898231.8</v>
      </c>
      <c r="O131" s="34">
        <v>4041858.61</v>
      </c>
      <c r="P131" s="34">
        <v>4041858.61</v>
      </c>
    </row>
    <row r="132" spans="1:16" ht="12.75">
      <c r="A132" s="35">
        <v>6</v>
      </c>
      <c r="B132" s="35">
        <v>3</v>
      </c>
      <c r="C132" s="35">
        <v>9</v>
      </c>
      <c r="D132" s="36">
        <v>2</v>
      </c>
      <c r="E132" s="37"/>
      <c r="F132" s="32" t="s">
        <v>86</v>
      </c>
      <c r="G132" s="58" t="s">
        <v>197</v>
      </c>
      <c r="H132" s="34">
        <v>15696577.81</v>
      </c>
      <c r="I132" s="34">
        <v>12716416.91</v>
      </c>
      <c r="J132" s="34">
        <v>5316441.32</v>
      </c>
      <c r="K132" s="34">
        <v>449092.63</v>
      </c>
      <c r="L132" s="34">
        <v>43815.03</v>
      </c>
      <c r="M132" s="34">
        <v>0</v>
      </c>
      <c r="N132" s="34">
        <v>6907067.93</v>
      </c>
      <c r="O132" s="34">
        <v>2980160.9</v>
      </c>
      <c r="P132" s="34">
        <v>2980160.9</v>
      </c>
    </row>
    <row r="133" spans="1:16" ht="12.75">
      <c r="A133" s="35">
        <v>6</v>
      </c>
      <c r="B133" s="35">
        <v>6</v>
      </c>
      <c r="C133" s="35">
        <v>9</v>
      </c>
      <c r="D133" s="36">
        <v>2</v>
      </c>
      <c r="E133" s="37"/>
      <c r="F133" s="32" t="s">
        <v>86</v>
      </c>
      <c r="G133" s="58" t="s">
        <v>198</v>
      </c>
      <c r="H133" s="34">
        <v>10308986.32</v>
      </c>
      <c r="I133" s="34">
        <v>9185600.02</v>
      </c>
      <c r="J133" s="34">
        <v>4347418.53</v>
      </c>
      <c r="K133" s="34">
        <v>174776.7</v>
      </c>
      <c r="L133" s="34">
        <v>4560.29</v>
      </c>
      <c r="M133" s="34">
        <v>0</v>
      </c>
      <c r="N133" s="34">
        <v>4658844.5</v>
      </c>
      <c r="O133" s="34">
        <v>1123386.3</v>
      </c>
      <c r="P133" s="34">
        <v>1123386.3</v>
      </c>
    </row>
    <row r="134" spans="1:16" ht="12.75">
      <c r="A134" s="35">
        <v>6</v>
      </c>
      <c r="B134" s="35">
        <v>17</v>
      </c>
      <c r="C134" s="35">
        <v>4</v>
      </c>
      <c r="D134" s="36">
        <v>2</v>
      </c>
      <c r="E134" s="37"/>
      <c r="F134" s="32" t="s">
        <v>86</v>
      </c>
      <c r="G134" s="58" t="s">
        <v>199</v>
      </c>
      <c r="H134" s="34">
        <v>10529538.54</v>
      </c>
      <c r="I134" s="34">
        <v>9410729.31</v>
      </c>
      <c r="J134" s="34">
        <v>4317585.27</v>
      </c>
      <c r="K134" s="34">
        <v>135331.66</v>
      </c>
      <c r="L134" s="34">
        <v>183042.21</v>
      </c>
      <c r="M134" s="34">
        <v>0</v>
      </c>
      <c r="N134" s="34">
        <v>4774770.17</v>
      </c>
      <c r="O134" s="34">
        <v>1118809.23</v>
      </c>
      <c r="P134" s="34">
        <v>1118809.23</v>
      </c>
    </row>
    <row r="135" spans="1:16" ht="12.75">
      <c r="A135" s="35">
        <v>6</v>
      </c>
      <c r="B135" s="35">
        <v>3</v>
      </c>
      <c r="C135" s="35">
        <v>10</v>
      </c>
      <c r="D135" s="36">
        <v>2</v>
      </c>
      <c r="E135" s="37"/>
      <c r="F135" s="32" t="s">
        <v>86</v>
      </c>
      <c r="G135" s="58" t="s">
        <v>200</v>
      </c>
      <c r="H135" s="34">
        <v>20138283.46</v>
      </c>
      <c r="I135" s="34">
        <v>17757677.81</v>
      </c>
      <c r="J135" s="34">
        <v>8808794.46</v>
      </c>
      <c r="K135" s="34">
        <v>432536.2</v>
      </c>
      <c r="L135" s="34">
        <v>264883.22</v>
      </c>
      <c r="M135" s="34">
        <v>0</v>
      </c>
      <c r="N135" s="34">
        <v>8251463.93</v>
      </c>
      <c r="O135" s="34">
        <v>2380605.65</v>
      </c>
      <c r="P135" s="34">
        <v>2380605.65</v>
      </c>
    </row>
    <row r="136" spans="1:16" ht="12.75">
      <c r="A136" s="35">
        <v>6</v>
      </c>
      <c r="B136" s="35">
        <v>8</v>
      </c>
      <c r="C136" s="35">
        <v>12</v>
      </c>
      <c r="D136" s="36">
        <v>2</v>
      </c>
      <c r="E136" s="37"/>
      <c r="F136" s="32" t="s">
        <v>86</v>
      </c>
      <c r="G136" s="58" t="s">
        <v>201</v>
      </c>
      <c r="H136" s="34">
        <v>13244065.37</v>
      </c>
      <c r="I136" s="34">
        <v>11344740.01</v>
      </c>
      <c r="J136" s="34">
        <v>5529302.01</v>
      </c>
      <c r="K136" s="34">
        <v>692691.45</v>
      </c>
      <c r="L136" s="34">
        <v>4584.08</v>
      </c>
      <c r="M136" s="34">
        <v>0</v>
      </c>
      <c r="N136" s="34">
        <v>5118162.47</v>
      </c>
      <c r="O136" s="34">
        <v>1899325.36</v>
      </c>
      <c r="P136" s="34">
        <v>1899325.36</v>
      </c>
    </row>
    <row r="137" spans="1:16" ht="12.75">
      <c r="A137" s="35">
        <v>6</v>
      </c>
      <c r="B137" s="35">
        <v>11</v>
      </c>
      <c r="C137" s="35">
        <v>6</v>
      </c>
      <c r="D137" s="36">
        <v>2</v>
      </c>
      <c r="E137" s="37"/>
      <c r="F137" s="32" t="s">
        <v>86</v>
      </c>
      <c r="G137" s="58" t="s">
        <v>202</v>
      </c>
      <c r="H137" s="34">
        <v>13947980.22</v>
      </c>
      <c r="I137" s="34">
        <v>10232214.92</v>
      </c>
      <c r="J137" s="34">
        <v>5077047.17</v>
      </c>
      <c r="K137" s="34">
        <v>188907.73</v>
      </c>
      <c r="L137" s="34">
        <v>108767.81</v>
      </c>
      <c r="M137" s="34">
        <v>0</v>
      </c>
      <c r="N137" s="34">
        <v>4857492.21</v>
      </c>
      <c r="O137" s="34">
        <v>3715765.3</v>
      </c>
      <c r="P137" s="34">
        <v>3715765.3</v>
      </c>
    </row>
    <row r="138" spans="1:16" ht="12.75">
      <c r="A138" s="35">
        <v>6</v>
      </c>
      <c r="B138" s="35">
        <v>3</v>
      </c>
      <c r="C138" s="35">
        <v>11</v>
      </c>
      <c r="D138" s="36">
        <v>2</v>
      </c>
      <c r="E138" s="37"/>
      <c r="F138" s="32" t="s">
        <v>86</v>
      </c>
      <c r="G138" s="58" t="s">
        <v>203</v>
      </c>
      <c r="H138" s="34">
        <v>20422310.68</v>
      </c>
      <c r="I138" s="34">
        <v>17665131.63</v>
      </c>
      <c r="J138" s="34">
        <v>8316652.72</v>
      </c>
      <c r="K138" s="34">
        <v>579402.67</v>
      </c>
      <c r="L138" s="34">
        <v>162998.89</v>
      </c>
      <c r="M138" s="34">
        <v>0</v>
      </c>
      <c r="N138" s="34">
        <v>8606077.35</v>
      </c>
      <c r="O138" s="34">
        <v>2757179.05</v>
      </c>
      <c r="P138" s="34">
        <v>2757179.05</v>
      </c>
    </row>
    <row r="139" spans="1:16" ht="12.75">
      <c r="A139" s="35">
        <v>6</v>
      </c>
      <c r="B139" s="35">
        <v>13</v>
      </c>
      <c r="C139" s="35">
        <v>6</v>
      </c>
      <c r="D139" s="36">
        <v>2</v>
      </c>
      <c r="E139" s="37"/>
      <c r="F139" s="32" t="s">
        <v>86</v>
      </c>
      <c r="G139" s="58" t="s">
        <v>204</v>
      </c>
      <c r="H139" s="34">
        <v>14366091.43</v>
      </c>
      <c r="I139" s="34">
        <v>12095866.74</v>
      </c>
      <c r="J139" s="34">
        <v>5534880.63</v>
      </c>
      <c r="K139" s="34">
        <v>713409.14</v>
      </c>
      <c r="L139" s="34">
        <v>167.05</v>
      </c>
      <c r="M139" s="34">
        <v>0</v>
      </c>
      <c r="N139" s="34">
        <v>5847409.92</v>
      </c>
      <c r="O139" s="34">
        <v>2270224.69</v>
      </c>
      <c r="P139" s="34">
        <v>2270224.69</v>
      </c>
    </row>
    <row r="140" spans="1:16" ht="12.75">
      <c r="A140" s="35">
        <v>6</v>
      </c>
      <c r="B140" s="35">
        <v>6</v>
      </c>
      <c r="C140" s="35">
        <v>10</v>
      </c>
      <c r="D140" s="36">
        <v>2</v>
      </c>
      <c r="E140" s="37"/>
      <c r="F140" s="32" t="s">
        <v>86</v>
      </c>
      <c r="G140" s="58" t="s">
        <v>205</v>
      </c>
      <c r="H140" s="34">
        <v>10493423.49</v>
      </c>
      <c r="I140" s="34">
        <v>9106603.49</v>
      </c>
      <c r="J140" s="34">
        <v>4676295.28</v>
      </c>
      <c r="K140" s="34">
        <v>301219.55</v>
      </c>
      <c r="L140" s="34">
        <v>22037.48</v>
      </c>
      <c r="M140" s="34">
        <v>0</v>
      </c>
      <c r="N140" s="34">
        <v>4107051.18</v>
      </c>
      <c r="O140" s="34">
        <v>1386820</v>
      </c>
      <c r="P140" s="34">
        <v>1386820</v>
      </c>
    </row>
    <row r="141" spans="1:16" ht="12.75">
      <c r="A141" s="35">
        <v>6</v>
      </c>
      <c r="B141" s="35">
        <v>20</v>
      </c>
      <c r="C141" s="35">
        <v>9</v>
      </c>
      <c r="D141" s="36">
        <v>2</v>
      </c>
      <c r="E141" s="37"/>
      <c r="F141" s="32" t="s">
        <v>86</v>
      </c>
      <c r="G141" s="58" t="s">
        <v>206</v>
      </c>
      <c r="H141" s="34">
        <v>19651697.96</v>
      </c>
      <c r="I141" s="34">
        <v>17448599.95</v>
      </c>
      <c r="J141" s="34">
        <v>7595328.13</v>
      </c>
      <c r="K141" s="34">
        <v>3058582.98</v>
      </c>
      <c r="L141" s="34">
        <v>174684.73</v>
      </c>
      <c r="M141" s="34">
        <v>0</v>
      </c>
      <c r="N141" s="34">
        <v>6620004.11</v>
      </c>
      <c r="O141" s="34">
        <v>2203098.01</v>
      </c>
      <c r="P141" s="34">
        <v>2203098.01</v>
      </c>
    </row>
    <row r="142" spans="1:16" ht="12.75">
      <c r="A142" s="35">
        <v>6</v>
      </c>
      <c r="B142" s="35">
        <v>20</v>
      </c>
      <c r="C142" s="35">
        <v>10</v>
      </c>
      <c r="D142" s="36">
        <v>2</v>
      </c>
      <c r="E142" s="37"/>
      <c r="F142" s="32" t="s">
        <v>86</v>
      </c>
      <c r="G142" s="58" t="s">
        <v>207</v>
      </c>
      <c r="H142" s="34">
        <v>16646699.21</v>
      </c>
      <c r="I142" s="34">
        <v>13964529.69</v>
      </c>
      <c r="J142" s="34">
        <v>6156339.49</v>
      </c>
      <c r="K142" s="34">
        <v>1919784.32</v>
      </c>
      <c r="L142" s="34">
        <v>127708.5</v>
      </c>
      <c r="M142" s="34">
        <v>0</v>
      </c>
      <c r="N142" s="34">
        <v>5760697.38</v>
      </c>
      <c r="O142" s="34">
        <v>2682169.52</v>
      </c>
      <c r="P142" s="34">
        <v>2682169.52</v>
      </c>
    </row>
    <row r="143" spans="1:16" ht="12.75">
      <c r="A143" s="35">
        <v>6</v>
      </c>
      <c r="B143" s="35">
        <v>1</v>
      </c>
      <c r="C143" s="35">
        <v>14</v>
      </c>
      <c r="D143" s="36">
        <v>2</v>
      </c>
      <c r="E143" s="37"/>
      <c r="F143" s="32" t="s">
        <v>86</v>
      </c>
      <c r="G143" s="58" t="s">
        <v>208</v>
      </c>
      <c r="H143" s="34">
        <v>7397085.99</v>
      </c>
      <c r="I143" s="34">
        <v>7135788.25</v>
      </c>
      <c r="J143" s="34">
        <v>3419382.09</v>
      </c>
      <c r="K143" s="34">
        <v>287888.81</v>
      </c>
      <c r="L143" s="34">
        <v>35701.49</v>
      </c>
      <c r="M143" s="34">
        <v>0</v>
      </c>
      <c r="N143" s="34">
        <v>3392815.86</v>
      </c>
      <c r="O143" s="34">
        <v>261297.74</v>
      </c>
      <c r="P143" s="34">
        <v>261297.74</v>
      </c>
    </row>
    <row r="144" spans="1:16" ht="12.75">
      <c r="A144" s="35">
        <v>6</v>
      </c>
      <c r="B144" s="35">
        <v>13</v>
      </c>
      <c r="C144" s="35">
        <v>7</v>
      </c>
      <c r="D144" s="36">
        <v>2</v>
      </c>
      <c r="E144" s="37"/>
      <c r="F144" s="32" t="s">
        <v>86</v>
      </c>
      <c r="G144" s="58" t="s">
        <v>209</v>
      </c>
      <c r="H144" s="34">
        <v>10178225</v>
      </c>
      <c r="I144" s="34">
        <v>8055358.17</v>
      </c>
      <c r="J144" s="34">
        <v>3917775</v>
      </c>
      <c r="K144" s="34">
        <v>289973.92</v>
      </c>
      <c r="L144" s="34">
        <v>88634.16</v>
      </c>
      <c r="M144" s="34">
        <v>0</v>
      </c>
      <c r="N144" s="34">
        <v>3758975.09</v>
      </c>
      <c r="O144" s="34">
        <v>2122866.83</v>
      </c>
      <c r="P144" s="34">
        <v>2122866.83</v>
      </c>
    </row>
    <row r="145" spans="1:16" ht="12.75">
      <c r="A145" s="35">
        <v>6</v>
      </c>
      <c r="B145" s="35">
        <v>1</v>
      </c>
      <c r="C145" s="35">
        <v>15</v>
      </c>
      <c r="D145" s="36">
        <v>2</v>
      </c>
      <c r="E145" s="37"/>
      <c r="F145" s="32" t="s">
        <v>86</v>
      </c>
      <c r="G145" s="58" t="s">
        <v>210</v>
      </c>
      <c r="H145" s="34">
        <v>9305308.16</v>
      </c>
      <c r="I145" s="34">
        <v>6964033.23</v>
      </c>
      <c r="J145" s="34">
        <v>3003143.75</v>
      </c>
      <c r="K145" s="34">
        <v>443616.41</v>
      </c>
      <c r="L145" s="34">
        <v>61889.26</v>
      </c>
      <c r="M145" s="34">
        <v>0</v>
      </c>
      <c r="N145" s="34">
        <v>3455383.81</v>
      </c>
      <c r="O145" s="34">
        <v>2341274.93</v>
      </c>
      <c r="P145" s="34">
        <v>2341274.93</v>
      </c>
    </row>
    <row r="146" spans="1:16" ht="12.75">
      <c r="A146" s="35">
        <v>6</v>
      </c>
      <c r="B146" s="35">
        <v>10</v>
      </c>
      <c r="C146" s="35">
        <v>6</v>
      </c>
      <c r="D146" s="36">
        <v>2</v>
      </c>
      <c r="E146" s="37"/>
      <c r="F146" s="32" t="s">
        <v>86</v>
      </c>
      <c r="G146" s="58" t="s">
        <v>211</v>
      </c>
      <c r="H146" s="34">
        <v>16441533.72</v>
      </c>
      <c r="I146" s="34">
        <v>14919551.14</v>
      </c>
      <c r="J146" s="34">
        <v>5680555.61</v>
      </c>
      <c r="K146" s="34">
        <v>2618423.76</v>
      </c>
      <c r="L146" s="34">
        <v>59000.77</v>
      </c>
      <c r="M146" s="34">
        <v>0</v>
      </c>
      <c r="N146" s="34">
        <v>6561571</v>
      </c>
      <c r="O146" s="34">
        <v>1521982.58</v>
      </c>
      <c r="P146" s="34">
        <v>1521982.58</v>
      </c>
    </row>
    <row r="147" spans="1:16" ht="12.75">
      <c r="A147" s="35">
        <v>6</v>
      </c>
      <c r="B147" s="35">
        <v>11</v>
      </c>
      <c r="C147" s="35">
        <v>7</v>
      </c>
      <c r="D147" s="36">
        <v>2</v>
      </c>
      <c r="E147" s="37"/>
      <c r="F147" s="32" t="s">
        <v>86</v>
      </c>
      <c r="G147" s="58" t="s">
        <v>212</v>
      </c>
      <c r="H147" s="34">
        <v>31956856.33</v>
      </c>
      <c r="I147" s="34">
        <v>28484067.56</v>
      </c>
      <c r="J147" s="34">
        <v>14972195.48</v>
      </c>
      <c r="K147" s="34">
        <v>890633.95</v>
      </c>
      <c r="L147" s="34">
        <v>328576.03</v>
      </c>
      <c r="M147" s="34">
        <v>0</v>
      </c>
      <c r="N147" s="34">
        <v>12292662.1</v>
      </c>
      <c r="O147" s="34">
        <v>3472788.77</v>
      </c>
      <c r="P147" s="34">
        <v>3472788.77</v>
      </c>
    </row>
    <row r="148" spans="1:16" ht="12.75">
      <c r="A148" s="35">
        <v>6</v>
      </c>
      <c r="B148" s="35">
        <v>19</v>
      </c>
      <c r="C148" s="35">
        <v>4</v>
      </c>
      <c r="D148" s="36">
        <v>2</v>
      </c>
      <c r="E148" s="37"/>
      <c r="F148" s="32" t="s">
        <v>86</v>
      </c>
      <c r="G148" s="58" t="s">
        <v>213</v>
      </c>
      <c r="H148" s="34">
        <v>7131557.42</v>
      </c>
      <c r="I148" s="34">
        <v>6865684.16</v>
      </c>
      <c r="J148" s="34">
        <v>3128141.66</v>
      </c>
      <c r="K148" s="34">
        <v>111942.18</v>
      </c>
      <c r="L148" s="34">
        <v>32635.35</v>
      </c>
      <c r="M148" s="34">
        <v>0</v>
      </c>
      <c r="N148" s="34">
        <v>3592964.97</v>
      </c>
      <c r="O148" s="34">
        <v>265873.26</v>
      </c>
      <c r="P148" s="34">
        <v>265873.26</v>
      </c>
    </row>
    <row r="149" spans="1:16" ht="12.75">
      <c r="A149" s="35">
        <v>6</v>
      </c>
      <c r="B149" s="35">
        <v>20</v>
      </c>
      <c r="C149" s="35">
        <v>11</v>
      </c>
      <c r="D149" s="36">
        <v>2</v>
      </c>
      <c r="E149" s="37"/>
      <c r="F149" s="32" t="s">
        <v>86</v>
      </c>
      <c r="G149" s="58" t="s">
        <v>214</v>
      </c>
      <c r="H149" s="34">
        <v>14095146.33</v>
      </c>
      <c r="I149" s="34">
        <v>13252525.56</v>
      </c>
      <c r="J149" s="34">
        <v>6650562.21</v>
      </c>
      <c r="K149" s="34">
        <v>416343.34</v>
      </c>
      <c r="L149" s="34">
        <v>173045.25</v>
      </c>
      <c r="M149" s="34">
        <v>0</v>
      </c>
      <c r="N149" s="34">
        <v>6012574.76</v>
      </c>
      <c r="O149" s="34">
        <v>842620.77</v>
      </c>
      <c r="P149" s="34">
        <v>842620.77</v>
      </c>
    </row>
    <row r="150" spans="1:16" ht="12.75">
      <c r="A150" s="35">
        <v>6</v>
      </c>
      <c r="B150" s="35">
        <v>16</v>
      </c>
      <c r="C150" s="35">
        <v>5</v>
      </c>
      <c r="D150" s="36">
        <v>2</v>
      </c>
      <c r="E150" s="37"/>
      <c r="F150" s="32" t="s">
        <v>86</v>
      </c>
      <c r="G150" s="58" t="s">
        <v>215</v>
      </c>
      <c r="H150" s="34">
        <v>21237425.79</v>
      </c>
      <c r="I150" s="34">
        <v>13924175.04</v>
      </c>
      <c r="J150" s="34">
        <v>7294416.52</v>
      </c>
      <c r="K150" s="34">
        <v>503981.37</v>
      </c>
      <c r="L150" s="34">
        <v>185935.05</v>
      </c>
      <c r="M150" s="34">
        <v>0</v>
      </c>
      <c r="N150" s="34">
        <v>5939842.1</v>
      </c>
      <c r="O150" s="34">
        <v>7313250.75</v>
      </c>
      <c r="P150" s="34">
        <v>7313250.75</v>
      </c>
    </row>
    <row r="151" spans="1:16" ht="12.75">
      <c r="A151" s="35">
        <v>6</v>
      </c>
      <c r="B151" s="35">
        <v>11</v>
      </c>
      <c r="C151" s="35">
        <v>8</v>
      </c>
      <c r="D151" s="36">
        <v>2</v>
      </c>
      <c r="E151" s="37"/>
      <c r="F151" s="32" t="s">
        <v>86</v>
      </c>
      <c r="G151" s="58" t="s">
        <v>98</v>
      </c>
      <c r="H151" s="34">
        <v>24302057.85</v>
      </c>
      <c r="I151" s="34">
        <v>19703906.59</v>
      </c>
      <c r="J151" s="34">
        <v>11345302.98</v>
      </c>
      <c r="K151" s="34">
        <v>621341.3</v>
      </c>
      <c r="L151" s="34">
        <v>187029.43</v>
      </c>
      <c r="M151" s="34">
        <v>0</v>
      </c>
      <c r="N151" s="34">
        <v>7550232.88</v>
      </c>
      <c r="O151" s="34">
        <v>4598151.26</v>
      </c>
      <c r="P151" s="34">
        <v>4598151.26</v>
      </c>
    </row>
    <row r="152" spans="1:16" ht="12.75">
      <c r="A152" s="35">
        <v>6</v>
      </c>
      <c r="B152" s="35">
        <v>9</v>
      </c>
      <c r="C152" s="35">
        <v>12</v>
      </c>
      <c r="D152" s="36">
        <v>2</v>
      </c>
      <c r="E152" s="37"/>
      <c r="F152" s="32" t="s">
        <v>86</v>
      </c>
      <c r="G152" s="58" t="s">
        <v>216</v>
      </c>
      <c r="H152" s="34">
        <v>21288343.01</v>
      </c>
      <c r="I152" s="34">
        <v>16735526.37</v>
      </c>
      <c r="J152" s="34">
        <v>8189996.28</v>
      </c>
      <c r="K152" s="34">
        <v>795942.22</v>
      </c>
      <c r="L152" s="34">
        <v>257060.39</v>
      </c>
      <c r="M152" s="34">
        <v>0</v>
      </c>
      <c r="N152" s="34">
        <v>7492527.48</v>
      </c>
      <c r="O152" s="34">
        <v>4552816.64</v>
      </c>
      <c r="P152" s="34">
        <v>4552816.64</v>
      </c>
    </row>
    <row r="153" spans="1:16" ht="12.75">
      <c r="A153" s="35">
        <v>6</v>
      </c>
      <c r="B153" s="35">
        <v>20</v>
      </c>
      <c r="C153" s="35">
        <v>12</v>
      </c>
      <c r="D153" s="36">
        <v>2</v>
      </c>
      <c r="E153" s="37"/>
      <c r="F153" s="32" t="s">
        <v>86</v>
      </c>
      <c r="G153" s="58" t="s">
        <v>217</v>
      </c>
      <c r="H153" s="34">
        <v>13826167.38</v>
      </c>
      <c r="I153" s="34">
        <v>11813494.31</v>
      </c>
      <c r="J153" s="34">
        <v>5901478.02</v>
      </c>
      <c r="K153" s="34">
        <v>201760.02</v>
      </c>
      <c r="L153" s="34">
        <v>12666.27</v>
      </c>
      <c r="M153" s="34">
        <v>0</v>
      </c>
      <c r="N153" s="34">
        <v>5697590</v>
      </c>
      <c r="O153" s="34">
        <v>2012673.07</v>
      </c>
      <c r="P153" s="34">
        <v>2012673.07</v>
      </c>
    </row>
    <row r="154" spans="1:16" ht="12.75">
      <c r="A154" s="35">
        <v>6</v>
      </c>
      <c r="B154" s="35">
        <v>18</v>
      </c>
      <c r="C154" s="35">
        <v>8</v>
      </c>
      <c r="D154" s="36">
        <v>2</v>
      </c>
      <c r="E154" s="37"/>
      <c r="F154" s="32" t="s">
        <v>86</v>
      </c>
      <c r="G154" s="58" t="s">
        <v>218</v>
      </c>
      <c r="H154" s="34">
        <v>27047101.48</v>
      </c>
      <c r="I154" s="34">
        <v>18872490.61</v>
      </c>
      <c r="J154" s="34">
        <v>8090587.81</v>
      </c>
      <c r="K154" s="34">
        <v>1699800.72</v>
      </c>
      <c r="L154" s="34">
        <v>53210.97</v>
      </c>
      <c r="M154" s="34">
        <v>0</v>
      </c>
      <c r="N154" s="34">
        <v>9028891.11</v>
      </c>
      <c r="O154" s="34">
        <v>8174610.87</v>
      </c>
      <c r="P154" s="34">
        <v>8169610.87</v>
      </c>
    </row>
    <row r="155" spans="1:16" ht="12.75">
      <c r="A155" s="35">
        <v>6</v>
      </c>
      <c r="B155" s="35">
        <v>7</v>
      </c>
      <c r="C155" s="35">
        <v>6</v>
      </c>
      <c r="D155" s="36">
        <v>2</v>
      </c>
      <c r="E155" s="37"/>
      <c r="F155" s="32" t="s">
        <v>86</v>
      </c>
      <c r="G155" s="58" t="s">
        <v>219</v>
      </c>
      <c r="H155" s="34">
        <v>19334191.89</v>
      </c>
      <c r="I155" s="34">
        <v>17451226.23</v>
      </c>
      <c r="J155" s="34">
        <v>7340905.3</v>
      </c>
      <c r="K155" s="34">
        <v>3002338.96</v>
      </c>
      <c r="L155" s="34">
        <v>271331.94</v>
      </c>
      <c r="M155" s="34">
        <v>0</v>
      </c>
      <c r="N155" s="34">
        <v>6836650.03</v>
      </c>
      <c r="O155" s="34">
        <v>1882965.66</v>
      </c>
      <c r="P155" s="34">
        <v>1882965.66</v>
      </c>
    </row>
    <row r="156" spans="1:16" ht="12.75">
      <c r="A156" s="35">
        <v>6</v>
      </c>
      <c r="B156" s="35">
        <v>18</v>
      </c>
      <c r="C156" s="35">
        <v>9</v>
      </c>
      <c r="D156" s="36">
        <v>2</v>
      </c>
      <c r="E156" s="37"/>
      <c r="F156" s="32" t="s">
        <v>86</v>
      </c>
      <c r="G156" s="58" t="s">
        <v>220</v>
      </c>
      <c r="H156" s="34">
        <v>12982628.75</v>
      </c>
      <c r="I156" s="34">
        <v>10880359.27</v>
      </c>
      <c r="J156" s="34">
        <v>5321875.55</v>
      </c>
      <c r="K156" s="34">
        <v>327988.79</v>
      </c>
      <c r="L156" s="34">
        <v>126504.26</v>
      </c>
      <c r="M156" s="34">
        <v>0</v>
      </c>
      <c r="N156" s="34">
        <v>5103990.67</v>
      </c>
      <c r="O156" s="34">
        <v>2102269.48</v>
      </c>
      <c r="P156" s="34">
        <v>2102269.48</v>
      </c>
    </row>
    <row r="157" spans="1:16" ht="12.75">
      <c r="A157" s="35">
        <v>6</v>
      </c>
      <c r="B157" s="35">
        <v>18</v>
      </c>
      <c r="C157" s="35">
        <v>10</v>
      </c>
      <c r="D157" s="36">
        <v>2</v>
      </c>
      <c r="E157" s="37"/>
      <c r="F157" s="32" t="s">
        <v>86</v>
      </c>
      <c r="G157" s="58" t="s">
        <v>221</v>
      </c>
      <c r="H157" s="34">
        <v>13797213.85</v>
      </c>
      <c r="I157" s="34">
        <v>9700398.22</v>
      </c>
      <c r="J157" s="34">
        <v>3997500.38</v>
      </c>
      <c r="K157" s="34">
        <v>797290.1</v>
      </c>
      <c r="L157" s="34">
        <v>2236.28</v>
      </c>
      <c r="M157" s="34">
        <v>0</v>
      </c>
      <c r="N157" s="34">
        <v>4903371.46</v>
      </c>
      <c r="O157" s="34">
        <v>4096815.63</v>
      </c>
      <c r="P157" s="34">
        <v>4096815.63</v>
      </c>
    </row>
    <row r="158" spans="1:16" ht="12.75">
      <c r="A158" s="35">
        <v>6</v>
      </c>
      <c r="B158" s="35">
        <v>1</v>
      </c>
      <c r="C158" s="35">
        <v>16</v>
      </c>
      <c r="D158" s="36">
        <v>2</v>
      </c>
      <c r="E158" s="37"/>
      <c r="F158" s="32" t="s">
        <v>86</v>
      </c>
      <c r="G158" s="58" t="s">
        <v>100</v>
      </c>
      <c r="H158" s="34">
        <v>22665695.56</v>
      </c>
      <c r="I158" s="34">
        <v>18098548.94</v>
      </c>
      <c r="J158" s="34">
        <v>7650416.89</v>
      </c>
      <c r="K158" s="34">
        <v>1358950.39</v>
      </c>
      <c r="L158" s="34">
        <v>269388.99</v>
      </c>
      <c r="M158" s="34">
        <v>0</v>
      </c>
      <c r="N158" s="34">
        <v>8819792.67</v>
      </c>
      <c r="O158" s="34">
        <v>4567146.62</v>
      </c>
      <c r="P158" s="34">
        <v>4567146.62</v>
      </c>
    </row>
    <row r="159" spans="1:16" ht="12.75">
      <c r="A159" s="35">
        <v>6</v>
      </c>
      <c r="B159" s="35">
        <v>2</v>
      </c>
      <c r="C159" s="35">
        <v>13</v>
      </c>
      <c r="D159" s="36">
        <v>2</v>
      </c>
      <c r="E159" s="37"/>
      <c r="F159" s="32" t="s">
        <v>86</v>
      </c>
      <c r="G159" s="58" t="s">
        <v>222</v>
      </c>
      <c r="H159" s="34">
        <v>12024101.3</v>
      </c>
      <c r="I159" s="34">
        <v>9822226.69</v>
      </c>
      <c r="J159" s="34">
        <v>5226986.15</v>
      </c>
      <c r="K159" s="34">
        <v>314326.68</v>
      </c>
      <c r="L159" s="34">
        <v>118954.12</v>
      </c>
      <c r="M159" s="34">
        <v>0</v>
      </c>
      <c r="N159" s="34">
        <v>4161959.74</v>
      </c>
      <c r="O159" s="34">
        <v>2201874.61</v>
      </c>
      <c r="P159" s="34">
        <v>2201874.61</v>
      </c>
    </row>
    <row r="160" spans="1:16" ht="12.75">
      <c r="A160" s="35">
        <v>6</v>
      </c>
      <c r="B160" s="35">
        <v>18</v>
      </c>
      <c r="C160" s="35">
        <v>11</v>
      </c>
      <c r="D160" s="36">
        <v>2</v>
      </c>
      <c r="E160" s="37"/>
      <c r="F160" s="32" t="s">
        <v>86</v>
      </c>
      <c r="G160" s="58" t="s">
        <v>101</v>
      </c>
      <c r="H160" s="34">
        <v>29383081.63</v>
      </c>
      <c r="I160" s="34">
        <v>26742376.6</v>
      </c>
      <c r="J160" s="34">
        <v>11314677.61</v>
      </c>
      <c r="K160" s="34">
        <v>2504862.64</v>
      </c>
      <c r="L160" s="34">
        <v>369867.2</v>
      </c>
      <c r="M160" s="34">
        <v>0</v>
      </c>
      <c r="N160" s="34">
        <v>12552969.15</v>
      </c>
      <c r="O160" s="34">
        <v>2640705.03</v>
      </c>
      <c r="P160" s="34">
        <v>2640705.03</v>
      </c>
    </row>
    <row r="161" spans="1:16" ht="12.75">
      <c r="A161" s="35">
        <v>6</v>
      </c>
      <c r="B161" s="35">
        <v>17</v>
      </c>
      <c r="C161" s="35">
        <v>5</v>
      </c>
      <c r="D161" s="36">
        <v>2</v>
      </c>
      <c r="E161" s="37"/>
      <c r="F161" s="32" t="s">
        <v>86</v>
      </c>
      <c r="G161" s="58" t="s">
        <v>223</v>
      </c>
      <c r="H161" s="34">
        <v>25783342.11</v>
      </c>
      <c r="I161" s="34">
        <v>21573605.67</v>
      </c>
      <c r="J161" s="34">
        <v>10886099.66</v>
      </c>
      <c r="K161" s="34">
        <v>505000</v>
      </c>
      <c r="L161" s="34">
        <v>0</v>
      </c>
      <c r="M161" s="34">
        <v>0</v>
      </c>
      <c r="N161" s="34">
        <v>10182506.01</v>
      </c>
      <c r="O161" s="34">
        <v>4209736.44</v>
      </c>
      <c r="P161" s="34">
        <v>4209736.44</v>
      </c>
    </row>
    <row r="162" spans="1:16" ht="12.75">
      <c r="A162" s="35">
        <v>6</v>
      </c>
      <c r="B162" s="35">
        <v>11</v>
      </c>
      <c r="C162" s="35">
        <v>9</v>
      </c>
      <c r="D162" s="36">
        <v>2</v>
      </c>
      <c r="E162" s="37"/>
      <c r="F162" s="32" t="s">
        <v>86</v>
      </c>
      <c r="G162" s="58" t="s">
        <v>224</v>
      </c>
      <c r="H162" s="34">
        <v>22798201.74</v>
      </c>
      <c r="I162" s="34">
        <v>19280840.18</v>
      </c>
      <c r="J162" s="34">
        <v>10696955.6</v>
      </c>
      <c r="K162" s="34">
        <v>317364.99</v>
      </c>
      <c r="L162" s="34">
        <v>37765.09</v>
      </c>
      <c r="M162" s="34">
        <v>0</v>
      </c>
      <c r="N162" s="34">
        <v>8228754.5</v>
      </c>
      <c r="O162" s="34">
        <v>3517361.56</v>
      </c>
      <c r="P162" s="34">
        <v>3517361.56</v>
      </c>
    </row>
    <row r="163" spans="1:16" ht="12.75">
      <c r="A163" s="35">
        <v>6</v>
      </c>
      <c r="B163" s="35">
        <v>4</v>
      </c>
      <c r="C163" s="35">
        <v>6</v>
      </c>
      <c r="D163" s="36">
        <v>2</v>
      </c>
      <c r="E163" s="37"/>
      <c r="F163" s="32" t="s">
        <v>86</v>
      </c>
      <c r="G163" s="58" t="s">
        <v>225</v>
      </c>
      <c r="H163" s="34">
        <v>12554796.06</v>
      </c>
      <c r="I163" s="34">
        <v>11441818.99</v>
      </c>
      <c r="J163" s="34">
        <v>5415022.52</v>
      </c>
      <c r="K163" s="34">
        <v>480166.65</v>
      </c>
      <c r="L163" s="34">
        <v>121837.52</v>
      </c>
      <c r="M163" s="34">
        <v>0</v>
      </c>
      <c r="N163" s="34">
        <v>5424792.3</v>
      </c>
      <c r="O163" s="34">
        <v>1112977.07</v>
      </c>
      <c r="P163" s="34">
        <v>1112977.07</v>
      </c>
    </row>
    <row r="164" spans="1:16" ht="12.75">
      <c r="A164" s="35">
        <v>6</v>
      </c>
      <c r="B164" s="35">
        <v>7</v>
      </c>
      <c r="C164" s="35">
        <v>7</v>
      </c>
      <c r="D164" s="36">
        <v>2</v>
      </c>
      <c r="E164" s="37"/>
      <c r="F164" s="32" t="s">
        <v>86</v>
      </c>
      <c r="G164" s="58" t="s">
        <v>226</v>
      </c>
      <c r="H164" s="34">
        <v>18520459.03</v>
      </c>
      <c r="I164" s="34">
        <v>15859335.29</v>
      </c>
      <c r="J164" s="34">
        <v>8125764.79</v>
      </c>
      <c r="K164" s="34">
        <v>582526.08</v>
      </c>
      <c r="L164" s="34">
        <v>168380.38</v>
      </c>
      <c r="M164" s="34">
        <v>0</v>
      </c>
      <c r="N164" s="34">
        <v>6982664.04</v>
      </c>
      <c r="O164" s="34">
        <v>2661123.74</v>
      </c>
      <c r="P164" s="34">
        <v>2661123.74</v>
      </c>
    </row>
    <row r="165" spans="1:16" ht="12.75">
      <c r="A165" s="35">
        <v>6</v>
      </c>
      <c r="B165" s="35">
        <v>1</v>
      </c>
      <c r="C165" s="35">
        <v>17</v>
      </c>
      <c r="D165" s="36">
        <v>2</v>
      </c>
      <c r="E165" s="37"/>
      <c r="F165" s="32" t="s">
        <v>86</v>
      </c>
      <c r="G165" s="58" t="s">
        <v>227</v>
      </c>
      <c r="H165" s="34">
        <v>10475536.87</v>
      </c>
      <c r="I165" s="34">
        <v>9826258.04</v>
      </c>
      <c r="J165" s="34">
        <v>4374363.25</v>
      </c>
      <c r="K165" s="34">
        <v>482258.65</v>
      </c>
      <c r="L165" s="34">
        <v>164434.98</v>
      </c>
      <c r="M165" s="34">
        <v>0</v>
      </c>
      <c r="N165" s="34">
        <v>4805201.16</v>
      </c>
      <c r="O165" s="34">
        <v>649278.83</v>
      </c>
      <c r="P165" s="34">
        <v>649278.83</v>
      </c>
    </row>
    <row r="166" spans="1:16" ht="12.75">
      <c r="A166" s="35">
        <v>6</v>
      </c>
      <c r="B166" s="35">
        <v>2</v>
      </c>
      <c r="C166" s="35">
        <v>14</v>
      </c>
      <c r="D166" s="36">
        <v>2</v>
      </c>
      <c r="E166" s="37"/>
      <c r="F166" s="32" t="s">
        <v>86</v>
      </c>
      <c r="G166" s="58" t="s">
        <v>228</v>
      </c>
      <c r="H166" s="34">
        <v>20802470.23</v>
      </c>
      <c r="I166" s="34">
        <v>17946940.58</v>
      </c>
      <c r="J166" s="34">
        <v>8507031.89</v>
      </c>
      <c r="K166" s="34">
        <v>128500</v>
      </c>
      <c r="L166" s="34">
        <v>290780.59</v>
      </c>
      <c r="M166" s="34">
        <v>0</v>
      </c>
      <c r="N166" s="34">
        <v>9020628.1</v>
      </c>
      <c r="O166" s="34">
        <v>2855529.65</v>
      </c>
      <c r="P166" s="34">
        <v>2855529.65</v>
      </c>
    </row>
    <row r="167" spans="1:16" ht="12.75">
      <c r="A167" s="35">
        <v>6</v>
      </c>
      <c r="B167" s="35">
        <v>4</v>
      </c>
      <c r="C167" s="35">
        <v>7</v>
      </c>
      <c r="D167" s="36">
        <v>2</v>
      </c>
      <c r="E167" s="37"/>
      <c r="F167" s="32" t="s">
        <v>86</v>
      </c>
      <c r="G167" s="58" t="s">
        <v>229</v>
      </c>
      <c r="H167" s="34">
        <v>12014254.98</v>
      </c>
      <c r="I167" s="34">
        <v>11145714.55</v>
      </c>
      <c r="J167" s="34">
        <v>5004543.76</v>
      </c>
      <c r="K167" s="34">
        <v>651999.06</v>
      </c>
      <c r="L167" s="34">
        <v>183226.03</v>
      </c>
      <c r="M167" s="34">
        <v>0</v>
      </c>
      <c r="N167" s="34">
        <v>5305945.7</v>
      </c>
      <c r="O167" s="34">
        <v>868540.43</v>
      </c>
      <c r="P167" s="34">
        <v>868540.43</v>
      </c>
    </row>
    <row r="168" spans="1:16" ht="12.75">
      <c r="A168" s="35">
        <v>6</v>
      </c>
      <c r="B168" s="35">
        <v>15</v>
      </c>
      <c r="C168" s="35">
        <v>7</v>
      </c>
      <c r="D168" s="36">
        <v>2</v>
      </c>
      <c r="E168" s="37"/>
      <c r="F168" s="32" t="s">
        <v>86</v>
      </c>
      <c r="G168" s="58" t="s">
        <v>230</v>
      </c>
      <c r="H168" s="34">
        <v>21400549.7</v>
      </c>
      <c r="I168" s="34">
        <v>15144933.98</v>
      </c>
      <c r="J168" s="34">
        <v>8428793.39</v>
      </c>
      <c r="K168" s="34">
        <v>128532.51</v>
      </c>
      <c r="L168" s="34">
        <v>4025.41</v>
      </c>
      <c r="M168" s="34">
        <v>0</v>
      </c>
      <c r="N168" s="34">
        <v>6583582.67</v>
      </c>
      <c r="O168" s="34">
        <v>6255615.72</v>
      </c>
      <c r="P168" s="34">
        <v>6255615.72</v>
      </c>
    </row>
    <row r="169" spans="1:16" ht="12.75">
      <c r="A169" s="35">
        <v>6</v>
      </c>
      <c r="B169" s="35">
        <v>18</v>
      </c>
      <c r="C169" s="35">
        <v>13</v>
      </c>
      <c r="D169" s="36">
        <v>2</v>
      </c>
      <c r="E169" s="37"/>
      <c r="F169" s="32" t="s">
        <v>86</v>
      </c>
      <c r="G169" s="58" t="s">
        <v>231</v>
      </c>
      <c r="H169" s="34">
        <v>16173732.53</v>
      </c>
      <c r="I169" s="34">
        <v>13045559.61</v>
      </c>
      <c r="J169" s="34">
        <v>5808526.74</v>
      </c>
      <c r="K169" s="34">
        <v>108959.64</v>
      </c>
      <c r="L169" s="34">
        <v>174951.67</v>
      </c>
      <c r="M169" s="34">
        <v>0</v>
      </c>
      <c r="N169" s="34">
        <v>6953121.56</v>
      </c>
      <c r="O169" s="34">
        <v>3128172.92</v>
      </c>
      <c r="P169" s="34">
        <v>3128172.92</v>
      </c>
    </row>
    <row r="170" spans="1:16" ht="12.75">
      <c r="A170" s="35">
        <v>6</v>
      </c>
      <c r="B170" s="35">
        <v>16</v>
      </c>
      <c r="C170" s="35">
        <v>6</v>
      </c>
      <c r="D170" s="36">
        <v>2</v>
      </c>
      <c r="E170" s="37"/>
      <c r="F170" s="32" t="s">
        <v>86</v>
      </c>
      <c r="G170" s="58" t="s">
        <v>232</v>
      </c>
      <c r="H170" s="34">
        <v>9695463.46</v>
      </c>
      <c r="I170" s="34">
        <v>8515749.14</v>
      </c>
      <c r="J170" s="34">
        <v>4315761.73</v>
      </c>
      <c r="K170" s="34">
        <v>37657.66</v>
      </c>
      <c r="L170" s="34">
        <v>16268.88</v>
      </c>
      <c r="M170" s="34">
        <v>0</v>
      </c>
      <c r="N170" s="34">
        <v>4146060.87</v>
      </c>
      <c r="O170" s="34">
        <v>1179714.32</v>
      </c>
      <c r="P170" s="34">
        <v>1179714.32</v>
      </c>
    </row>
    <row r="171" spans="1:16" ht="12.75">
      <c r="A171" s="35">
        <v>6</v>
      </c>
      <c r="B171" s="35">
        <v>19</v>
      </c>
      <c r="C171" s="35">
        <v>5</v>
      </c>
      <c r="D171" s="36">
        <v>2</v>
      </c>
      <c r="E171" s="37"/>
      <c r="F171" s="32" t="s">
        <v>86</v>
      </c>
      <c r="G171" s="58" t="s">
        <v>233</v>
      </c>
      <c r="H171" s="34">
        <v>13407867.91</v>
      </c>
      <c r="I171" s="34">
        <v>10569138.7</v>
      </c>
      <c r="J171" s="34">
        <v>5045308.32</v>
      </c>
      <c r="K171" s="34">
        <v>641877.99</v>
      </c>
      <c r="L171" s="34">
        <v>216924.7</v>
      </c>
      <c r="M171" s="34">
        <v>0</v>
      </c>
      <c r="N171" s="34">
        <v>4665027.69</v>
      </c>
      <c r="O171" s="34">
        <v>2838729.21</v>
      </c>
      <c r="P171" s="34">
        <v>2838729.21</v>
      </c>
    </row>
    <row r="172" spans="1:16" ht="12.75">
      <c r="A172" s="35">
        <v>6</v>
      </c>
      <c r="B172" s="35">
        <v>7</v>
      </c>
      <c r="C172" s="35">
        <v>8</v>
      </c>
      <c r="D172" s="36">
        <v>2</v>
      </c>
      <c r="E172" s="37"/>
      <c r="F172" s="32" t="s">
        <v>86</v>
      </c>
      <c r="G172" s="58" t="s">
        <v>234</v>
      </c>
      <c r="H172" s="34">
        <v>25146448.49</v>
      </c>
      <c r="I172" s="34">
        <v>20261505.65</v>
      </c>
      <c r="J172" s="34">
        <v>10718831.72</v>
      </c>
      <c r="K172" s="34">
        <v>1099260.21</v>
      </c>
      <c r="L172" s="34">
        <v>172737.69</v>
      </c>
      <c r="M172" s="34">
        <v>0</v>
      </c>
      <c r="N172" s="34">
        <v>8270676.03</v>
      </c>
      <c r="O172" s="34">
        <v>4884942.84</v>
      </c>
      <c r="P172" s="34">
        <v>4884942.84</v>
      </c>
    </row>
    <row r="173" spans="1:16" ht="12.75">
      <c r="A173" s="35">
        <v>6</v>
      </c>
      <c r="B173" s="35">
        <v>8</v>
      </c>
      <c r="C173" s="35">
        <v>13</v>
      </c>
      <c r="D173" s="36">
        <v>2</v>
      </c>
      <c r="E173" s="37"/>
      <c r="F173" s="32" t="s">
        <v>86</v>
      </c>
      <c r="G173" s="58" t="s">
        <v>235</v>
      </c>
      <c r="H173" s="34">
        <v>10709821.04</v>
      </c>
      <c r="I173" s="34">
        <v>9466183.14</v>
      </c>
      <c r="J173" s="34">
        <v>4152709.66</v>
      </c>
      <c r="K173" s="34">
        <v>163284.44</v>
      </c>
      <c r="L173" s="34">
        <v>162000.27</v>
      </c>
      <c r="M173" s="34">
        <v>0</v>
      </c>
      <c r="N173" s="34">
        <v>4988188.77</v>
      </c>
      <c r="O173" s="34">
        <v>1243637.9</v>
      </c>
      <c r="P173" s="34">
        <v>1243637.9</v>
      </c>
    </row>
    <row r="174" spans="1:16" ht="12.75">
      <c r="A174" s="35">
        <v>6</v>
      </c>
      <c r="B174" s="35">
        <v>14</v>
      </c>
      <c r="C174" s="35">
        <v>10</v>
      </c>
      <c r="D174" s="36">
        <v>2</v>
      </c>
      <c r="E174" s="37"/>
      <c r="F174" s="32" t="s">
        <v>86</v>
      </c>
      <c r="G174" s="58" t="s">
        <v>236</v>
      </c>
      <c r="H174" s="34">
        <v>12909697.82</v>
      </c>
      <c r="I174" s="34">
        <v>12250117.27</v>
      </c>
      <c r="J174" s="34">
        <v>6543677.06</v>
      </c>
      <c r="K174" s="34">
        <v>665377.53</v>
      </c>
      <c r="L174" s="34">
        <v>208064.46</v>
      </c>
      <c r="M174" s="34">
        <v>0</v>
      </c>
      <c r="N174" s="34">
        <v>4832998.22</v>
      </c>
      <c r="O174" s="34">
        <v>659580.55</v>
      </c>
      <c r="P174" s="34">
        <v>659580.55</v>
      </c>
    </row>
    <row r="175" spans="1:16" ht="12.75">
      <c r="A175" s="35">
        <v>6</v>
      </c>
      <c r="B175" s="35">
        <v>4</v>
      </c>
      <c r="C175" s="35">
        <v>8</v>
      </c>
      <c r="D175" s="36">
        <v>2</v>
      </c>
      <c r="E175" s="37"/>
      <c r="F175" s="32" t="s">
        <v>86</v>
      </c>
      <c r="G175" s="58" t="s">
        <v>237</v>
      </c>
      <c r="H175" s="34">
        <v>27409365.77</v>
      </c>
      <c r="I175" s="34">
        <v>23798020.02</v>
      </c>
      <c r="J175" s="34">
        <v>9738888.15</v>
      </c>
      <c r="K175" s="34">
        <v>4333528.43</v>
      </c>
      <c r="L175" s="34">
        <v>374253.11</v>
      </c>
      <c r="M175" s="34">
        <v>0</v>
      </c>
      <c r="N175" s="34">
        <v>9351350.33</v>
      </c>
      <c r="O175" s="34">
        <v>3611345.75</v>
      </c>
      <c r="P175" s="34">
        <v>3611345.75</v>
      </c>
    </row>
    <row r="176" spans="1:16" ht="12.75">
      <c r="A176" s="35">
        <v>6</v>
      </c>
      <c r="B176" s="35">
        <v>3</v>
      </c>
      <c r="C176" s="35">
        <v>12</v>
      </c>
      <c r="D176" s="36">
        <v>2</v>
      </c>
      <c r="E176" s="37"/>
      <c r="F176" s="32" t="s">
        <v>86</v>
      </c>
      <c r="G176" s="58" t="s">
        <v>238</v>
      </c>
      <c r="H176" s="34">
        <v>19013370.64</v>
      </c>
      <c r="I176" s="34">
        <v>16290923.23</v>
      </c>
      <c r="J176" s="34">
        <v>8292839.46</v>
      </c>
      <c r="K176" s="34">
        <v>273057.33</v>
      </c>
      <c r="L176" s="34">
        <v>241576.08</v>
      </c>
      <c r="M176" s="34">
        <v>0</v>
      </c>
      <c r="N176" s="34">
        <v>7483450.36</v>
      </c>
      <c r="O176" s="34">
        <v>2722447.41</v>
      </c>
      <c r="P176" s="34">
        <v>2722447.41</v>
      </c>
    </row>
    <row r="177" spans="1:16" ht="12.75">
      <c r="A177" s="35">
        <v>6</v>
      </c>
      <c r="B177" s="35">
        <v>7</v>
      </c>
      <c r="C177" s="35">
        <v>9</v>
      </c>
      <c r="D177" s="36">
        <v>2</v>
      </c>
      <c r="E177" s="37"/>
      <c r="F177" s="32" t="s">
        <v>86</v>
      </c>
      <c r="G177" s="58" t="s">
        <v>239</v>
      </c>
      <c r="H177" s="34">
        <v>18197477.23</v>
      </c>
      <c r="I177" s="34">
        <v>12811924.23</v>
      </c>
      <c r="J177" s="34">
        <v>6878186.15</v>
      </c>
      <c r="K177" s="34">
        <v>253789.43</v>
      </c>
      <c r="L177" s="34">
        <v>22832.14</v>
      </c>
      <c r="M177" s="34">
        <v>0</v>
      </c>
      <c r="N177" s="34">
        <v>5657116.51</v>
      </c>
      <c r="O177" s="34">
        <v>5385553</v>
      </c>
      <c r="P177" s="34">
        <v>5385553</v>
      </c>
    </row>
    <row r="178" spans="1:16" ht="12.75">
      <c r="A178" s="35">
        <v>6</v>
      </c>
      <c r="B178" s="35">
        <v>12</v>
      </c>
      <c r="C178" s="35">
        <v>7</v>
      </c>
      <c r="D178" s="36">
        <v>2</v>
      </c>
      <c r="E178" s="37"/>
      <c r="F178" s="32" t="s">
        <v>86</v>
      </c>
      <c r="G178" s="58" t="s">
        <v>240</v>
      </c>
      <c r="H178" s="34">
        <v>18326085.56</v>
      </c>
      <c r="I178" s="34">
        <v>13015514.78</v>
      </c>
      <c r="J178" s="34">
        <v>6969168.72</v>
      </c>
      <c r="K178" s="34">
        <v>160000</v>
      </c>
      <c r="L178" s="34">
        <v>84763</v>
      </c>
      <c r="M178" s="34">
        <v>0</v>
      </c>
      <c r="N178" s="34">
        <v>5801583.06</v>
      </c>
      <c r="O178" s="34">
        <v>5310570.78</v>
      </c>
      <c r="P178" s="34">
        <v>5310570.78</v>
      </c>
    </row>
    <row r="179" spans="1:16" ht="12.75">
      <c r="A179" s="35">
        <v>6</v>
      </c>
      <c r="B179" s="35">
        <v>1</v>
      </c>
      <c r="C179" s="35">
        <v>18</v>
      </c>
      <c r="D179" s="36">
        <v>2</v>
      </c>
      <c r="E179" s="37"/>
      <c r="F179" s="32" t="s">
        <v>86</v>
      </c>
      <c r="G179" s="58" t="s">
        <v>241</v>
      </c>
      <c r="H179" s="34">
        <v>23042731.65</v>
      </c>
      <c r="I179" s="34">
        <v>19082103.09</v>
      </c>
      <c r="J179" s="34">
        <v>5741399.56</v>
      </c>
      <c r="K179" s="34">
        <v>6075131.84</v>
      </c>
      <c r="L179" s="34">
        <v>298872.52</v>
      </c>
      <c r="M179" s="34">
        <v>0</v>
      </c>
      <c r="N179" s="34">
        <v>6966699.17</v>
      </c>
      <c r="O179" s="34">
        <v>3960628.56</v>
      </c>
      <c r="P179" s="34">
        <v>3960628.56</v>
      </c>
    </row>
    <row r="180" spans="1:16" ht="12.75">
      <c r="A180" s="35">
        <v>6</v>
      </c>
      <c r="B180" s="35">
        <v>19</v>
      </c>
      <c r="C180" s="35">
        <v>6</v>
      </c>
      <c r="D180" s="36">
        <v>2</v>
      </c>
      <c r="E180" s="37"/>
      <c r="F180" s="32" t="s">
        <v>86</v>
      </c>
      <c r="G180" s="58" t="s">
        <v>102</v>
      </c>
      <c r="H180" s="34">
        <v>21356683.4</v>
      </c>
      <c r="I180" s="34">
        <v>16904498.71</v>
      </c>
      <c r="J180" s="34">
        <v>7482183.88</v>
      </c>
      <c r="K180" s="34">
        <v>326106.91</v>
      </c>
      <c r="L180" s="34">
        <v>425712.28</v>
      </c>
      <c r="M180" s="34">
        <v>0</v>
      </c>
      <c r="N180" s="34">
        <v>8670495.64</v>
      </c>
      <c r="O180" s="34">
        <v>4452184.69</v>
      </c>
      <c r="P180" s="34">
        <v>3952184.69</v>
      </c>
    </row>
    <row r="181" spans="1:16" ht="12.75">
      <c r="A181" s="35">
        <v>6</v>
      </c>
      <c r="B181" s="35">
        <v>15</v>
      </c>
      <c r="C181" s="35">
        <v>8</v>
      </c>
      <c r="D181" s="36">
        <v>2</v>
      </c>
      <c r="E181" s="37"/>
      <c r="F181" s="32" t="s">
        <v>86</v>
      </c>
      <c r="G181" s="58" t="s">
        <v>242</v>
      </c>
      <c r="H181" s="34">
        <v>20627084.15</v>
      </c>
      <c r="I181" s="34">
        <v>18680879.74</v>
      </c>
      <c r="J181" s="34">
        <v>9102393.71</v>
      </c>
      <c r="K181" s="34">
        <v>313253.9</v>
      </c>
      <c r="L181" s="34">
        <v>32508.71</v>
      </c>
      <c r="M181" s="34">
        <v>0</v>
      </c>
      <c r="N181" s="34">
        <v>9232723.42</v>
      </c>
      <c r="O181" s="34">
        <v>1946204.41</v>
      </c>
      <c r="P181" s="34">
        <v>1946204.41</v>
      </c>
    </row>
    <row r="182" spans="1:16" ht="12.75">
      <c r="A182" s="35">
        <v>6</v>
      </c>
      <c r="B182" s="35">
        <v>9</v>
      </c>
      <c r="C182" s="35">
        <v>13</v>
      </c>
      <c r="D182" s="36">
        <v>2</v>
      </c>
      <c r="E182" s="37"/>
      <c r="F182" s="32" t="s">
        <v>86</v>
      </c>
      <c r="G182" s="58" t="s">
        <v>243</v>
      </c>
      <c r="H182" s="34">
        <v>16773738.42</v>
      </c>
      <c r="I182" s="34">
        <v>15617810.72</v>
      </c>
      <c r="J182" s="34">
        <v>6671231.12</v>
      </c>
      <c r="K182" s="34">
        <v>1330248.92</v>
      </c>
      <c r="L182" s="34">
        <v>236964.74</v>
      </c>
      <c r="M182" s="34">
        <v>0</v>
      </c>
      <c r="N182" s="34">
        <v>7379365.94</v>
      </c>
      <c r="O182" s="34">
        <v>1155927.7</v>
      </c>
      <c r="P182" s="34">
        <v>1155927.7</v>
      </c>
    </row>
    <row r="183" spans="1:16" ht="12.75">
      <c r="A183" s="35">
        <v>6</v>
      </c>
      <c r="B183" s="35">
        <v>11</v>
      </c>
      <c r="C183" s="35">
        <v>10</v>
      </c>
      <c r="D183" s="36">
        <v>2</v>
      </c>
      <c r="E183" s="37"/>
      <c r="F183" s="32" t="s">
        <v>86</v>
      </c>
      <c r="G183" s="58" t="s">
        <v>244</v>
      </c>
      <c r="H183" s="34">
        <v>21859635.29</v>
      </c>
      <c r="I183" s="34">
        <v>20323282.4</v>
      </c>
      <c r="J183" s="34">
        <v>10162521.7</v>
      </c>
      <c r="K183" s="34">
        <v>968189.54</v>
      </c>
      <c r="L183" s="34">
        <v>174276.2</v>
      </c>
      <c r="M183" s="34">
        <v>0</v>
      </c>
      <c r="N183" s="34">
        <v>9018294.96</v>
      </c>
      <c r="O183" s="34">
        <v>1536352.89</v>
      </c>
      <c r="P183" s="34">
        <v>1536352.89</v>
      </c>
    </row>
    <row r="184" spans="1:16" ht="12.75">
      <c r="A184" s="35">
        <v>6</v>
      </c>
      <c r="B184" s="35">
        <v>3</v>
      </c>
      <c r="C184" s="35">
        <v>13</v>
      </c>
      <c r="D184" s="36">
        <v>2</v>
      </c>
      <c r="E184" s="37"/>
      <c r="F184" s="32" t="s">
        <v>86</v>
      </c>
      <c r="G184" s="58" t="s">
        <v>245</v>
      </c>
      <c r="H184" s="34">
        <v>11993777.65</v>
      </c>
      <c r="I184" s="34">
        <v>9959382.9</v>
      </c>
      <c r="J184" s="34">
        <v>4080227.14</v>
      </c>
      <c r="K184" s="34">
        <v>518376.42</v>
      </c>
      <c r="L184" s="34">
        <v>204547.71</v>
      </c>
      <c r="M184" s="34">
        <v>0</v>
      </c>
      <c r="N184" s="34">
        <v>5156231.63</v>
      </c>
      <c r="O184" s="34">
        <v>2034394.75</v>
      </c>
      <c r="P184" s="34">
        <v>2034394.75</v>
      </c>
    </row>
    <row r="185" spans="1:16" ht="12.75">
      <c r="A185" s="35">
        <v>6</v>
      </c>
      <c r="B185" s="35">
        <v>11</v>
      </c>
      <c r="C185" s="35">
        <v>11</v>
      </c>
      <c r="D185" s="36">
        <v>2</v>
      </c>
      <c r="E185" s="37"/>
      <c r="F185" s="32" t="s">
        <v>86</v>
      </c>
      <c r="G185" s="58" t="s">
        <v>246</v>
      </c>
      <c r="H185" s="34">
        <v>16762285.43</v>
      </c>
      <c r="I185" s="34">
        <v>13400927.12</v>
      </c>
      <c r="J185" s="34">
        <v>5791185.29</v>
      </c>
      <c r="K185" s="34">
        <v>321000</v>
      </c>
      <c r="L185" s="34">
        <v>46190.14</v>
      </c>
      <c r="M185" s="34">
        <v>0</v>
      </c>
      <c r="N185" s="34">
        <v>7242551.69</v>
      </c>
      <c r="O185" s="34">
        <v>3361358.31</v>
      </c>
      <c r="P185" s="34">
        <v>3361358.31</v>
      </c>
    </row>
    <row r="186" spans="1:16" ht="12.75">
      <c r="A186" s="35">
        <v>6</v>
      </c>
      <c r="B186" s="35">
        <v>19</v>
      </c>
      <c r="C186" s="35">
        <v>7</v>
      </c>
      <c r="D186" s="36">
        <v>2</v>
      </c>
      <c r="E186" s="37"/>
      <c r="F186" s="32" t="s">
        <v>86</v>
      </c>
      <c r="G186" s="58" t="s">
        <v>247</v>
      </c>
      <c r="H186" s="34">
        <v>21246867.46</v>
      </c>
      <c r="I186" s="34">
        <v>11683102.45</v>
      </c>
      <c r="J186" s="34">
        <v>5344058.06</v>
      </c>
      <c r="K186" s="34">
        <v>166799.58</v>
      </c>
      <c r="L186" s="34">
        <v>230405.68</v>
      </c>
      <c r="M186" s="34">
        <v>0</v>
      </c>
      <c r="N186" s="34">
        <v>5941839.13</v>
      </c>
      <c r="O186" s="34">
        <v>9563765.01</v>
      </c>
      <c r="P186" s="34">
        <v>9563765.01</v>
      </c>
    </row>
    <row r="187" spans="1:16" ht="12.75">
      <c r="A187" s="35">
        <v>6</v>
      </c>
      <c r="B187" s="35">
        <v>9</v>
      </c>
      <c r="C187" s="35">
        <v>14</v>
      </c>
      <c r="D187" s="36">
        <v>2</v>
      </c>
      <c r="E187" s="37"/>
      <c r="F187" s="32" t="s">
        <v>86</v>
      </c>
      <c r="G187" s="58" t="s">
        <v>248</v>
      </c>
      <c r="H187" s="34">
        <v>33657515.96</v>
      </c>
      <c r="I187" s="34">
        <v>26493791.4</v>
      </c>
      <c r="J187" s="34">
        <v>12210106.62</v>
      </c>
      <c r="K187" s="34">
        <v>1221937.45</v>
      </c>
      <c r="L187" s="34">
        <v>601067.54</v>
      </c>
      <c r="M187" s="34">
        <v>0</v>
      </c>
      <c r="N187" s="34">
        <v>12460679.79</v>
      </c>
      <c r="O187" s="34">
        <v>7163724.56</v>
      </c>
      <c r="P187" s="34">
        <v>7163724.56</v>
      </c>
    </row>
    <row r="188" spans="1:16" ht="12.75">
      <c r="A188" s="35">
        <v>6</v>
      </c>
      <c r="B188" s="35">
        <v>19</v>
      </c>
      <c r="C188" s="35">
        <v>8</v>
      </c>
      <c r="D188" s="36">
        <v>2</v>
      </c>
      <c r="E188" s="37"/>
      <c r="F188" s="32" t="s">
        <v>86</v>
      </c>
      <c r="G188" s="58" t="s">
        <v>249</v>
      </c>
      <c r="H188" s="34">
        <v>10533700.91</v>
      </c>
      <c r="I188" s="34">
        <v>9022783.08</v>
      </c>
      <c r="J188" s="34">
        <v>4124739.02</v>
      </c>
      <c r="K188" s="34">
        <v>101730.28</v>
      </c>
      <c r="L188" s="34">
        <v>68840.69</v>
      </c>
      <c r="M188" s="34">
        <v>0</v>
      </c>
      <c r="N188" s="34">
        <v>4727473.09</v>
      </c>
      <c r="O188" s="34">
        <v>1510917.83</v>
      </c>
      <c r="P188" s="34">
        <v>1510917.83</v>
      </c>
    </row>
    <row r="189" spans="1:16" ht="12.75">
      <c r="A189" s="35">
        <v>6</v>
      </c>
      <c r="B189" s="35">
        <v>9</v>
      </c>
      <c r="C189" s="35">
        <v>15</v>
      </c>
      <c r="D189" s="36">
        <v>2</v>
      </c>
      <c r="E189" s="37"/>
      <c r="F189" s="32" t="s">
        <v>86</v>
      </c>
      <c r="G189" s="58" t="s">
        <v>250</v>
      </c>
      <c r="H189" s="34">
        <v>13807199.81</v>
      </c>
      <c r="I189" s="34">
        <v>11549708.86</v>
      </c>
      <c r="J189" s="34">
        <v>5640045.79</v>
      </c>
      <c r="K189" s="34">
        <v>209971.49</v>
      </c>
      <c r="L189" s="34">
        <v>167683.57</v>
      </c>
      <c r="M189" s="34">
        <v>0</v>
      </c>
      <c r="N189" s="34">
        <v>5532008.01</v>
      </c>
      <c r="O189" s="34">
        <v>2257490.95</v>
      </c>
      <c r="P189" s="34">
        <v>2257490.95</v>
      </c>
    </row>
    <row r="190" spans="1:16" ht="12.75">
      <c r="A190" s="35">
        <v>6</v>
      </c>
      <c r="B190" s="35">
        <v>9</v>
      </c>
      <c r="C190" s="35">
        <v>16</v>
      </c>
      <c r="D190" s="36">
        <v>2</v>
      </c>
      <c r="E190" s="37"/>
      <c r="F190" s="32" t="s">
        <v>86</v>
      </c>
      <c r="G190" s="58" t="s">
        <v>251</v>
      </c>
      <c r="H190" s="34">
        <v>10109190.12</v>
      </c>
      <c r="I190" s="34">
        <v>6767551.93</v>
      </c>
      <c r="J190" s="34">
        <v>3507830.09</v>
      </c>
      <c r="K190" s="34">
        <v>113149.53</v>
      </c>
      <c r="L190" s="34">
        <v>82640.05</v>
      </c>
      <c r="M190" s="34">
        <v>0</v>
      </c>
      <c r="N190" s="34">
        <v>3063932.26</v>
      </c>
      <c r="O190" s="34">
        <v>3341638.19</v>
      </c>
      <c r="P190" s="34">
        <v>3341638.19</v>
      </c>
    </row>
    <row r="191" spans="1:16" ht="12.75">
      <c r="A191" s="35">
        <v>6</v>
      </c>
      <c r="B191" s="35">
        <v>7</v>
      </c>
      <c r="C191" s="35">
        <v>10</v>
      </c>
      <c r="D191" s="36">
        <v>2</v>
      </c>
      <c r="E191" s="37"/>
      <c r="F191" s="32" t="s">
        <v>86</v>
      </c>
      <c r="G191" s="58" t="s">
        <v>252</v>
      </c>
      <c r="H191" s="34">
        <v>28267574.58</v>
      </c>
      <c r="I191" s="34">
        <v>16945100.55</v>
      </c>
      <c r="J191" s="34">
        <v>8834783</v>
      </c>
      <c r="K191" s="34">
        <v>709684.29</v>
      </c>
      <c r="L191" s="34">
        <v>389252.11</v>
      </c>
      <c r="M191" s="34">
        <v>0</v>
      </c>
      <c r="N191" s="34">
        <v>7011381.15</v>
      </c>
      <c r="O191" s="34">
        <v>11322474.03</v>
      </c>
      <c r="P191" s="34">
        <v>11322474.03</v>
      </c>
    </row>
    <row r="192" spans="1:16" ht="12.75">
      <c r="A192" s="35">
        <v>6</v>
      </c>
      <c r="B192" s="35">
        <v>1</v>
      </c>
      <c r="C192" s="35">
        <v>19</v>
      </c>
      <c r="D192" s="36">
        <v>2</v>
      </c>
      <c r="E192" s="37"/>
      <c r="F192" s="32" t="s">
        <v>86</v>
      </c>
      <c r="G192" s="58" t="s">
        <v>253</v>
      </c>
      <c r="H192" s="34">
        <v>16824934.39</v>
      </c>
      <c r="I192" s="34">
        <v>13385479.21</v>
      </c>
      <c r="J192" s="34">
        <v>5877546.83</v>
      </c>
      <c r="K192" s="34">
        <v>1418571.72</v>
      </c>
      <c r="L192" s="34">
        <v>89099.07</v>
      </c>
      <c r="M192" s="34">
        <v>0</v>
      </c>
      <c r="N192" s="34">
        <v>6000261.59</v>
      </c>
      <c r="O192" s="34">
        <v>3439455.18</v>
      </c>
      <c r="P192" s="34">
        <v>3439455.18</v>
      </c>
    </row>
    <row r="193" spans="1:16" ht="12.75">
      <c r="A193" s="35">
        <v>6</v>
      </c>
      <c r="B193" s="35">
        <v>20</v>
      </c>
      <c r="C193" s="35">
        <v>14</v>
      </c>
      <c r="D193" s="36">
        <v>2</v>
      </c>
      <c r="E193" s="37"/>
      <c r="F193" s="32" t="s">
        <v>86</v>
      </c>
      <c r="G193" s="58" t="s">
        <v>254</v>
      </c>
      <c r="H193" s="34">
        <v>58678132.36</v>
      </c>
      <c r="I193" s="34">
        <v>46629551.72</v>
      </c>
      <c r="J193" s="34">
        <v>19510444.16</v>
      </c>
      <c r="K193" s="34">
        <v>4098437.15</v>
      </c>
      <c r="L193" s="34">
        <v>586142.78</v>
      </c>
      <c r="M193" s="34">
        <v>0</v>
      </c>
      <c r="N193" s="34">
        <v>22434527.63</v>
      </c>
      <c r="O193" s="34">
        <v>12048580.64</v>
      </c>
      <c r="P193" s="34">
        <v>12048580.64</v>
      </c>
    </row>
    <row r="194" spans="1:16" ht="12.75">
      <c r="A194" s="35">
        <v>6</v>
      </c>
      <c r="B194" s="35">
        <v>3</v>
      </c>
      <c r="C194" s="35">
        <v>14</v>
      </c>
      <c r="D194" s="36">
        <v>2</v>
      </c>
      <c r="E194" s="37"/>
      <c r="F194" s="32" t="s">
        <v>86</v>
      </c>
      <c r="G194" s="58" t="s">
        <v>255</v>
      </c>
      <c r="H194" s="34">
        <v>10184442.64</v>
      </c>
      <c r="I194" s="34">
        <v>9198767.51</v>
      </c>
      <c r="J194" s="34">
        <v>4522424.36</v>
      </c>
      <c r="K194" s="34">
        <v>130355.94</v>
      </c>
      <c r="L194" s="34">
        <v>135126.99</v>
      </c>
      <c r="M194" s="34">
        <v>0</v>
      </c>
      <c r="N194" s="34">
        <v>4410860.22</v>
      </c>
      <c r="O194" s="34">
        <v>985675.13</v>
      </c>
      <c r="P194" s="34">
        <v>985675.13</v>
      </c>
    </row>
    <row r="195" spans="1:16" ht="12.75">
      <c r="A195" s="35">
        <v>6</v>
      </c>
      <c r="B195" s="35">
        <v>6</v>
      </c>
      <c r="C195" s="35">
        <v>11</v>
      </c>
      <c r="D195" s="36">
        <v>2</v>
      </c>
      <c r="E195" s="37"/>
      <c r="F195" s="32" t="s">
        <v>86</v>
      </c>
      <c r="G195" s="58" t="s">
        <v>256</v>
      </c>
      <c r="H195" s="34">
        <v>13980109.44</v>
      </c>
      <c r="I195" s="34">
        <v>12919151.76</v>
      </c>
      <c r="J195" s="34">
        <v>6609593.26</v>
      </c>
      <c r="K195" s="34">
        <v>509271.57</v>
      </c>
      <c r="L195" s="34">
        <v>147704.88</v>
      </c>
      <c r="M195" s="34">
        <v>0</v>
      </c>
      <c r="N195" s="34">
        <v>5652582.05</v>
      </c>
      <c r="O195" s="34">
        <v>1060957.68</v>
      </c>
      <c r="P195" s="34">
        <v>1060957.68</v>
      </c>
    </row>
    <row r="196" spans="1:16" ht="12.75">
      <c r="A196" s="35">
        <v>6</v>
      </c>
      <c r="B196" s="35">
        <v>14</v>
      </c>
      <c r="C196" s="35">
        <v>11</v>
      </c>
      <c r="D196" s="36">
        <v>2</v>
      </c>
      <c r="E196" s="37"/>
      <c r="F196" s="32" t="s">
        <v>86</v>
      </c>
      <c r="G196" s="58" t="s">
        <v>257</v>
      </c>
      <c r="H196" s="34">
        <v>19224166.81</v>
      </c>
      <c r="I196" s="34">
        <v>16143566.22</v>
      </c>
      <c r="J196" s="34">
        <v>8730495.23</v>
      </c>
      <c r="K196" s="34">
        <v>597669.26</v>
      </c>
      <c r="L196" s="34">
        <v>409873.16</v>
      </c>
      <c r="M196" s="34">
        <v>0</v>
      </c>
      <c r="N196" s="34">
        <v>6405528.57</v>
      </c>
      <c r="O196" s="34">
        <v>3080600.59</v>
      </c>
      <c r="P196" s="34">
        <v>3030600.59</v>
      </c>
    </row>
    <row r="197" spans="1:16" ht="12.75">
      <c r="A197" s="35">
        <v>6</v>
      </c>
      <c r="B197" s="35">
        <v>7</v>
      </c>
      <c r="C197" s="35">
        <v>2</v>
      </c>
      <c r="D197" s="36">
        <v>3</v>
      </c>
      <c r="E197" s="37"/>
      <c r="F197" s="32" t="s">
        <v>86</v>
      </c>
      <c r="G197" s="58" t="s">
        <v>258</v>
      </c>
      <c r="H197" s="34">
        <v>25686582.64</v>
      </c>
      <c r="I197" s="34">
        <v>23098055.04</v>
      </c>
      <c r="J197" s="34">
        <v>11288953.17</v>
      </c>
      <c r="K197" s="34">
        <v>1915459.01</v>
      </c>
      <c r="L197" s="34">
        <v>271105.66</v>
      </c>
      <c r="M197" s="34">
        <v>0</v>
      </c>
      <c r="N197" s="34">
        <v>9622537.2</v>
      </c>
      <c r="O197" s="34">
        <v>2588527.6</v>
      </c>
      <c r="P197" s="34">
        <v>2588527.6</v>
      </c>
    </row>
    <row r="198" spans="1:16" ht="12.75">
      <c r="A198" s="35">
        <v>6</v>
      </c>
      <c r="B198" s="35">
        <v>9</v>
      </c>
      <c r="C198" s="35">
        <v>1</v>
      </c>
      <c r="D198" s="36">
        <v>3</v>
      </c>
      <c r="E198" s="37"/>
      <c r="F198" s="32" t="s">
        <v>86</v>
      </c>
      <c r="G198" s="58" t="s">
        <v>259</v>
      </c>
      <c r="H198" s="34">
        <v>38642918.79</v>
      </c>
      <c r="I198" s="34">
        <v>32689828.43</v>
      </c>
      <c r="J198" s="34">
        <v>15693697.3</v>
      </c>
      <c r="K198" s="34">
        <v>2555381.18</v>
      </c>
      <c r="L198" s="34">
        <v>639623.6</v>
      </c>
      <c r="M198" s="34">
        <v>0</v>
      </c>
      <c r="N198" s="34">
        <v>13801126.35</v>
      </c>
      <c r="O198" s="34">
        <v>5953090.36</v>
      </c>
      <c r="P198" s="34">
        <v>5953090.36</v>
      </c>
    </row>
    <row r="199" spans="1:16" ht="12.75">
      <c r="A199" s="35">
        <v>6</v>
      </c>
      <c r="B199" s="35">
        <v>9</v>
      </c>
      <c r="C199" s="35">
        <v>3</v>
      </c>
      <c r="D199" s="36">
        <v>3</v>
      </c>
      <c r="E199" s="37"/>
      <c r="F199" s="32" t="s">
        <v>86</v>
      </c>
      <c r="G199" s="58" t="s">
        <v>260</v>
      </c>
      <c r="H199" s="34">
        <v>41833756.24</v>
      </c>
      <c r="I199" s="34">
        <v>26623430.9</v>
      </c>
      <c r="J199" s="34">
        <v>12683968.65</v>
      </c>
      <c r="K199" s="34">
        <v>1752703.55</v>
      </c>
      <c r="L199" s="34">
        <v>321155.61</v>
      </c>
      <c r="M199" s="34">
        <v>0</v>
      </c>
      <c r="N199" s="34">
        <v>11865603.09</v>
      </c>
      <c r="O199" s="34">
        <v>15210325.34</v>
      </c>
      <c r="P199" s="34">
        <v>15210325.34</v>
      </c>
    </row>
    <row r="200" spans="1:16" ht="12.75">
      <c r="A200" s="35">
        <v>6</v>
      </c>
      <c r="B200" s="35">
        <v>2</v>
      </c>
      <c r="C200" s="35">
        <v>5</v>
      </c>
      <c r="D200" s="36">
        <v>3</v>
      </c>
      <c r="E200" s="37"/>
      <c r="F200" s="32" t="s">
        <v>86</v>
      </c>
      <c r="G200" s="58" t="s">
        <v>261</v>
      </c>
      <c r="H200" s="34">
        <v>23879754.33</v>
      </c>
      <c r="I200" s="34">
        <v>15746793.25</v>
      </c>
      <c r="J200" s="34">
        <v>7123010.21</v>
      </c>
      <c r="K200" s="34">
        <v>1333367.07</v>
      </c>
      <c r="L200" s="34">
        <v>164314.42</v>
      </c>
      <c r="M200" s="34">
        <v>0</v>
      </c>
      <c r="N200" s="34">
        <v>7126101.55</v>
      </c>
      <c r="O200" s="34">
        <v>8132961.08</v>
      </c>
      <c r="P200" s="34">
        <v>8132961.08</v>
      </c>
    </row>
    <row r="201" spans="1:16" ht="12.75">
      <c r="A201" s="35">
        <v>6</v>
      </c>
      <c r="B201" s="35">
        <v>5</v>
      </c>
      <c r="C201" s="35">
        <v>5</v>
      </c>
      <c r="D201" s="36">
        <v>3</v>
      </c>
      <c r="E201" s="37"/>
      <c r="F201" s="32" t="s">
        <v>86</v>
      </c>
      <c r="G201" s="58" t="s">
        <v>262</v>
      </c>
      <c r="H201" s="34">
        <v>50422384.64</v>
      </c>
      <c r="I201" s="34">
        <v>35797210.58</v>
      </c>
      <c r="J201" s="34">
        <v>17106705.86</v>
      </c>
      <c r="K201" s="34">
        <v>2970778.71</v>
      </c>
      <c r="L201" s="34">
        <v>353550.11</v>
      </c>
      <c r="M201" s="34">
        <v>0</v>
      </c>
      <c r="N201" s="34">
        <v>15366175.9</v>
      </c>
      <c r="O201" s="34">
        <v>14625174.06</v>
      </c>
      <c r="P201" s="34">
        <v>14625174.06</v>
      </c>
    </row>
    <row r="202" spans="1:16" ht="12.75">
      <c r="A202" s="35">
        <v>6</v>
      </c>
      <c r="B202" s="35">
        <v>2</v>
      </c>
      <c r="C202" s="35">
        <v>7</v>
      </c>
      <c r="D202" s="36">
        <v>3</v>
      </c>
      <c r="E202" s="37"/>
      <c r="F202" s="32" t="s">
        <v>86</v>
      </c>
      <c r="G202" s="58" t="s">
        <v>263</v>
      </c>
      <c r="H202" s="34">
        <v>25261188.53</v>
      </c>
      <c r="I202" s="34">
        <v>18487345.67</v>
      </c>
      <c r="J202" s="34">
        <v>8341917.03</v>
      </c>
      <c r="K202" s="34">
        <v>1780733.46</v>
      </c>
      <c r="L202" s="34">
        <v>426669.66</v>
      </c>
      <c r="M202" s="34">
        <v>0</v>
      </c>
      <c r="N202" s="34">
        <v>7938025.52</v>
      </c>
      <c r="O202" s="34">
        <v>6773842.86</v>
      </c>
      <c r="P202" s="34">
        <v>6773842.86</v>
      </c>
    </row>
    <row r="203" spans="1:16" ht="12.75">
      <c r="A203" s="35">
        <v>6</v>
      </c>
      <c r="B203" s="35">
        <v>14</v>
      </c>
      <c r="C203" s="35">
        <v>4</v>
      </c>
      <c r="D203" s="36">
        <v>3</v>
      </c>
      <c r="E203" s="37"/>
      <c r="F203" s="32" t="s">
        <v>86</v>
      </c>
      <c r="G203" s="58" t="s">
        <v>264</v>
      </c>
      <c r="H203" s="34">
        <v>22253105.82</v>
      </c>
      <c r="I203" s="34">
        <v>17365839.92</v>
      </c>
      <c r="J203" s="34">
        <v>7710296.66</v>
      </c>
      <c r="K203" s="34">
        <v>1153348.27</v>
      </c>
      <c r="L203" s="34">
        <v>231430.91</v>
      </c>
      <c r="M203" s="34">
        <v>0</v>
      </c>
      <c r="N203" s="34">
        <v>8270764.08</v>
      </c>
      <c r="O203" s="34">
        <v>4887265.9</v>
      </c>
      <c r="P203" s="34">
        <v>4887265.9</v>
      </c>
    </row>
    <row r="204" spans="1:16" ht="12.75">
      <c r="A204" s="35">
        <v>6</v>
      </c>
      <c r="B204" s="35">
        <v>8</v>
      </c>
      <c r="C204" s="35">
        <v>6</v>
      </c>
      <c r="D204" s="36">
        <v>3</v>
      </c>
      <c r="E204" s="37"/>
      <c r="F204" s="32" t="s">
        <v>86</v>
      </c>
      <c r="G204" s="58" t="s">
        <v>265</v>
      </c>
      <c r="H204" s="34">
        <v>24098718.17</v>
      </c>
      <c r="I204" s="34">
        <v>17977392.42</v>
      </c>
      <c r="J204" s="34">
        <v>6866264.02</v>
      </c>
      <c r="K204" s="34">
        <v>2052380.91</v>
      </c>
      <c r="L204" s="34">
        <v>236855.34</v>
      </c>
      <c r="M204" s="34">
        <v>0</v>
      </c>
      <c r="N204" s="34">
        <v>8821892.15</v>
      </c>
      <c r="O204" s="34">
        <v>6121325.75</v>
      </c>
      <c r="P204" s="34">
        <v>6121325.75</v>
      </c>
    </row>
    <row r="205" spans="1:16" ht="12.75">
      <c r="A205" s="35">
        <v>6</v>
      </c>
      <c r="B205" s="35">
        <v>20</v>
      </c>
      <c r="C205" s="35">
        <v>4</v>
      </c>
      <c r="D205" s="36">
        <v>3</v>
      </c>
      <c r="E205" s="37"/>
      <c r="F205" s="32" t="s">
        <v>86</v>
      </c>
      <c r="G205" s="58" t="s">
        <v>266</v>
      </c>
      <c r="H205" s="34">
        <v>23434349.96</v>
      </c>
      <c r="I205" s="34">
        <v>20429262.84</v>
      </c>
      <c r="J205" s="34">
        <v>10702506.89</v>
      </c>
      <c r="K205" s="34">
        <v>931906.14</v>
      </c>
      <c r="L205" s="34">
        <v>476426.57</v>
      </c>
      <c r="M205" s="34">
        <v>0</v>
      </c>
      <c r="N205" s="34">
        <v>8318423.24</v>
      </c>
      <c r="O205" s="34">
        <v>3005087.12</v>
      </c>
      <c r="P205" s="34">
        <v>3005087.12</v>
      </c>
    </row>
    <row r="206" spans="1:16" ht="12.75">
      <c r="A206" s="35">
        <v>6</v>
      </c>
      <c r="B206" s="35">
        <v>18</v>
      </c>
      <c r="C206" s="35">
        <v>6</v>
      </c>
      <c r="D206" s="36">
        <v>3</v>
      </c>
      <c r="E206" s="37"/>
      <c r="F206" s="32" t="s">
        <v>86</v>
      </c>
      <c r="G206" s="58" t="s">
        <v>267</v>
      </c>
      <c r="H206" s="34">
        <v>19938844.19</v>
      </c>
      <c r="I206" s="34">
        <v>18042956.15</v>
      </c>
      <c r="J206" s="34">
        <v>9626959.12</v>
      </c>
      <c r="K206" s="34">
        <v>709099.59</v>
      </c>
      <c r="L206" s="34">
        <v>710285.95</v>
      </c>
      <c r="M206" s="34">
        <v>0</v>
      </c>
      <c r="N206" s="34">
        <v>6996611.49</v>
      </c>
      <c r="O206" s="34">
        <v>1895888.04</v>
      </c>
      <c r="P206" s="34">
        <v>1895888.04</v>
      </c>
    </row>
    <row r="207" spans="1:16" ht="12.75">
      <c r="A207" s="35">
        <v>6</v>
      </c>
      <c r="B207" s="35">
        <v>10</v>
      </c>
      <c r="C207" s="35">
        <v>3</v>
      </c>
      <c r="D207" s="36">
        <v>3</v>
      </c>
      <c r="E207" s="37"/>
      <c r="F207" s="32" t="s">
        <v>86</v>
      </c>
      <c r="G207" s="58" t="s">
        <v>268</v>
      </c>
      <c r="H207" s="34">
        <v>61066559.41</v>
      </c>
      <c r="I207" s="34">
        <v>53063366.91</v>
      </c>
      <c r="J207" s="34">
        <v>30178692.37</v>
      </c>
      <c r="K207" s="34">
        <v>3908206.71</v>
      </c>
      <c r="L207" s="34">
        <v>543781.81</v>
      </c>
      <c r="M207" s="34">
        <v>0</v>
      </c>
      <c r="N207" s="34">
        <v>18432686.02</v>
      </c>
      <c r="O207" s="34">
        <v>8003192.5</v>
      </c>
      <c r="P207" s="34">
        <v>8003192.5</v>
      </c>
    </row>
    <row r="208" spans="1:16" ht="12.75">
      <c r="A208" s="35">
        <v>6</v>
      </c>
      <c r="B208" s="35">
        <v>5</v>
      </c>
      <c r="C208" s="35">
        <v>6</v>
      </c>
      <c r="D208" s="36">
        <v>3</v>
      </c>
      <c r="E208" s="37"/>
      <c r="F208" s="32" t="s">
        <v>86</v>
      </c>
      <c r="G208" s="58" t="s">
        <v>269</v>
      </c>
      <c r="H208" s="34">
        <v>21902642.54</v>
      </c>
      <c r="I208" s="34">
        <v>17065041.78</v>
      </c>
      <c r="J208" s="34">
        <v>8735889.64</v>
      </c>
      <c r="K208" s="34">
        <v>647588.92</v>
      </c>
      <c r="L208" s="34">
        <v>204634.9</v>
      </c>
      <c r="M208" s="34">
        <v>0</v>
      </c>
      <c r="N208" s="34">
        <v>7476928.32</v>
      </c>
      <c r="O208" s="34">
        <v>4837600.76</v>
      </c>
      <c r="P208" s="34">
        <v>4837600.76</v>
      </c>
    </row>
    <row r="209" spans="1:16" ht="12.75">
      <c r="A209" s="35">
        <v>6</v>
      </c>
      <c r="B209" s="35">
        <v>14</v>
      </c>
      <c r="C209" s="35">
        <v>8</v>
      </c>
      <c r="D209" s="36">
        <v>3</v>
      </c>
      <c r="E209" s="37"/>
      <c r="F209" s="32" t="s">
        <v>86</v>
      </c>
      <c r="G209" s="58" t="s">
        <v>270</v>
      </c>
      <c r="H209" s="34">
        <v>34589215.3</v>
      </c>
      <c r="I209" s="34">
        <v>25574033.41</v>
      </c>
      <c r="J209" s="34">
        <v>13478098.67</v>
      </c>
      <c r="K209" s="34">
        <v>1073442.47</v>
      </c>
      <c r="L209" s="34">
        <v>241713.97</v>
      </c>
      <c r="M209" s="34">
        <v>0</v>
      </c>
      <c r="N209" s="34">
        <v>10780778.3</v>
      </c>
      <c r="O209" s="34">
        <v>9015181.89</v>
      </c>
      <c r="P209" s="34">
        <v>9015181.89</v>
      </c>
    </row>
    <row r="210" spans="1:16" ht="12.75">
      <c r="A210" s="35">
        <v>6</v>
      </c>
      <c r="B210" s="35">
        <v>12</v>
      </c>
      <c r="C210" s="35">
        <v>5</v>
      </c>
      <c r="D210" s="36">
        <v>3</v>
      </c>
      <c r="E210" s="37"/>
      <c r="F210" s="32" t="s">
        <v>86</v>
      </c>
      <c r="G210" s="58" t="s">
        <v>271</v>
      </c>
      <c r="H210" s="34">
        <v>49973632.29</v>
      </c>
      <c r="I210" s="34">
        <v>42642783.3</v>
      </c>
      <c r="J210" s="34">
        <v>19292229.85</v>
      </c>
      <c r="K210" s="34">
        <v>2846112.77</v>
      </c>
      <c r="L210" s="34">
        <v>274167.63</v>
      </c>
      <c r="M210" s="34">
        <v>0</v>
      </c>
      <c r="N210" s="34">
        <v>20230273.05</v>
      </c>
      <c r="O210" s="34">
        <v>7330848.99</v>
      </c>
      <c r="P210" s="34">
        <v>7330848.99</v>
      </c>
    </row>
    <row r="211" spans="1:16" ht="12.75">
      <c r="A211" s="35">
        <v>6</v>
      </c>
      <c r="B211" s="35">
        <v>8</v>
      </c>
      <c r="C211" s="35">
        <v>10</v>
      </c>
      <c r="D211" s="36">
        <v>3</v>
      </c>
      <c r="E211" s="37"/>
      <c r="F211" s="32" t="s">
        <v>86</v>
      </c>
      <c r="G211" s="58" t="s">
        <v>272</v>
      </c>
      <c r="H211" s="34">
        <v>18808933.9</v>
      </c>
      <c r="I211" s="34">
        <v>13491276.07</v>
      </c>
      <c r="J211" s="34">
        <v>6918596.75</v>
      </c>
      <c r="K211" s="34">
        <v>801822.33</v>
      </c>
      <c r="L211" s="34">
        <v>109121.08</v>
      </c>
      <c r="M211" s="34">
        <v>0</v>
      </c>
      <c r="N211" s="34">
        <v>5661735.91</v>
      </c>
      <c r="O211" s="34">
        <v>5317657.83</v>
      </c>
      <c r="P211" s="34">
        <v>5317657.83</v>
      </c>
    </row>
    <row r="212" spans="1:16" ht="12.75">
      <c r="A212" s="35">
        <v>6</v>
      </c>
      <c r="B212" s="35">
        <v>13</v>
      </c>
      <c r="C212" s="35">
        <v>4</v>
      </c>
      <c r="D212" s="36">
        <v>3</v>
      </c>
      <c r="E212" s="37"/>
      <c r="F212" s="32" t="s">
        <v>86</v>
      </c>
      <c r="G212" s="58" t="s">
        <v>273</v>
      </c>
      <c r="H212" s="34">
        <v>45750558.35</v>
      </c>
      <c r="I212" s="34">
        <v>38047275.67</v>
      </c>
      <c r="J212" s="34">
        <v>19034188.21</v>
      </c>
      <c r="K212" s="34">
        <v>1766874.96</v>
      </c>
      <c r="L212" s="34">
        <v>415632.77</v>
      </c>
      <c r="M212" s="34">
        <v>0</v>
      </c>
      <c r="N212" s="34">
        <v>16830579.73</v>
      </c>
      <c r="O212" s="34">
        <v>7703282.68</v>
      </c>
      <c r="P212" s="34">
        <v>7703282.68</v>
      </c>
    </row>
    <row r="213" spans="1:16" ht="12.75">
      <c r="A213" s="35">
        <v>6</v>
      </c>
      <c r="B213" s="35">
        <v>17</v>
      </c>
      <c r="C213" s="35">
        <v>3</v>
      </c>
      <c r="D213" s="36">
        <v>3</v>
      </c>
      <c r="E213" s="37"/>
      <c r="F213" s="32" t="s">
        <v>86</v>
      </c>
      <c r="G213" s="58" t="s">
        <v>274</v>
      </c>
      <c r="H213" s="34">
        <v>33564661.03</v>
      </c>
      <c r="I213" s="34">
        <v>27765116.29</v>
      </c>
      <c r="J213" s="34">
        <v>11210358.61</v>
      </c>
      <c r="K213" s="34">
        <v>1324986.94</v>
      </c>
      <c r="L213" s="34">
        <v>244732.79</v>
      </c>
      <c r="M213" s="34">
        <v>0</v>
      </c>
      <c r="N213" s="34">
        <v>14985037.95</v>
      </c>
      <c r="O213" s="34">
        <v>5799544.74</v>
      </c>
      <c r="P213" s="34">
        <v>5054136.74</v>
      </c>
    </row>
    <row r="214" spans="1:16" ht="12.75">
      <c r="A214" s="35">
        <v>6</v>
      </c>
      <c r="B214" s="35">
        <v>12</v>
      </c>
      <c r="C214" s="35">
        <v>6</v>
      </c>
      <c r="D214" s="36">
        <v>3</v>
      </c>
      <c r="E214" s="37"/>
      <c r="F214" s="32" t="s">
        <v>86</v>
      </c>
      <c r="G214" s="58" t="s">
        <v>275</v>
      </c>
      <c r="H214" s="34">
        <v>37390364.56</v>
      </c>
      <c r="I214" s="34">
        <v>32548211.9</v>
      </c>
      <c r="J214" s="34">
        <v>15207081.71</v>
      </c>
      <c r="K214" s="34">
        <v>2211408.68</v>
      </c>
      <c r="L214" s="34">
        <v>355396.7</v>
      </c>
      <c r="M214" s="34">
        <v>0</v>
      </c>
      <c r="N214" s="34">
        <v>14774324.81</v>
      </c>
      <c r="O214" s="34">
        <v>4842152.66</v>
      </c>
      <c r="P214" s="34">
        <v>4842152.66</v>
      </c>
    </row>
    <row r="215" spans="1:16" ht="12.75">
      <c r="A215" s="35">
        <v>6</v>
      </c>
      <c r="B215" s="35">
        <v>16</v>
      </c>
      <c r="C215" s="35">
        <v>4</v>
      </c>
      <c r="D215" s="36">
        <v>3</v>
      </c>
      <c r="E215" s="37"/>
      <c r="F215" s="32" t="s">
        <v>86</v>
      </c>
      <c r="G215" s="58" t="s">
        <v>276</v>
      </c>
      <c r="H215" s="34">
        <v>55757491.63</v>
      </c>
      <c r="I215" s="34">
        <v>51080535.46</v>
      </c>
      <c r="J215" s="34">
        <v>28319916.99</v>
      </c>
      <c r="K215" s="34">
        <v>1379177.89</v>
      </c>
      <c r="L215" s="34">
        <v>679034.13</v>
      </c>
      <c r="M215" s="34">
        <v>0</v>
      </c>
      <c r="N215" s="34">
        <v>20702406.45</v>
      </c>
      <c r="O215" s="34">
        <v>4676956.17</v>
      </c>
      <c r="P215" s="34">
        <v>4676956.17</v>
      </c>
    </row>
    <row r="216" spans="1:16" ht="12.75">
      <c r="A216" s="35">
        <v>6</v>
      </c>
      <c r="B216" s="35">
        <v>20</v>
      </c>
      <c r="C216" s="35">
        <v>13</v>
      </c>
      <c r="D216" s="36">
        <v>3</v>
      </c>
      <c r="E216" s="37"/>
      <c r="F216" s="32" t="s">
        <v>86</v>
      </c>
      <c r="G216" s="58" t="s">
        <v>277</v>
      </c>
      <c r="H216" s="34">
        <v>36032123.15</v>
      </c>
      <c r="I216" s="34">
        <v>26596072.36</v>
      </c>
      <c r="J216" s="34">
        <v>11888529.71</v>
      </c>
      <c r="K216" s="34">
        <v>3008561.81</v>
      </c>
      <c r="L216" s="34">
        <v>129328.5</v>
      </c>
      <c r="M216" s="34">
        <v>0</v>
      </c>
      <c r="N216" s="34">
        <v>11569652.34</v>
      </c>
      <c r="O216" s="34">
        <v>9436050.79</v>
      </c>
      <c r="P216" s="34">
        <v>9436050.79</v>
      </c>
    </row>
    <row r="217" spans="1:16" ht="12.75">
      <c r="A217" s="35">
        <v>6</v>
      </c>
      <c r="B217" s="35">
        <v>2</v>
      </c>
      <c r="C217" s="35">
        <v>12</v>
      </c>
      <c r="D217" s="36">
        <v>3</v>
      </c>
      <c r="E217" s="37"/>
      <c r="F217" s="32" t="s">
        <v>86</v>
      </c>
      <c r="G217" s="58" t="s">
        <v>278</v>
      </c>
      <c r="H217" s="34">
        <v>25492848.37</v>
      </c>
      <c r="I217" s="34">
        <v>18385172.3</v>
      </c>
      <c r="J217" s="34">
        <v>9382911.96</v>
      </c>
      <c r="K217" s="34">
        <v>869985.56</v>
      </c>
      <c r="L217" s="34">
        <v>221060.46</v>
      </c>
      <c r="M217" s="34">
        <v>0</v>
      </c>
      <c r="N217" s="34">
        <v>7911214.32</v>
      </c>
      <c r="O217" s="34">
        <v>7107676.07</v>
      </c>
      <c r="P217" s="34">
        <v>7107676.07</v>
      </c>
    </row>
    <row r="218" spans="1:16" ht="12.75">
      <c r="A218" s="35">
        <v>6</v>
      </c>
      <c r="B218" s="35">
        <v>18</v>
      </c>
      <c r="C218" s="35">
        <v>12</v>
      </c>
      <c r="D218" s="36">
        <v>3</v>
      </c>
      <c r="E218" s="37"/>
      <c r="F218" s="32" t="s">
        <v>86</v>
      </c>
      <c r="G218" s="58" t="s">
        <v>279</v>
      </c>
      <c r="H218" s="34">
        <v>17959399.06</v>
      </c>
      <c r="I218" s="34">
        <v>15713724.89</v>
      </c>
      <c r="J218" s="34">
        <v>8385575.66</v>
      </c>
      <c r="K218" s="34">
        <v>310861.9</v>
      </c>
      <c r="L218" s="34">
        <v>272248.94</v>
      </c>
      <c r="M218" s="34">
        <v>0</v>
      </c>
      <c r="N218" s="34">
        <v>6745038.39</v>
      </c>
      <c r="O218" s="34">
        <v>2245674.17</v>
      </c>
      <c r="P218" s="34">
        <v>2245674.17</v>
      </c>
    </row>
    <row r="219" spans="1:16" ht="12.75">
      <c r="A219" s="35">
        <v>6</v>
      </c>
      <c r="B219" s="35">
        <v>20</v>
      </c>
      <c r="C219" s="35">
        <v>15</v>
      </c>
      <c r="D219" s="36">
        <v>3</v>
      </c>
      <c r="E219" s="37"/>
      <c r="F219" s="32" t="s">
        <v>86</v>
      </c>
      <c r="G219" s="58" t="s">
        <v>280</v>
      </c>
      <c r="H219" s="34">
        <v>21014918.61</v>
      </c>
      <c r="I219" s="34">
        <v>17821281.09</v>
      </c>
      <c r="J219" s="34">
        <v>8470256.46</v>
      </c>
      <c r="K219" s="34">
        <v>1234695.56</v>
      </c>
      <c r="L219" s="34">
        <v>442893.3</v>
      </c>
      <c r="M219" s="34">
        <v>0</v>
      </c>
      <c r="N219" s="34">
        <v>7673435.77</v>
      </c>
      <c r="O219" s="34">
        <v>3193637.52</v>
      </c>
      <c r="P219" s="34">
        <v>3193637.52</v>
      </c>
    </row>
    <row r="220" spans="1:16" ht="12.75">
      <c r="A220" s="35">
        <v>6</v>
      </c>
      <c r="B220" s="35">
        <v>61</v>
      </c>
      <c r="C220" s="35">
        <v>0</v>
      </c>
      <c r="D220" s="36">
        <v>0</v>
      </c>
      <c r="E220" s="37"/>
      <c r="F220" s="32" t="s">
        <v>281</v>
      </c>
      <c r="G220" s="58" t="s">
        <v>282</v>
      </c>
      <c r="H220" s="34">
        <v>220746223.38</v>
      </c>
      <c r="I220" s="34">
        <v>211455623.36</v>
      </c>
      <c r="J220" s="34">
        <v>108476913.11</v>
      </c>
      <c r="K220" s="34">
        <v>28004051.09</v>
      </c>
      <c r="L220" s="34">
        <v>3298091.53</v>
      </c>
      <c r="M220" s="34">
        <v>0</v>
      </c>
      <c r="N220" s="34">
        <v>71676567.63</v>
      </c>
      <c r="O220" s="34">
        <v>9290600.02</v>
      </c>
      <c r="P220" s="34">
        <v>8540600.02</v>
      </c>
    </row>
    <row r="221" spans="1:16" ht="12.75">
      <c r="A221" s="35">
        <v>6</v>
      </c>
      <c r="B221" s="35">
        <v>62</v>
      </c>
      <c r="C221" s="35">
        <v>0</v>
      </c>
      <c r="D221" s="36">
        <v>0</v>
      </c>
      <c r="E221" s="37"/>
      <c r="F221" s="32" t="s">
        <v>281</v>
      </c>
      <c r="G221" s="58" t="s">
        <v>283</v>
      </c>
      <c r="H221" s="34">
        <v>278361734.01</v>
      </c>
      <c r="I221" s="34">
        <v>252855160.73</v>
      </c>
      <c r="J221" s="34">
        <v>133801598.27</v>
      </c>
      <c r="K221" s="34">
        <v>28680408.76</v>
      </c>
      <c r="L221" s="34">
        <v>4653309.35</v>
      </c>
      <c r="M221" s="34">
        <v>0</v>
      </c>
      <c r="N221" s="34">
        <v>85719844.35</v>
      </c>
      <c r="O221" s="34">
        <v>25506573.28</v>
      </c>
      <c r="P221" s="34">
        <v>24506539.97</v>
      </c>
    </row>
    <row r="222" spans="1:16" ht="12.75">
      <c r="A222" s="35">
        <v>6</v>
      </c>
      <c r="B222" s="35">
        <v>63</v>
      </c>
      <c r="C222" s="35">
        <v>0</v>
      </c>
      <c r="D222" s="36">
        <v>0</v>
      </c>
      <c r="E222" s="37"/>
      <c r="F222" s="32" t="s">
        <v>281</v>
      </c>
      <c r="G222" s="58" t="s">
        <v>284</v>
      </c>
      <c r="H222" s="34">
        <v>2031527842.81</v>
      </c>
      <c r="I222" s="34">
        <v>1372585829.54</v>
      </c>
      <c r="J222" s="34">
        <v>631774356.72</v>
      </c>
      <c r="K222" s="34">
        <v>125614645.33</v>
      </c>
      <c r="L222" s="34">
        <v>30376773.72</v>
      </c>
      <c r="M222" s="34">
        <v>0</v>
      </c>
      <c r="N222" s="34">
        <v>584820053.77</v>
      </c>
      <c r="O222" s="34">
        <v>658942013.27</v>
      </c>
      <c r="P222" s="34">
        <v>625855213.27</v>
      </c>
    </row>
    <row r="223" spans="1:16" ht="12.75">
      <c r="A223" s="35">
        <v>6</v>
      </c>
      <c r="B223" s="35">
        <v>64</v>
      </c>
      <c r="C223" s="35">
        <v>0</v>
      </c>
      <c r="D223" s="36">
        <v>0</v>
      </c>
      <c r="E223" s="37"/>
      <c r="F223" s="32" t="s">
        <v>281</v>
      </c>
      <c r="G223" s="58" t="s">
        <v>285</v>
      </c>
      <c r="H223" s="34">
        <v>340625131.66</v>
      </c>
      <c r="I223" s="34">
        <v>280490667.15</v>
      </c>
      <c r="J223" s="34">
        <v>136258063.02</v>
      </c>
      <c r="K223" s="34">
        <v>42213142.25</v>
      </c>
      <c r="L223" s="34">
        <v>3154933.51</v>
      </c>
      <c r="M223" s="34">
        <v>0</v>
      </c>
      <c r="N223" s="34">
        <v>98864528.37</v>
      </c>
      <c r="O223" s="34">
        <v>60134464.51</v>
      </c>
      <c r="P223" s="34">
        <v>60034153.86</v>
      </c>
    </row>
    <row r="224" spans="1:16" ht="12.75">
      <c r="A224" s="35">
        <v>6</v>
      </c>
      <c r="B224" s="35">
        <v>1</v>
      </c>
      <c r="C224" s="35">
        <v>0</v>
      </c>
      <c r="D224" s="36">
        <v>0</v>
      </c>
      <c r="E224" s="37"/>
      <c r="F224" s="32" t="s">
        <v>286</v>
      </c>
      <c r="G224" s="58" t="s">
        <v>287</v>
      </c>
      <c r="H224" s="34">
        <v>82156111.29</v>
      </c>
      <c r="I224" s="34">
        <v>76142935.72</v>
      </c>
      <c r="J224" s="34">
        <v>44332245.01</v>
      </c>
      <c r="K224" s="34">
        <v>1645425.06</v>
      </c>
      <c r="L224" s="34">
        <v>428368.19</v>
      </c>
      <c r="M224" s="34">
        <v>0</v>
      </c>
      <c r="N224" s="34">
        <v>29736897.46</v>
      </c>
      <c r="O224" s="34">
        <v>6013175.57</v>
      </c>
      <c r="P224" s="34">
        <v>6013175.57</v>
      </c>
    </row>
    <row r="225" spans="1:16" ht="12.75">
      <c r="A225" s="35">
        <v>6</v>
      </c>
      <c r="B225" s="35">
        <v>2</v>
      </c>
      <c r="C225" s="35">
        <v>0</v>
      </c>
      <c r="D225" s="36">
        <v>0</v>
      </c>
      <c r="E225" s="37"/>
      <c r="F225" s="32" t="s">
        <v>286</v>
      </c>
      <c r="G225" s="58" t="s">
        <v>288</v>
      </c>
      <c r="H225" s="34">
        <v>96630197.87</v>
      </c>
      <c r="I225" s="34">
        <v>80979277.29</v>
      </c>
      <c r="J225" s="34">
        <v>52198049.67</v>
      </c>
      <c r="K225" s="34">
        <v>5326496.75</v>
      </c>
      <c r="L225" s="34">
        <v>800289.51</v>
      </c>
      <c r="M225" s="34">
        <v>0</v>
      </c>
      <c r="N225" s="34">
        <v>22654441.36</v>
      </c>
      <c r="O225" s="34">
        <v>15650920.58</v>
      </c>
      <c r="P225" s="34">
        <v>15650920.58</v>
      </c>
    </row>
    <row r="226" spans="1:16" ht="12.75">
      <c r="A226" s="35">
        <v>6</v>
      </c>
      <c r="B226" s="35">
        <v>3</v>
      </c>
      <c r="C226" s="35">
        <v>0</v>
      </c>
      <c r="D226" s="36">
        <v>0</v>
      </c>
      <c r="E226" s="37"/>
      <c r="F226" s="32" t="s">
        <v>286</v>
      </c>
      <c r="G226" s="58" t="s">
        <v>289</v>
      </c>
      <c r="H226" s="34">
        <v>79624922.54</v>
      </c>
      <c r="I226" s="34">
        <v>54062047.96</v>
      </c>
      <c r="J226" s="34">
        <v>25329693.16</v>
      </c>
      <c r="K226" s="34">
        <v>4221381.46</v>
      </c>
      <c r="L226" s="34">
        <v>413687.53</v>
      </c>
      <c r="M226" s="34">
        <v>0</v>
      </c>
      <c r="N226" s="34">
        <v>24097285.81</v>
      </c>
      <c r="O226" s="34">
        <v>25562874.58</v>
      </c>
      <c r="P226" s="34">
        <v>25562874.58</v>
      </c>
    </row>
    <row r="227" spans="1:16" ht="12.75">
      <c r="A227" s="35">
        <v>6</v>
      </c>
      <c r="B227" s="35">
        <v>4</v>
      </c>
      <c r="C227" s="35">
        <v>0</v>
      </c>
      <c r="D227" s="36">
        <v>0</v>
      </c>
      <c r="E227" s="37"/>
      <c r="F227" s="32" t="s">
        <v>286</v>
      </c>
      <c r="G227" s="58" t="s">
        <v>290</v>
      </c>
      <c r="H227" s="34">
        <v>57041955.83</v>
      </c>
      <c r="I227" s="34">
        <v>49691704</v>
      </c>
      <c r="J227" s="34">
        <v>30909358.95</v>
      </c>
      <c r="K227" s="34">
        <v>1686497.69</v>
      </c>
      <c r="L227" s="34">
        <v>118354.31</v>
      </c>
      <c r="M227" s="34">
        <v>0</v>
      </c>
      <c r="N227" s="34">
        <v>16977493.05</v>
      </c>
      <c r="O227" s="34">
        <v>7350251.83</v>
      </c>
      <c r="P227" s="34">
        <v>7350251.83</v>
      </c>
    </row>
    <row r="228" spans="1:16" ht="12.75">
      <c r="A228" s="35">
        <v>6</v>
      </c>
      <c r="B228" s="35">
        <v>5</v>
      </c>
      <c r="C228" s="35">
        <v>0</v>
      </c>
      <c r="D228" s="36">
        <v>0</v>
      </c>
      <c r="E228" s="37"/>
      <c r="F228" s="32" t="s">
        <v>286</v>
      </c>
      <c r="G228" s="58" t="s">
        <v>291</v>
      </c>
      <c r="H228" s="34">
        <v>48766550.34</v>
      </c>
      <c r="I228" s="34">
        <v>38021919.01</v>
      </c>
      <c r="J228" s="34">
        <v>24761329.56</v>
      </c>
      <c r="K228" s="34">
        <v>137382.4</v>
      </c>
      <c r="L228" s="34">
        <v>396038.9</v>
      </c>
      <c r="M228" s="34">
        <v>0</v>
      </c>
      <c r="N228" s="34">
        <v>12727168.15</v>
      </c>
      <c r="O228" s="34">
        <v>10744631.33</v>
      </c>
      <c r="P228" s="34">
        <v>10744631.33</v>
      </c>
    </row>
    <row r="229" spans="1:16" ht="12.75">
      <c r="A229" s="35">
        <v>6</v>
      </c>
      <c r="B229" s="35">
        <v>6</v>
      </c>
      <c r="C229" s="35">
        <v>0</v>
      </c>
      <c r="D229" s="36">
        <v>0</v>
      </c>
      <c r="E229" s="37"/>
      <c r="F229" s="32" t="s">
        <v>286</v>
      </c>
      <c r="G229" s="58" t="s">
        <v>292</v>
      </c>
      <c r="H229" s="34">
        <v>73329467.72</v>
      </c>
      <c r="I229" s="34">
        <v>64292909.96</v>
      </c>
      <c r="J229" s="34">
        <v>40263116.16</v>
      </c>
      <c r="K229" s="34">
        <v>1543147.05</v>
      </c>
      <c r="L229" s="34">
        <v>543145.82</v>
      </c>
      <c r="M229" s="34">
        <v>0</v>
      </c>
      <c r="N229" s="34">
        <v>21943500.93</v>
      </c>
      <c r="O229" s="34">
        <v>9036557.76</v>
      </c>
      <c r="P229" s="34">
        <v>9036557.76</v>
      </c>
    </row>
    <row r="230" spans="1:16" ht="12.75">
      <c r="A230" s="35">
        <v>6</v>
      </c>
      <c r="B230" s="35">
        <v>7</v>
      </c>
      <c r="C230" s="35">
        <v>0</v>
      </c>
      <c r="D230" s="36">
        <v>0</v>
      </c>
      <c r="E230" s="37"/>
      <c r="F230" s="32" t="s">
        <v>286</v>
      </c>
      <c r="G230" s="58" t="s">
        <v>293</v>
      </c>
      <c r="H230" s="34">
        <v>97993980.28</v>
      </c>
      <c r="I230" s="34">
        <v>83457503.62</v>
      </c>
      <c r="J230" s="34">
        <v>51621953.18</v>
      </c>
      <c r="K230" s="34">
        <v>2076125.99</v>
      </c>
      <c r="L230" s="34">
        <v>676493.45</v>
      </c>
      <c r="M230" s="34">
        <v>0</v>
      </c>
      <c r="N230" s="34">
        <v>29082931</v>
      </c>
      <c r="O230" s="34">
        <v>14536476.66</v>
      </c>
      <c r="P230" s="34">
        <v>14536476.66</v>
      </c>
    </row>
    <row r="231" spans="1:16" ht="12.75">
      <c r="A231" s="35">
        <v>6</v>
      </c>
      <c r="B231" s="35">
        <v>8</v>
      </c>
      <c r="C231" s="35">
        <v>0</v>
      </c>
      <c r="D231" s="36">
        <v>0</v>
      </c>
      <c r="E231" s="37"/>
      <c r="F231" s="32" t="s">
        <v>286</v>
      </c>
      <c r="G231" s="58" t="s">
        <v>294</v>
      </c>
      <c r="H231" s="34">
        <v>89425910.78</v>
      </c>
      <c r="I231" s="34">
        <v>66184817.65</v>
      </c>
      <c r="J231" s="34">
        <v>39880370.91</v>
      </c>
      <c r="K231" s="34">
        <v>1512968.83</v>
      </c>
      <c r="L231" s="34">
        <v>945814.96</v>
      </c>
      <c r="M231" s="34">
        <v>0</v>
      </c>
      <c r="N231" s="34">
        <v>23845662.95</v>
      </c>
      <c r="O231" s="34">
        <v>23241093.13</v>
      </c>
      <c r="P231" s="34">
        <v>23241093.13</v>
      </c>
    </row>
    <row r="232" spans="1:16" ht="12.75">
      <c r="A232" s="35">
        <v>6</v>
      </c>
      <c r="B232" s="35">
        <v>9</v>
      </c>
      <c r="C232" s="35">
        <v>0</v>
      </c>
      <c r="D232" s="36">
        <v>0</v>
      </c>
      <c r="E232" s="37"/>
      <c r="F232" s="32" t="s">
        <v>286</v>
      </c>
      <c r="G232" s="58" t="s">
        <v>295</v>
      </c>
      <c r="H232" s="34">
        <v>131470932.17</v>
      </c>
      <c r="I232" s="34">
        <v>99699301.3</v>
      </c>
      <c r="J232" s="34">
        <v>55687131.81</v>
      </c>
      <c r="K232" s="34">
        <v>2180237.17</v>
      </c>
      <c r="L232" s="34">
        <v>1540837.64</v>
      </c>
      <c r="M232" s="34">
        <v>0</v>
      </c>
      <c r="N232" s="34">
        <v>40291094.68</v>
      </c>
      <c r="O232" s="34">
        <v>31771630.87</v>
      </c>
      <c r="P232" s="34">
        <v>31771630.87</v>
      </c>
    </row>
    <row r="233" spans="1:16" ht="12.75">
      <c r="A233" s="35">
        <v>6</v>
      </c>
      <c r="B233" s="35">
        <v>10</v>
      </c>
      <c r="C233" s="35">
        <v>0</v>
      </c>
      <c r="D233" s="36">
        <v>0</v>
      </c>
      <c r="E233" s="37"/>
      <c r="F233" s="32" t="s">
        <v>286</v>
      </c>
      <c r="G233" s="58" t="s">
        <v>296</v>
      </c>
      <c r="H233" s="34">
        <v>56036523.39</v>
      </c>
      <c r="I233" s="34">
        <v>45928647.71</v>
      </c>
      <c r="J233" s="34">
        <v>28985472.97</v>
      </c>
      <c r="K233" s="34">
        <v>1162118.73</v>
      </c>
      <c r="L233" s="34">
        <v>639190.31</v>
      </c>
      <c r="M233" s="34">
        <v>0</v>
      </c>
      <c r="N233" s="34">
        <v>15141865.7</v>
      </c>
      <c r="O233" s="34">
        <v>10107875.68</v>
      </c>
      <c r="P233" s="34">
        <v>10107875.68</v>
      </c>
    </row>
    <row r="234" spans="1:16" ht="12.75">
      <c r="A234" s="35">
        <v>6</v>
      </c>
      <c r="B234" s="35">
        <v>11</v>
      </c>
      <c r="C234" s="35">
        <v>0</v>
      </c>
      <c r="D234" s="36">
        <v>0</v>
      </c>
      <c r="E234" s="37"/>
      <c r="F234" s="32" t="s">
        <v>286</v>
      </c>
      <c r="G234" s="58" t="s">
        <v>297</v>
      </c>
      <c r="H234" s="34">
        <v>108811496.71</v>
      </c>
      <c r="I234" s="34">
        <v>83189777.83</v>
      </c>
      <c r="J234" s="34">
        <v>53611107.61</v>
      </c>
      <c r="K234" s="34">
        <v>4223100.69</v>
      </c>
      <c r="L234" s="34">
        <v>1543533.05</v>
      </c>
      <c r="M234" s="34">
        <v>0</v>
      </c>
      <c r="N234" s="34">
        <v>23812036.48</v>
      </c>
      <c r="O234" s="34">
        <v>25621718.88</v>
      </c>
      <c r="P234" s="34">
        <v>25441718.88</v>
      </c>
    </row>
    <row r="235" spans="1:16" ht="12.75">
      <c r="A235" s="35">
        <v>6</v>
      </c>
      <c r="B235" s="35">
        <v>12</v>
      </c>
      <c r="C235" s="35">
        <v>0</v>
      </c>
      <c r="D235" s="36">
        <v>0</v>
      </c>
      <c r="E235" s="37"/>
      <c r="F235" s="32" t="s">
        <v>286</v>
      </c>
      <c r="G235" s="58" t="s">
        <v>298</v>
      </c>
      <c r="H235" s="34">
        <v>48997076.47</v>
      </c>
      <c r="I235" s="34">
        <v>45567353.06</v>
      </c>
      <c r="J235" s="34">
        <v>24241328.91</v>
      </c>
      <c r="K235" s="34">
        <v>870867.49</v>
      </c>
      <c r="L235" s="34">
        <v>350103.84</v>
      </c>
      <c r="M235" s="34">
        <v>0</v>
      </c>
      <c r="N235" s="34">
        <v>20105052.82</v>
      </c>
      <c r="O235" s="34">
        <v>3429723.41</v>
      </c>
      <c r="P235" s="34">
        <v>3429723.41</v>
      </c>
    </row>
    <row r="236" spans="1:16" ht="12.75">
      <c r="A236" s="35">
        <v>6</v>
      </c>
      <c r="B236" s="35">
        <v>13</v>
      </c>
      <c r="C236" s="35">
        <v>0</v>
      </c>
      <c r="D236" s="36">
        <v>0</v>
      </c>
      <c r="E236" s="37"/>
      <c r="F236" s="32" t="s">
        <v>286</v>
      </c>
      <c r="G236" s="58" t="s">
        <v>299</v>
      </c>
      <c r="H236" s="34">
        <v>32076842.31</v>
      </c>
      <c r="I236" s="34">
        <v>29473261.53</v>
      </c>
      <c r="J236" s="34">
        <v>16570621.6</v>
      </c>
      <c r="K236" s="34">
        <v>975417.06</v>
      </c>
      <c r="L236" s="34">
        <v>309921.29</v>
      </c>
      <c r="M236" s="34">
        <v>0</v>
      </c>
      <c r="N236" s="34">
        <v>11617301.58</v>
      </c>
      <c r="O236" s="34">
        <v>2603580.78</v>
      </c>
      <c r="P236" s="34">
        <v>2603580.78</v>
      </c>
    </row>
    <row r="237" spans="1:16" ht="12.75">
      <c r="A237" s="35">
        <v>6</v>
      </c>
      <c r="B237" s="35">
        <v>14</v>
      </c>
      <c r="C237" s="35">
        <v>0</v>
      </c>
      <c r="D237" s="36">
        <v>0</v>
      </c>
      <c r="E237" s="37"/>
      <c r="F237" s="32" t="s">
        <v>286</v>
      </c>
      <c r="G237" s="58" t="s">
        <v>300</v>
      </c>
      <c r="H237" s="34">
        <v>113997001.15</v>
      </c>
      <c r="I237" s="34">
        <v>99164147.49</v>
      </c>
      <c r="J237" s="34">
        <v>62921925.28</v>
      </c>
      <c r="K237" s="34">
        <v>6710747.39</v>
      </c>
      <c r="L237" s="34">
        <v>228611.06</v>
      </c>
      <c r="M237" s="34">
        <v>0</v>
      </c>
      <c r="N237" s="34">
        <v>29302863.76</v>
      </c>
      <c r="O237" s="34">
        <v>14832853.66</v>
      </c>
      <c r="P237" s="34">
        <v>14832853.66</v>
      </c>
    </row>
    <row r="238" spans="1:16" ht="12.75">
      <c r="A238" s="35">
        <v>6</v>
      </c>
      <c r="B238" s="35">
        <v>15</v>
      </c>
      <c r="C238" s="35">
        <v>0</v>
      </c>
      <c r="D238" s="36">
        <v>0</v>
      </c>
      <c r="E238" s="37"/>
      <c r="F238" s="32" t="s">
        <v>286</v>
      </c>
      <c r="G238" s="58" t="s">
        <v>301</v>
      </c>
      <c r="H238" s="34">
        <v>48877679.25</v>
      </c>
      <c r="I238" s="34">
        <v>43815465.25</v>
      </c>
      <c r="J238" s="34">
        <v>27908645.18</v>
      </c>
      <c r="K238" s="34">
        <v>1701926.81</v>
      </c>
      <c r="L238" s="34">
        <v>360996.72</v>
      </c>
      <c r="M238" s="34">
        <v>0</v>
      </c>
      <c r="N238" s="34">
        <v>13843896.54</v>
      </c>
      <c r="O238" s="34">
        <v>5062214</v>
      </c>
      <c r="P238" s="34">
        <v>5062214</v>
      </c>
    </row>
    <row r="239" spans="1:16" ht="12.75">
      <c r="A239" s="35">
        <v>6</v>
      </c>
      <c r="B239" s="35">
        <v>16</v>
      </c>
      <c r="C239" s="35">
        <v>0</v>
      </c>
      <c r="D239" s="36">
        <v>0</v>
      </c>
      <c r="E239" s="37"/>
      <c r="F239" s="32" t="s">
        <v>286</v>
      </c>
      <c r="G239" s="58" t="s">
        <v>302</v>
      </c>
      <c r="H239" s="34">
        <v>52881784.84</v>
      </c>
      <c r="I239" s="34">
        <v>47967482.28</v>
      </c>
      <c r="J239" s="34">
        <v>30355263.54</v>
      </c>
      <c r="K239" s="34">
        <v>2599799.6</v>
      </c>
      <c r="L239" s="34">
        <v>275481.07</v>
      </c>
      <c r="M239" s="34">
        <v>0</v>
      </c>
      <c r="N239" s="34">
        <v>14736938.07</v>
      </c>
      <c r="O239" s="34">
        <v>4914302.56</v>
      </c>
      <c r="P239" s="34">
        <v>4914302.56</v>
      </c>
    </row>
    <row r="240" spans="1:16" ht="12.75">
      <c r="A240" s="35">
        <v>6</v>
      </c>
      <c r="B240" s="35">
        <v>17</v>
      </c>
      <c r="C240" s="35">
        <v>0</v>
      </c>
      <c r="D240" s="36">
        <v>0</v>
      </c>
      <c r="E240" s="37"/>
      <c r="F240" s="32" t="s">
        <v>286</v>
      </c>
      <c r="G240" s="58" t="s">
        <v>303</v>
      </c>
      <c r="H240" s="34">
        <v>61309102.82</v>
      </c>
      <c r="I240" s="34">
        <v>56328018.25</v>
      </c>
      <c r="J240" s="34">
        <v>36648933.58</v>
      </c>
      <c r="K240" s="34">
        <v>1874636.51</v>
      </c>
      <c r="L240" s="34">
        <v>49513.02</v>
      </c>
      <c r="M240" s="34">
        <v>0</v>
      </c>
      <c r="N240" s="34">
        <v>17754935.14</v>
      </c>
      <c r="O240" s="34">
        <v>4981084.57</v>
      </c>
      <c r="P240" s="34">
        <v>4981084.57</v>
      </c>
    </row>
    <row r="241" spans="1:16" ht="12.75">
      <c r="A241" s="35">
        <v>6</v>
      </c>
      <c r="B241" s="35">
        <v>18</v>
      </c>
      <c r="C241" s="35">
        <v>0</v>
      </c>
      <c r="D241" s="36">
        <v>0</v>
      </c>
      <c r="E241" s="37"/>
      <c r="F241" s="32" t="s">
        <v>286</v>
      </c>
      <c r="G241" s="58" t="s">
        <v>304</v>
      </c>
      <c r="H241" s="34">
        <v>73153993.97</v>
      </c>
      <c r="I241" s="34">
        <v>64898487.05</v>
      </c>
      <c r="J241" s="34">
        <v>39872878.19</v>
      </c>
      <c r="K241" s="34">
        <v>5120124.5</v>
      </c>
      <c r="L241" s="34">
        <v>1525937.77</v>
      </c>
      <c r="M241" s="34">
        <v>0</v>
      </c>
      <c r="N241" s="34">
        <v>18379546.59</v>
      </c>
      <c r="O241" s="34">
        <v>8255506.92</v>
      </c>
      <c r="P241" s="34">
        <v>8255506.92</v>
      </c>
    </row>
    <row r="242" spans="1:16" ht="12.75">
      <c r="A242" s="35">
        <v>6</v>
      </c>
      <c r="B242" s="35">
        <v>19</v>
      </c>
      <c r="C242" s="35">
        <v>0</v>
      </c>
      <c r="D242" s="36">
        <v>0</v>
      </c>
      <c r="E242" s="37"/>
      <c r="F242" s="32" t="s">
        <v>286</v>
      </c>
      <c r="G242" s="58" t="s">
        <v>305</v>
      </c>
      <c r="H242" s="34">
        <v>62882219.19</v>
      </c>
      <c r="I242" s="34">
        <v>45789093.1</v>
      </c>
      <c r="J242" s="34">
        <v>27641320.39</v>
      </c>
      <c r="K242" s="34">
        <v>1585112.88</v>
      </c>
      <c r="L242" s="34">
        <v>476737.63</v>
      </c>
      <c r="M242" s="34">
        <v>676660.38</v>
      </c>
      <c r="N242" s="34">
        <v>15409261.82</v>
      </c>
      <c r="O242" s="34">
        <v>17093126.09</v>
      </c>
      <c r="P242" s="34">
        <v>17093126.09</v>
      </c>
    </row>
    <row r="243" spans="1:16" ht="12.75">
      <c r="A243" s="35">
        <v>6</v>
      </c>
      <c r="B243" s="35">
        <v>20</v>
      </c>
      <c r="C243" s="35">
        <v>0</v>
      </c>
      <c r="D243" s="36">
        <v>0</v>
      </c>
      <c r="E243" s="37"/>
      <c r="F243" s="32" t="s">
        <v>286</v>
      </c>
      <c r="G243" s="58" t="s">
        <v>306</v>
      </c>
      <c r="H243" s="34">
        <v>57633603.42</v>
      </c>
      <c r="I243" s="34">
        <v>47521441.98</v>
      </c>
      <c r="J243" s="34">
        <v>26510822.49</v>
      </c>
      <c r="K243" s="34">
        <v>1956389.97</v>
      </c>
      <c r="L243" s="34">
        <v>1484050.27</v>
      </c>
      <c r="M243" s="34">
        <v>0</v>
      </c>
      <c r="N243" s="34">
        <v>17570179.25</v>
      </c>
      <c r="O243" s="34">
        <v>10112161.44</v>
      </c>
      <c r="P243" s="34">
        <v>10112161.44</v>
      </c>
    </row>
    <row r="244" spans="1:16" ht="12.75">
      <c r="A244" s="35">
        <v>6</v>
      </c>
      <c r="B244" s="35">
        <v>0</v>
      </c>
      <c r="C244" s="35">
        <v>0</v>
      </c>
      <c r="D244" s="36">
        <v>0</v>
      </c>
      <c r="E244" s="37"/>
      <c r="F244" s="32" t="s">
        <v>307</v>
      </c>
      <c r="G244" s="58" t="s">
        <v>308</v>
      </c>
      <c r="H244" s="34">
        <v>1485218648.55</v>
      </c>
      <c r="I244" s="34">
        <v>562538525.63</v>
      </c>
      <c r="J244" s="34">
        <v>167686477.15</v>
      </c>
      <c r="K244" s="34">
        <v>194789150.29</v>
      </c>
      <c r="L244" s="34">
        <v>14416009.94</v>
      </c>
      <c r="M244" s="34">
        <v>97222.22</v>
      </c>
      <c r="N244" s="34">
        <v>185549666.03</v>
      </c>
      <c r="O244" s="34">
        <v>922680122.92</v>
      </c>
      <c r="P244" s="34">
        <v>912680122.92</v>
      </c>
    </row>
    <row r="245" spans="1:16" ht="12.75">
      <c r="A245" s="35">
        <v>6</v>
      </c>
      <c r="B245" s="35">
        <v>8</v>
      </c>
      <c r="C245" s="35">
        <v>1</v>
      </c>
      <c r="D245" s="36" t="s">
        <v>309</v>
      </c>
      <c r="E245" s="37">
        <v>271</v>
      </c>
      <c r="F245" s="32" t="s">
        <v>309</v>
      </c>
      <c r="G245" s="58" t="s">
        <v>310</v>
      </c>
      <c r="H245" s="34">
        <v>14728213.71</v>
      </c>
      <c r="I245" s="34">
        <v>337448.19</v>
      </c>
      <c r="J245" s="34">
        <v>86554.69</v>
      </c>
      <c r="K245" s="34">
        <v>0</v>
      </c>
      <c r="L245" s="34">
        <v>109076.65</v>
      </c>
      <c r="M245" s="34">
        <v>0</v>
      </c>
      <c r="N245" s="34">
        <v>141816.85</v>
      </c>
      <c r="O245" s="34">
        <v>14390765.52</v>
      </c>
      <c r="P245" s="34">
        <v>14390765.52</v>
      </c>
    </row>
    <row r="246" spans="1:16" ht="25.5">
      <c r="A246" s="35">
        <v>6</v>
      </c>
      <c r="B246" s="35">
        <v>19</v>
      </c>
      <c r="C246" s="35">
        <v>1</v>
      </c>
      <c r="D246" s="36" t="s">
        <v>309</v>
      </c>
      <c r="E246" s="37">
        <v>270</v>
      </c>
      <c r="F246" s="32" t="s">
        <v>309</v>
      </c>
      <c r="G246" s="58" t="s">
        <v>311</v>
      </c>
      <c r="H246" s="34">
        <v>4565502.46</v>
      </c>
      <c r="I246" s="34">
        <v>3516398.22</v>
      </c>
      <c r="J246" s="34">
        <v>254990.85</v>
      </c>
      <c r="K246" s="34">
        <v>0</v>
      </c>
      <c r="L246" s="34">
        <v>129198.37</v>
      </c>
      <c r="M246" s="34">
        <v>0</v>
      </c>
      <c r="N246" s="34">
        <v>3132209</v>
      </c>
      <c r="O246" s="34">
        <v>1049104.24</v>
      </c>
      <c r="P246" s="34">
        <v>1049104.24</v>
      </c>
    </row>
    <row r="247" spans="1:16" ht="12.75">
      <c r="A247" s="35">
        <v>6</v>
      </c>
      <c r="B247" s="35">
        <v>7</v>
      </c>
      <c r="C247" s="35">
        <v>1</v>
      </c>
      <c r="D247" s="36" t="s">
        <v>309</v>
      </c>
      <c r="E247" s="37">
        <v>187</v>
      </c>
      <c r="F247" s="32" t="s">
        <v>309</v>
      </c>
      <c r="G247" s="58" t="s">
        <v>312</v>
      </c>
      <c r="H247" s="34">
        <v>1897385.85</v>
      </c>
      <c r="I247" s="34">
        <v>1859009.85</v>
      </c>
      <c r="J247" s="34">
        <v>189583.5</v>
      </c>
      <c r="K247" s="34">
        <v>0</v>
      </c>
      <c r="L247" s="34">
        <v>5633.13</v>
      </c>
      <c r="M247" s="34">
        <v>0</v>
      </c>
      <c r="N247" s="34">
        <v>1663793.22</v>
      </c>
      <c r="O247" s="34">
        <v>38376</v>
      </c>
      <c r="P247" s="34">
        <v>38376</v>
      </c>
    </row>
    <row r="248" spans="1:16" ht="12.75">
      <c r="A248" s="35">
        <v>6</v>
      </c>
      <c r="B248" s="35">
        <v>1</v>
      </c>
      <c r="C248" s="35">
        <v>1</v>
      </c>
      <c r="D248" s="36" t="s">
        <v>309</v>
      </c>
      <c r="E248" s="37">
        <v>188</v>
      </c>
      <c r="F248" s="32" t="s">
        <v>309</v>
      </c>
      <c r="G248" s="58" t="s">
        <v>312</v>
      </c>
      <c r="H248" s="34">
        <v>140287.34</v>
      </c>
      <c r="I248" s="34">
        <v>140287.34</v>
      </c>
      <c r="J248" s="34">
        <v>73555.17</v>
      </c>
      <c r="K248" s="34">
        <v>0</v>
      </c>
      <c r="L248" s="34">
        <v>0</v>
      </c>
      <c r="M248" s="34">
        <v>0</v>
      </c>
      <c r="N248" s="34">
        <v>66732.17</v>
      </c>
      <c r="O248" s="34">
        <v>0</v>
      </c>
      <c r="P248" s="34">
        <v>0</v>
      </c>
    </row>
    <row r="249" spans="1:16" ht="25.5">
      <c r="A249" s="35">
        <v>6</v>
      </c>
      <c r="B249" s="35">
        <v>2</v>
      </c>
      <c r="C249" s="35">
        <v>1</v>
      </c>
      <c r="D249" s="36" t="s">
        <v>309</v>
      </c>
      <c r="E249" s="37">
        <v>221</v>
      </c>
      <c r="F249" s="32" t="s">
        <v>309</v>
      </c>
      <c r="G249" s="58" t="s">
        <v>313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</row>
    <row r="250" spans="1:16" ht="25.5">
      <c r="A250" s="35">
        <v>6</v>
      </c>
      <c r="B250" s="35">
        <v>13</v>
      </c>
      <c r="C250" s="35">
        <v>4</v>
      </c>
      <c r="D250" s="36" t="s">
        <v>309</v>
      </c>
      <c r="E250" s="37">
        <v>186</v>
      </c>
      <c r="F250" s="32" t="s">
        <v>309</v>
      </c>
      <c r="G250" s="58" t="s">
        <v>314</v>
      </c>
      <c r="H250" s="34">
        <v>1618</v>
      </c>
      <c r="I250" s="34">
        <v>1618</v>
      </c>
      <c r="J250" s="34">
        <v>0</v>
      </c>
      <c r="K250" s="34">
        <v>0</v>
      </c>
      <c r="L250" s="34">
        <v>0</v>
      </c>
      <c r="M250" s="34">
        <v>0</v>
      </c>
      <c r="N250" s="34">
        <v>1618</v>
      </c>
      <c r="O250" s="34">
        <v>0</v>
      </c>
      <c r="P250" s="34">
        <v>0</v>
      </c>
    </row>
    <row r="251" spans="1:16" ht="25.5">
      <c r="A251" s="35">
        <v>6</v>
      </c>
      <c r="B251" s="35">
        <v>4</v>
      </c>
      <c r="C251" s="35">
        <v>3</v>
      </c>
      <c r="D251" s="36" t="s">
        <v>309</v>
      </c>
      <c r="E251" s="37">
        <v>218</v>
      </c>
      <c r="F251" s="32" t="s">
        <v>309</v>
      </c>
      <c r="G251" s="58" t="s">
        <v>315</v>
      </c>
      <c r="H251" s="34">
        <v>20985.11</v>
      </c>
      <c r="I251" s="34">
        <v>20985.11</v>
      </c>
      <c r="J251" s="34">
        <v>3000</v>
      </c>
      <c r="K251" s="34">
        <v>0</v>
      </c>
      <c r="L251" s="34">
        <v>0</v>
      </c>
      <c r="M251" s="34">
        <v>0</v>
      </c>
      <c r="N251" s="34">
        <v>17985.11</v>
      </c>
      <c r="O251" s="34">
        <v>0</v>
      </c>
      <c r="P251" s="34">
        <v>0</v>
      </c>
    </row>
    <row r="252" spans="1:16" ht="12.75">
      <c r="A252" s="35">
        <v>6</v>
      </c>
      <c r="B252" s="35">
        <v>3</v>
      </c>
      <c r="C252" s="35">
        <v>3</v>
      </c>
      <c r="D252" s="36" t="s">
        <v>309</v>
      </c>
      <c r="E252" s="37">
        <v>122</v>
      </c>
      <c r="F252" s="32" t="s">
        <v>309</v>
      </c>
      <c r="G252" s="58" t="s">
        <v>316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</row>
    <row r="253" spans="1:16" ht="25.5">
      <c r="A253" s="35">
        <v>6</v>
      </c>
      <c r="B253" s="35">
        <v>15</v>
      </c>
      <c r="C253" s="35">
        <v>0</v>
      </c>
      <c r="D253" s="36" t="s">
        <v>309</v>
      </c>
      <c r="E253" s="37">
        <v>220</v>
      </c>
      <c r="F253" s="32" t="s">
        <v>309</v>
      </c>
      <c r="G253" s="58" t="s">
        <v>317</v>
      </c>
      <c r="H253" s="34">
        <v>112585.5</v>
      </c>
      <c r="I253" s="34">
        <v>91401.1</v>
      </c>
      <c r="J253" s="34">
        <v>57165.85</v>
      </c>
      <c r="K253" s="34">
        <v>0</v>
      </c>
      <c r="L253" s="34">
        <v>0</v>
      </c>
      <c r="M253" s="34">
        <v>0</v>
      </c>
      <c r="N253" s="34">
        <v>34235.25</v>
      </c>
      <c r="O253" s="34">
        <v>21184.4</v>
      </c>
      <c r="P253" s="34">
        <v>21184.4</v>
      </c>
    </row>
    <row r="254" spans="1:16" ht="12.75">
      <c r="A254" s="35">
        <v>6</v>
      </c>
      <c r="B254" s="35">
        <v>9</v>
      </c>
      <c r="C254" s="35">
        <v>1</v>
      </c>
      <c r="D254" s="36" t="s">
        <v>309</v>
      </c>
      <c r="E254" s="37">
        <v>140</v>
      </c>
      <c r="F254" s="32" t="s">
        <v>309</v>
      </c>
      <c r="G254" s="58" t="s">
        <v>318</v>
      </c>
      <c r="H254" s="34">
        <v>57049.95</v>
      </c>
      <c r="I254" s="34">
        <v>57049.95</v>
      </c>
      <c r="J254" s="34">
        <v>27819.59</v>
      </c>
      <c r="K254" s="34">
        <v>0</v>
      </c>
      <c r="L254" s="34">
        <v>0</v>
      </c>
      <c r="M254" s="34">
        <v>0</v>
      </c>
      <c r="N254" s="34">
        <v>29230.36</v>
      </c>
      <c r="O254" s="34">
        <v>0</v>
      </c>
      <c r="P254" s="34">
        <v>0</v>
      </c>
    </row>
    <row r="255" spans="1:16" ht="12.75">
      <c r="A255" s="35">
        <v>6</v>
      </c>
      <c r="B255" s="35">
        <v>62</v>
      </c>
      <c r="C255" s="35">
        <v>1</v>
      </c>
      <c r="D255" s="36" t="s">
        <v>309</v>
      </c>
      <c r="E255" s="37">
        <v>198</v>
      </c>
      <c r="F255" s="32" t="s">
        <v>309</v>
      </c>
      <c r="G255" s="58" t="s">
        <v>319</v>
      </c>
      <c r="H255" s="34">
        <v>101215.46</v>
      </c>
      <c r="I255" s="34">
        <v>101215.46</v>
      </c>
      <c r="J255" s="34">
        <v>13200</v>
      </c>
      <c r="K255" s="34">
        <v>0</v>
      </c>
      <c r="L255" s="34">
        <v>0</v>
      </c>
      <c r="M255" s="34">
        <v>0</v>
      </c>
      <c r="N255" s="34">
        <v>88015.46</v>
      </c>
      <c r="O255" s="34">
        <v>0</v>
      </c>
      <c r="P255" s="34">
        <v>0</v>
      </c>
    </row>
    <row r="256" spans="1:16" ht="12.75">
      <c r="A256" s="35">
        <v>6</v>
      </c>
      <c r="B256" s="35">
        <v>8</v>
      </c>
      <c r="C256" s="35">
        <v>1</v>
      </c>
      <c r="D256" s="36" t="s">
        <v>309</v>
      </c>
      <c r="E256" s="37">
        <v>265</v>
      </c>
      <c r="F256" s="32" t="s">
        <v>309</v>
      </c>
      <c r="G256" s="58" t="s">
        <v>320</v>
      </c>
      <c r="H256" s="34">
        <v>7485568.13</v>
      </c>
      <c r="I256" s="34">
        <v>4686456.18</v>
      </c>
      <c r="J256" s="34">
        <v>549032.23</v>
      </c>
      <c r="K256" s="34">
        <v>223200</v>
      </c>
      <c r="L256" s="34">
        <v>17177.89</v>
      </c>
      <c r="M256" s="34">
        <v>0</v>
      </c>
      <c r="N256" s="34">
        <v>3897046.06</v>
      </c>
      <c r="O256" s="34">
        <v>2799111.95</v>
      </c>
      <c r="P256" s="34">
        <v>2799111.95</v>
      </c>
    </row>
    <row r="257" spans="1:16" ht="12.75">
      <c r="A257" s="35">
        <v>6</v>
      </c>
      <c r="B257" s="35">
        <v>8</v>
      </c>
      <c r="C257" s="35">
        <v>7</v>
      </c>
      <c r="D257" s="36" t="s">
        <v>309</v>
      </c>
      <c r="E257" s="37">
        <v>244</v>
      </c>
      <c r="F257" s="32" t="s">
        <v>309</v>
      </c>
      <c r="G257" s="58" t="s">
        <v>321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/>
  <dimension ref="A1:Z254"/>
  <sheetViews>
    <sheetView zoomScale="80" zoomScaleNormal="8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tabel'!B9</f>
        <v>Tabela 7. Planowane wydatki budżetowe jst wg ważniejszych działów klasyfikacji budżetowej wg stanu na koniec  4 kwartału 2014 roku.</v>
      </c>
      <c r="H2" s="24"/>
      <c r="O2" s="18"/>
      <c r="W2" s="24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69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48">
        <v>6</v>
      </c>
      <c r="B8" s="48">
        <v>2</v>
      </c>
      <c r="C8" s="48">
        <v>1</v>
      </c>
      <c r="D8" s="42">
        <v>1</v>
      </c>
      <c r="E8" s="49"/>
      <c r="F8" s="50" t="s">
        <v>86</v>
      </c>
      <c r="G8" s="60" t="s">
        <v>87</v>
      </c>
      <c r="H8" s="51">
        <v>104816257.49</v>
      </c>
      <c r="I8" s="51">
        <v>8824.89</v>
      </c>
      <c r="J8" s="51">
        <v>0</v>
      </c>
      <c r="K8" s="51">
        <v>33376657</v>
      </c>
      <c r="L8" s="51">
        <v>0</v>
      </c>
      <c r="M8" s="51">
        <v>1845400</v>
      </c>
      <c r="N8" s="51">
        <v>6245144</v>
      </c>
      <c r="O8" s="51">
        <v>364400</v>
      </c>
      <c r="P8" s="51">
        <v>28622261.6</v>
      </c>
      <c r="Q8" s="51">
        <v>513000</v>
      </c>
      <c r="R8" s="51">
        <v>12158039</v>
      </c>
      <c r="S8" s="51">
        <v>363334</v>
      </c>
      <c r="T8" s="51">
        <v>827665</v>
      </c>
      <c r="U8" s="51">
        <v>11339065</v>
      </c>
      <c r="V8" s="51">
        <v>2703300</v>
      </c>
      <c r="W8" s="51">
        <v>4895400</v>
      </c>
      <c r="X8" s="51">
        <v>1553767</v>
      </c>
    </row>
    <row r="9" spans="1:24" ht="12.75">
      <c r="A9" s="48">
        <v>6</v>
      </c>
      <c r="B9" s="48">
        <v>16</v>
      </c>
      <c r="C9" s="48">
        <v>1</v>
      </c>
      <c r="D9" s="42">
        <v>1</v>
      </c>
      <c r="E9" s="49"/>
      <c r="F9" s="50" t="s">
        <v>86</v>
      </c>
      <c r="G9" s="60" t="s">
        <v>88</v>
      </c>
      <c r="H9" s="51">
        <v>54239326</v>
      </c>
      <c r="I9" s="51">
        <v>4233</v>
      </c>
      <c r="J9" s="51">
        <v>8000</v>
      </c>
      <c r="K9" s="51">
        <v>4340000</v>
      </c>
      <c r="L9" s="51">
        <v>4500</v>
      </c>
      <c r="M9" s="51">
        <v>1706000</v>
      </c>
      <c r="N9" s="51">
        <v>5846041</v>
      </c>
      <c r="O9" s="51">
        <v>212000</v>
      </c>
      <c r="P9" s="51">
        <v>20218148</v>
      </c>
      <c r="Q9" s="51">
        <v>405000</v>
      </c>
      <c r="R9" s="51">
        <v>6804491</v>
      </c>
      <c r="S9" s="51">
        <v>786781</v>
      </c>
      <c r="T9" s="51">
        <v>2282013</v>
      </c>
      <c r="U9" s="51">
        <v>8771675</v>
      </c>
      <c r="V9" s="51">
        <v>1183000</v>
      </c>
      <c r="W9" s="51">
        <v>112200</v>
      </c>
      <c r="X9" s="51">
        <v>1555244</v>
      </c>
    </row>
    <row r="10" spans="1:24" ht="12.75">
      <c r="A10" s="48">
        <v>6</v>
      </c>
      <c r="B10" s="48">
        <v>4</v>
      </c>
      <c r="C10" s="48">
        <v>1</v>
      </c>
      <c r="D10" s="42">
        <v>1</v>
      </c>
      <c r="E10" s="49"/>
      <c r="F10" s="50" t="s">
        <v>86</v>
      </c>
      <c r="G10" s="60" t="s">
        <v>89</v>
      </c>
      <c r="H10" s="51">
        <v>68875028.42</v>
      </c>
      <c r="I10" s="51">
        <v>83468.79</v>
      </c>
      <c r="J10" s="51">
        <v>0</v>
      </c>
      <c r="K10" s="51">
        <v>1885367</v>
      </c>
      <c r="L10" s="51">
        <v>10000</v>
      </c>
      <c r="M10" s="51">
        <v>10618400</v>
      </c>
      <c r="N10" s="51">
        <v>8926632</v>
      </c>
      <c r="O10" s="51">
        <v>182200</v>
      </c>
      <c r="P10" s="51">
        <v>18587837.83</v>
      </c>
      <c r="Q10" s="51">
        <v>259900</v>
      </c>
      <c r="R10" s="51">
        <v>9404771</v>
      </c>
      <c r="S10" s="51">
        <v>0</v>
      </c>
      <c r="T10" s="51">
        <v>1068468.8</v>
      </c>
      <c r="U10" s="51">
        <v>13531728</v>
      </c>
      <c r="V10" s="51">
        <v>1675618</v>
      </c>
      <c r="W10" s="51">
        <v>1176020</v>
      </c>
      <c r="X10" s="51">
        <v>1464617</v>
      </c>
    </row>
    <row r="11" spans="1:24" ht="12.75">
      <c r="A11" s="48">
        <v>6</v>
      </c>
      <c r="B11" s="48">
        <v>6</v>
      </c>
      <c r="C11" s="48">
        <v>1</v>
      </c>
      <c r="D11" s="42">
        <v>1</v>
      </c>
      <c r="E11" s="49"/>
      <c r="F11" s="50" t="s">
        <v>86</v>
      </c>
      <c r="G11" s="60" t="s">
        <v>90</v>
      </c>
      <c r="H11" s="51">
        <v>64269020.93</v>
      </c>
      <c r="I11" s="51">
        <v>109156.41</v>
      </c>
      <c r="J11" s="51">
        <v>0</v>
      </c>
      <c r="K11" s="51">
        <v>6135489</v>
      </c>
      <c r="L11" s="51">
        <v>0</v>
      </c>
      <c r="M11" s="51">
        <v>1484754</v>
      </c>
      <c r="N11" s="51">
        <v>4624733</v>
      </c>
      <c r="O11" s="51">
        <v>808257</v>
      </c>
      <c r="P11" s="51">
        <v>18991244.13</v>
      </c>
      <c r="Q11" s="51">
        <v>360500</v>
      </c>
      <c r="R11" s="51">
        <v>12157310</v>
      </c>
      <c r="S11" s="51">
        <v>663199</v>
      </c>
      <c r="T11" s="51">
        <v>1081877</v>
      </c>
      <c r="U11" s="51">
        <v>6943349.89</v>
      </c>
      <c r="V11" s="51">
        <v>7912096.5</v>
      </c>
      <c r="W11" s="51">
        <v>1941607</v>
      </c>
      <c r="X11" s="51">
        <v>1055448</v>
      </c>
    </row>
    <row r="12" spans="1:24" ht="12.75">
      <c r="A12" s="48">
        <v>6</v>
      </c>
      <c r="B12" s="48">
        <v>7</v>
      </c>
      <c r="C12" s="48">
        <v>1</v>
      </c>
      <c r="D12" s="42">
        <v>1</v>
      </c>
      <c r="E12" s="49"/>
      <c r="F12" s="50" t="s">
        <v>86</v>
      </c>
      <c r="G12" s="60" t="s">
        <v>91</v>
      </c>
      <c r="H12" s="51">
        <v>114928484.05</v>
      </c>
      <c r="I12" s="51">
        <v>13116.53</v>
      </c>
      <c r="J12" s="51">
        <v>0</v>
      </c>
      <c r="K12" s="51">
        <v>5640492</v>
      </c>
      <c r="L12" s="51">
        <v>0</v>
      </c>
      <c r="M12" s="51">
        <v>2907172</v>
      </c>
      <c r="N12" s="51">
        <v>8994660</v>
      </c>
      <c r="O12" s="51">
        <v>1039100</v>
      </c>
      <c r="P12" s="51">
        <v>43637998.5</v>
      </c>
      <c r="Q12" s="51">
        <v>915500</v>
      </c>
      <c r="R12" s="51">
        <v>15779806</v>
      </c>
      <c r="S12" s="51">
        <v>888028</v>
      </c>
      <c r="T12" s="51">
        <v>1558532</v>
      </c>
      <c r="U12" s="51">
        <v>24148767.02</v>
      </c>
      <c r="V12" s="51">
        <v>3483008</v>
      </c>
      <c r="W12" s="51">
        <v>2364600</v>
      </c>
      <c r="X12" s="51">
        <v>3557704</v>
      </c>
    </row>
    <row r="13" spans="1:24" ht="12.75">
      <c r="A13" s="48">
        <v>6</v>
      </c>
      <c r="B13" s="48">
        <v>8</v>
      </c>
      <c r="C13" s="48">
        <v>1</v>
      </c>
      <c r="D13" s="42">
        <v>1</v>
      </c>
      <c r="E13" s="49"/>
      <c r="F13" s="50" t="s">
        <v>86</v>
      </c>
      <c r="G13" s="60" t="s">
        <v>92</v>
      </c>
      <c r="H13" s="51">
        <v>74121749.41</v>
      </c>
      <c r="I13" s="51">
        <v>9928.36</v>
      </c>
      <c r="J13" s="51">
        <v>0</v>
      </c>
      <c r="K13" s="51">
        <v>4397803</v>
      </c>
      <c r="L13" s="51">
        <v>0</v>
      </c>
      <c r="M13" s="51">
        <v>3978535</v>
      </c>
      <c r="N13" s="51">
        <v>7514267</v>
      </c>
      <c r="O13" s="51">
        <v>121200</v>
      </c>
      <c r="P13" s="51">
        <v>33027921.05</v>
      </c>
      <c r="Q13" s="51">
        <v>523000</v>
      </c>
      <c r="R13" s="51">
        <v>10231807</v>
      </c>
      <c r="S13" s="51">
        <v>596137</v>
      </c>
      <c r="T13" s="51">
        <v>313298</v>
      </c>
      <c r="U13" s="51">
        <v>2794345</v>
      </c>
      <c r="V13" s="51">
        <v>5682000</v>
      </c>
      <c r="W13" s="51">
        <v>3447276</v>
      </c>
      <c r="X13" s="51">
        <v>1484232</v>
      </c>
    </row>
    <row r="14" spans="1:24" ht="12.75">
      <c r="A14" s="48">
        <v>6</v>
      </c>
      <c r="B14" s="48">
        <v>11</v>
      </c>
      <c r="C14" s="48">
        <v>1</v>
      </c>
      <c r="D14" s="42">
        <v>1</v>
      </c>
      <c r="E14" s="49"/>
      <c r="F14" s="50" t="s">
        <v>86</v>
      </c>
      <c r="G14" s="60" t="s">
        <v>93</v>
      </c>
      <c r="H14" s="51">
        <v>85717910.82</v>
      </c>
      <c r="I14" s="51">
        <v>27582</v>
      </c>
      <c r="J14" s="51">
        <v>0</v>
      </c>
      <c r="K14" s="51">
        <v>7658988</v>
      </c>
      <c r="L14" s="51">
        <v>0</v>
      </c>
      <c r="M14" s="51">
        <v>777218</v>
      </c>
      <c r="N14" s="51">
        <v>8381827</v>
      </c>
      <c r="O14" s="51">
        <v>67470</v>
      </c>
      <c r="P14" s="51">
        <v>38029159</v>
      </c>
      <c r="Q14" s="51">
        <v>664814</v>
      </c>
      <c r="R14" s="51">
        <v>12090230</v>
      </c>
      <c r="S14" s="51">
        <v>0</v>
      </c>
      <c r="T14" s="51">
        <v>1096414</v>
      </c>
      <c r="U14" s="51">
        <v>10342274</v>
      </c>
      <c r="V14" s="51">
        <v>1547300</v>
      </c>
      <c r="W14" s="51">
        <v>3222800</v>
      </c>
      <c r="X14" s="51">
        <v>1811834.82</v>
      </c>
    </row>
    <row r="15" spans="1:24" ht="12.75">
      <c r="A15" s="48">
        <v>6</v>
      </c>
      <c r="B15" s="48">
        <v>1</v>
      </c>
      <c r="C15" s="48">
        <v>1</v>
      </c>
      <c r="D15" s="42">
        <v>1</v>
      </c>
      <c r="E15" s="49"/>
      <c r="F15" s="50" t="s">
        <v>86</v>
      </c>
      <c r="G15" s="60" t="s">
        <v>94</v>
      </c>
      <c r="H15" s="51">
        <v>54356098.96</v>
      </c>
      <c r="I15" s="51">
        <v>9251.25</v>
      </c>
      <c r="J15" s="51">
        <v>0</v>
      </c>
      <c r="K15" s="51">
        <v>2928766</v>
      </c>
      <c r="L15" s="51">
        <v>0</v>
      </c>
      <c r="M15" s="51">
        <v>3238510.3</v>
      </c>
      <c r="N15" s="51">
        <v>4950767.8</v>
      </c>
      <c r="O15" s="51">
        <v>358120</v>
      </c>
      <c r="P15" s="51">
        <v>19976132.93</v>
      </c>
      <c r="Q15" s="51">
        <v>366700</v>
      </c>
      <c r="R15" s="51">
        <v>10428940</v>
      </c>
      <c r="S15" s="51">
        <v>1874778.56</v>
      </c>
      <c r="T15" s="51">
        <v>2278809</v>
      </c>
      <c r="U15" s="51">
        <v>2863740</v>
      </c>
      <c r="V15" s="51">
        <v>1410800</v>
      </c>
      <c r="W15" s="51">
        <v>1745911.9</v>
      </c>
      <c r="X15" s="51">
        <v>1924871.22</v>
      </c>
    </row>
    <row r="16" spans="1:24" ht="12.75">
      <c r="A16" s="48">
        <v>6</v>
      </c>
      <c r="B16" s="48">
        <v>14</v>
      </c>
      <c r="C16" s="48">
        <v>1</v>
      </c>
      <c r="D16" s="42">
        <v>1</v>
      </c>
      <c r="E16" s="49"/>
      <c r="F16" s="50" t="s">
        <v>86</v>
      </c>
      <c r="G16" s="60" t="s">
        <v>95</v>
      </c>
      <c r="H16" s="51">
        <v>192224432.07</v>
      </c>
      <c r="I16" s="51">
        <v>40546.18</v>
      </c>
      <c r="J16" s="51">
        <v>0</v>
      </c>
      <c r="K16" s="51">
        <v>15519941</v>
      </c>
      <c r="L16" s="51">
        <v>50000</v>
      </c>
      <c r="M16" s="51">
        <v>5420000</v>
      </c>
      <c r="N16" s="51">
        <v>16479371</v>
      </c>
      <c r="O16" s="51">
        <v>2602798</v>
      </c>
      <c r="P16" s="51">
        <v>66855632.89</v>
      </c>
      <c r="Q16" s="51">
        <v>1755700</v>
      </c>
      <c r="R16" s="51">
        <v>32455260</v>
      </c>
      <c r="S16" s="51">
        <v>1212973</v>
      </c>
      <c r="T16" s="51">
        <v>1909389</v>
      </c>
      <c r="U16" s="51">
        <v>22219338</v>
      </c>
      <c r="V16" s="51">
        <v>6872800</v>
      </c>
      <c r="W16" s="51">
        <v>12000465</v>
      </c>
      <c r="X16" s="51">
        <v>6830218</v>
      </c>
    </row>
    <row r="17" spans="1:24" ht="12.75">
      <c r="A17" s="48">
        <v>6</v>
      </c>
      <c r="B17" s="48">
        <v>15</v>
      </c>
      <c r="C17" s="48">
        <v>1</v>
      </c>
      <c r="D17" s="42">
        <v>1</v>
      </c>
      <c r="E17" s="49"/>
      <c r="F17" s="50" t="s">
        <v>86</v>
      </c>
      <c r="G17" s="60" t="s">
        <v>96</v>
      </c>
      <c r="H17" s="51">
        <v>47643744.21</v>
      </c>
      <c r="I17" s="51">
        <v>38099.96</v>
      </c>
      <c r="J17" s="51">
        <v>0</v>
      </c>
      <c r="K17" s="51">
        <v>4979882.74</v>
      </c>
      <c r="L17" s="51">
        <v>19000</v>
      </c>
      <c r="M17" s="51">
        <v>2408400.93</v>
      </c>
      <c r="N17" s="51">
        <v>4469120</v>
      </c>
      <c r="O17" s="51">
        <v>542784</v>
      </c>
      <c r="P17" s="51">
        <v>16286466.64</v>
      </c>
      <c r="Q17" s="51">
        <v>341200</v>
      </c>
      <c r="R17" s="51">
        <v>8309990.76</v>
      </c>
      <c r="S17" s="51">
        <v>4773.41</v>
      </c>
      <c r="T17" s="51">
        <v>818016.43</v>
      </c>
      <c r="U17" s="51">
        <v>5375067.34</v>
      </c>
      <c r="V17" s="51">
        <v>1109700</v>
      </c>
      <c r="W17" s="51">
        <v>2095200</v>
      </c>
      <c r="X17" s="51">
        <v>846042</v>
      </c>
    </row>
    <row r="18" spans="1:24" ht="12.75">
      <c r="A18" s="48">
        <v>6</v>
      </c>
      <c r="B18" s="48">
        <v>3</v>
      </c>
      <c r="C18" s="48">
        <v>1</v>
      </c>
      <c r="D18" s="42">
        <v>1</v>
      </c>
      <c r="E18" s="49"/>
      <c r="F18" s="50" t="s">
        <v>86</v>
      </c>
      <c r="G18" s="60" t="s">
        <v>97</v>
      </c>
      <c r="H18" s="51">
        <v>14613131.48</v>
      </c>
      <c r="I18" s="51">
        <v>18849.33</v>
      </c>
      <c r="J18" s="51">
        <v>9840</v>
      </c>
      <c r="K18" s="51">
        <v>263187</v>
      </c>
      <c r="L18" s="51">
        <v>0</v>
      </c>
      <c r="M18" s="51">
        <v>625223.84</v>
      </c>
      <c r="N18" s="51">
        <v>1973672</v>
      </c>
      <c r="O18" s="51">
        <v>204949</v>
      </c>
      <c r="P18" s="51">
        <v>4749743.12</v>
      </c>
      <c r="Q18" s="51">
        <v>132000</v>
      </c>
      <c r="R18" s="51">
        <v>4211345.7</v>
      </c>
      <c r="S18" s="51">
        <v>65000</v>
      </c>
      <c r="T18" s="51">
        <v>244863.01</v>
      </c>
      <c r="U18" s="51">
        <v>900411.69</v>
      </c>
      <c r="V18" s="51">
        <v>295000</v>
      </c>
      <c r="W18" s="51">
        <v>388000.41</v>
      </c>
      <c r="X18" s="51">
        <v>531046.38</v>
      </c>
    </row>
    <row r="19" spans="1:24" ht="12.75">
      <c r="A19" s="48">
        <v>6</v>
      </c>
      <c r="B19" s="48">
        <v>11</v>
      </c>
      <c r="C19" s="48">
        <v>2</v>
      </c>
      <c r="D19" s="42">
        <v>1</v>
      </c>
      <c r="E19" s="49"/>
      <c r="F19" s="50" t="s">
        <v>86</v>
      </c>
      <c r="G19" s="60" t="s">
        <v>98</v>
      </c>
      <c r="H19" s="51">
        <v>9735145</v>
      </c>
      <c r="I19" s="51">
        <v>10566</v>
      </c>
      <c r="J19" s="51">
        <v>0</v>
      </c>
      <c r="K19" s="51">
        <v>424280</v>
      </c>
      <c r="L19" s="51">
        <v>22700</v>
      </c>
      <c r="M19" s="51">
        <v>114300</v>
      </c>
      <c r="N19" s="51">
        <v>1389204</v>
      </c>
      <c r="O19" s="51">
        <v>75075</v>
      </c>
      <c r="P19" s="51">
        <v>3902885</v>
      </c>
      <c r="Q19" s="51">
        <v>100000</v>
      </c>
      <c r="R19" s="51">
        <v>1251211</v>
      </c>
      <c r="S19" s="51">
        <v>73980</v>
      </c>
      <c r="T19" s="51">
        <v>116625</v>
      </c>
      <c r="U19" s="51">
        <v>1247180</v>
      </c>
      <c r="V19" s="51">
        <v>254000</v>
      </c>
      <c r="W19" s="51">
        <v>558000</v>
      </c>
      <c r="X19" s="51">
        <v>195139</v>
      </c>
    </row>
    <row r="20" spans="1:24" ht="12.75">
      <c r="A20" s="48">
        <v>6</v>
      </c>
      <c r="B20" s="48">
        <v>17</v>
      </c>
      <c r="C20" s="48">
        <v>1</v>
      </c>
      <c r="D20" s="42">
        <v>1</v>
      </c>
      <c r="E20" s="49"/>
      <c r="F20" s="50" t="s">
        <v>86</v>
      </c>
      <c r="G20" s="60" t="s">
        <v>99</v>
      </c>
      <c r="H20" s="51">
        <v>113109462.47</v>
      </c>
      <c r="I20" s="51">
        <v>76798.88</v>
      </c>
      <c r="J20" s="51">
        <v>0</v>
      </c>
      <c r="K20" s="51">
        <v>5856650</v>
      </c>
      <c r="L20" s="51">
        <v>0</v>
      </c>
      <c r="M20" s="51">
        <v>5279978</v>
      </c>
      <c r="N20" s="51">
        <v>10642569.7</v>
      </c>
      <c r="O20" s="51">
        <v>1382850</v>
      </c>
      <c r="P20" s="51">
        <v>39443522.44</v>
      </c>
      <c r="Q20" s="51">
        <v>764845</v>
      </c>
      <c r="R20" s="51">
        <v>17362522.38</v>
      </c>
      <c r="S20" s="51">
        <v>1088656.9</v>
      </c>
      <c r="T20" s="51">
        <v>1587726.02</v>
      </c>
      <c r="U20" s="51">
        <v>13953745.42</v>
      </c>
      <c r="V20" s="51">
        <v>3714533</v>
      </c>
      <c r="W20" s="51">
        <v>9184662.9</v>
      </c>
      <c r="X20" s="51">
        <v>2770401.83</v>
      </c>
    </row>
    <row r="21" spans="1:24" ht="12.75">
      <c r="A21" s="48">
        <v>6</v>
      </c>
      <c r="B21" s="48">
        <v>1</v>
      </c>
      <c r="C21" s="48">
        <v>2</v>
      </c>
      <c r="D21" s="42">
        <v>1</v>
      </c>
      <c r="E21" s="49"/>
      <c r="F21" s="50" t="s">
        <v>86</v>
      </c>
      <c r="G21" s="60" t="s">
        <v>100</v>
      </c>
      <c r="H21" s="51">
        <v>19895718.36</v>
      </c>
      <c r="I21" s="51">
        <v>1683.88</v>
      </c>
      <c r="J21" s="51">
        <v>0</v>
      </c>
      <c r="K21" s="51">
        <v>4114991.01</v>
      </c>
      <c r="L21" s="51">
        <v>0</v>
      </c>
      <c r="M21" s="51">
        <v>505585.41</v>
      </c>
      <c r="N21" s="51">
        <v>1958246.97</v>
      </c>
      <c r="O21" s="51">
        <v>156200</v>
      </c>
      <c r="P21" s="51">
        <v>5911658.21</v>
      </c>
      <c r="Q21" s="51">
        <v>159999.22</v>
      </c>
      <c r="R21" s="51">
        <v>2942245.44</v>
      </c>
      <c r="S21" s="51">
        <v>98631</v>
      </c>
      <c r="T21" s="51">
        <v>277430.36</v>
      </c>
      <c r="U21" s="51">
        <v>1551211.63</v>
      </c>
      <c r="V21" s="51">
        <v>664092.5</v>
      </c>
      <c r="W21" s="51">
        <v>71230</v>
      </c>
      <c r="X21" s="51">
        <v>1482512.73</v>
      </c>
    </row>
    <row r="22" spans="1:24" ht="12.75">
      <c r="A22" s="48">
        <v>6</v>
      </c>
      <c r="B22" s="48">
        <v>18</v>
      </c>
      <c r="C22" s="48">
        <v>1</v>
      </c>
      <c r="D22" s="42">
        <v>1</v>
      </c>
      <c r="E22" s="49"/>
      <c r="F22" s="50" t="s">
        <v>86</v>
      </c>
      <c r="G22" s="60" t="s">
        <v>101</v>
      </c>
      <c r="H22" s="51">
        <v>59604886.04</v>
      </c>
      <c r="I22" s="51">
        <v>2563.28</v>
      </c>
      <c r="J22" s="51">
        <v>0</v>
      </c>
      <c r="K22" s="51">
        <v>7075312</v>
      </c>
      <c r="L22" s="51">
        <v>0</v>
      </c>
      <c r="M22" s="51">
        <v>2133352</v>
      </c>
      <c r="N22" s="51">
        <v>5392553</v>
      </c>
      <c r="O22" s="51">
        <v>306745</v>
      </c>
      <c r="P22" s="51">
        <v>22989710.34</v>
      </c>
      <c r="Q22" s="51">
        <v>383834</v>
      </c>
      <c r="R22" s="51">
        <v>8988976</v>
      </c>
      <c r="S22" s="51">
        <v>441969</v>
      </c>
      <c r="T22" s="51">
        <v>738802</v>
      </c>
      <c r="U22" s="51">
        <v>4362462</v>
      </c>
      <c r="V22" s="51">
        <v>2605634</v>
      </c>
      <c r="W22" s="51">
        <v>2977643</v>
      </c>
      <c r="X22" s="51">
        <v>1205330.42</v>
      </c>
    </row>
    <row r="23" spans="1:24" ht="12.75">
      <c r="A23" s="48">
        <v>6</v>
      </c>
      <c r="B23" s="48">
        <v>19</v>
      </c>
      <c r="C23" s="48">
        <v>1</v>
      </c>
      <c r="D23" s="42">
        <v>1</v>
      </c>
      <c r="E23" s="49"/>
      <c r="F23" s="50" t="s">
        <v>86</v>
      </c>
      <c r="G23" s="60" t="s">
        <v>102</v>
      </c>
      <c r="H23" s="51">
        <v>39258650.12</v>
      </c>
      <c r="I23" s="51">
        <v>40452.38</v>
      </c>
      <c r="J23" s="51">
        <v>0</v>
      </c>
      <c r="K23" s="51">
        <v>1658250</v>
      </c>
      <c r="L23" s="51">
        <v>0</v>
      </c>
      <c r="M23" s="51">
        <v>1515616</v>
      </c>
      <c r="N23" s="51">
        <v>3076601</v>
      </c>
      <c r="O23" s="51">
        <v>556674</v>
      </c>
      <c r="P23" s="51">
        <v>16405563.74</v>
      </c>
      <c r="Q23" s="51">
        <v>319360</v>
      </c>
      <c r="R23" s="51">
        <v>8011232</v>
      </c>
      <c r="S23" s="51">
        <v>57540</v>
      </c>
      <c r="T23" s="51">
        <v>598557</v>
      </c>
      <c r="U23" s="51">
        <v>2408832</v>
      </c>
      <c r="V23" s="51">
        <v>971300</v>
      </c>
      <c r="W23" s="51">
        <v>1626067</v>
      </c>
      <c r="X23" s="51">
        <v>2012605</v>
      </c>
    </row>
    <row r="24" spans="1:24" ht="12.75">
      <c r="A24" s="48">
        <v>6</v>
      </c>
      <c r="B24" s="48">
        <v>8</v>
      </c>
      <c r="C24" s="48">
        <v>2</v>
      </c>
      <c r="D24" s="42">
        <v>2</v>
      </c>
      <c r="E24" s="49"/>
      <c r="F24" s="50" t="s">
        <v>86</v>
      </c>
      <c r="G24" s="60" t="s">
        <v>103</v>
      </c>
      <c r="H24" s="51">
        <v>13255394.77</v>
      </c>
      <c r="I24" s="51">
        <v>382431.07</v>
      </c>
      <c r="J24" s="51">
        <v>266648</v>
      </c>
      <c r="K24" s="51">
        <v>1257048.51</v>
      </c>
      <c r="L24" s="51">
        <v>0</v>
      </c>
      <c r="M24" s="51">
        <v>179424</v>
      </c>
      <c r="N24" s="51">
        <v>1621527</v>
      </c>
      <c r="O24" s="51">
        <v>158130.4</v>
      </c>
      <c r="P24" s="51">
        <v>5275893.58</v>
      </c>
      <c r="Q24" s="51">
        <v>66000</v>
      </c>
      <c r="R24" s="51">
        <v>1938100.8</v>
      </c>
      <c r="S24" s="51">
        <v>0</v>
      </c>
      <c r="T24" s="51">
        <v>260458</v>
      </c>
      <c r="U24" s="51">
        <v>1414367.02</v>
      </c>
      <c r="V24" s="51">
        <v>150000</v>
      </c>
      <c r="W24" s="51">
        <v>41661.39</v>
      </c>
      <c r="X24" s="51">
        <v>243705</v>
      </c>
    </row>
    <row r="25" spans="1:24" ht="12.75">
      <c r="A25" s="48">
        <v>6</v>
      </c>
      <c r="B25" s="48">
        <v>11</v>
      </c>
      <c r="C25" s="48">
        <v>3</v>
      </c>
      <c r="D25" s="42">
        <v>2</v>
      </c>
      <c r="E25" s="49"/>
      <c r="F25" s="50" t="s">
        <v>86</v>
      </c>
      <c r="G25" s="60" t="s">
        <v>104</v>
      </c>
      <c r="H25" s="51">
        <v>19192276.79</v>
      </c>
      <c r="I25" s="51">
        <v>620738.27</v>
      </c>
      <c r="J25" s="51">
        <v>0</v>
      </c>
      <c r="K25" s="51">
        <v>2028403.15</v>
      </c>
      <c r="L25" s="51">
        <v>10000</v>
      </c>
      <c r="M25" s="51">
        <v>75000</v>
      </c>
      <c r="N25" s="51">
        <v>2023992.29</v>
      </c>
      <c r="O25" s="51">
        <v>158000</v>
      </c>
      <c r="P25" s="51">
        <v>7646851.72</v>
      </c>
      <c r="Q25" s="51">
        <v>60000</v>
      </c>
      <c r="R25" s="51">
        <v>3814704</v>
      </c>
      <c r="S25" s="51">
        <v>184228.6</v>
      </c>
      <c r="T25" s="51">
        <v>336019.57</v>
      </c>
      <c r="U25" s="51">
        <v>801787.85</v>
      </c>
      <c r="V25" s="51">
        <v>1152821.39</v>
      </c>
      <c r="W25" s="51">
        <v>96900</v>
      </c>
      <c r="X25" s="51">
        <v>182829.95</v>
      </c>
    </row>
    <row r="26" spans="1:24" ht="12.75">
      <c r="A26" s="48">
        <v>6</v>
      </c>
      <c r="B26" s="48">
        <v>20</v>
      </c>
      <c r="C26" s="48">
        <v>1</v>
      </c>
      <c r="D26" s="42">
        <v>2</v>
      </c>
      <c r="E26" s="49"/>
      <c r="F26" s="50" t="s">
        <v>86</v>
      </c>
      <c r="G26" s="60" t="s">
        <v>104</v>
      </c>
      <c r="H26" s="51">
        <v>18781926.42</v>
      </c>
      <c r="I26" s="51">
        <v>1763327.17</v>
      </c>
      <c r="J26" s="51">
        <v>0</v>
      </c>
      <c r="K26" s="51">
        <v>2965315</v>
      </c>
      <c r="L26" s="51">
        <v>3000</v>
      </c>
      <c r="M26" s="51">
        <v>123000</v>
      </c>
      <c r="N26" s="51">
        <v>2026653</v>
      </c>
      <c r="O26" s="51">
        <v>416548</v>
      </c>
      <c r="P26" s="51">
        <v>5803752.09</v>
      </c>
      <c r="Q26" s="51">
        <v>65000</v>
      </c>
      <c r="R26" s="51">
        <v>3862450.16</v>
      </c>
      <c r="S26" s="51">
        <v>0</v>
      </c>
      <c r="T26" s="51">
        <v>157050</v>
      </c>
      <c r="U26" s="51">
        <v>1166473</v>
      </c>
      <c r="V26" s="51">
        <v>137000</v>
      </c>
      <c r="W26" s="51">
        <v>36000</v>
      </c>
      <c r="X26" s="51">
        <v>256358</v>
      </c>
    </row>
    <row r="27" spans="1:24" ht="12.75">
      <c r="A27" s="48">
        <v>6</v>
      </c>
      <c r="B27" s="48">
        <v>2</v>
      </c>
      <c r="C27" s="48">
        <v>2</v>
      </c>
      <c r="D27" s="42">
        <v>2</v>
      </c>
      <c r="E27" s="49"/>
      <c r="F27" s="50" t="s">
        <v>86</v>
      </c>
      <c r="G27" s="60" t="s">
        <v>105</v>
      </c>
      <c r="H27" s="51">
        <v>11114198.93</v>
      </c>
      <c r="I27" s="51">
        <v>237723.26</v>
      </c>
      <c r="J27" s="51">
        <v>90500</v>
      </c>
      <c r="K27" s="51">
        <v>872925</v>
      </c>
      <c r="L27" s="51">
        <v>0</v>
      </c>
      <c r="M27" s="51">
        <v>176664</v>
      </c>
      <c r="N27" s="51">
        <v>1393030</v>
      </c>
      <c r="O27" s="51">
        <v>338286</v>
      </c>
      <c r="P27" s="51">
        <v>4060811.5</v>
      </c>
      <c r="Q27" s="51">
        <v>48000</v>
      </c>
      <c r="R27" s="51">
        <v>2313974.22</v>
      </c>
      <c r="S27" s="51">
        <v>237834.95</v>
      </c>
      <c r="T27" s="51">
        <v>176140</v>
      </c>
      <c r="U27" s="51">
        <v>712900</v>
      </c>
      <c r="V27" s="51">
        <v>241930</v>
      </c>
      <c r="W27" s="51">
        <v>159655</v>
      </c>
      <c r="X27" s="51">
        <v>53825</v>
      </c>
    </row>
    <row r="28" spans="1:24" ht="12.75">
      <c r="A28" s="48">
        <v>6</v>
      </c>
      <c r="B28" s="48">
        <v>14</v>
      </c>
      <c r="C28" s="48">
        <v>2</v>
      </c>
      <c r="D28" s="42">
        <v>2</v>
      </c>
      <c r="E28" s="49"/>
      <c r="F28" s="50" t="s">
        <v>86</v>
      </c>
      <c r="G28" s="60" t="s">
        <v>106</v>
      </c>
      <c r="H28" s="51">
        <v>14978543.47</v>
      </c>
      <c r="I28" s="51">
        <v>891516.72</v>
      </c>
      <c r="J28" s="51">
        <v>149000</v>
      </c>
      <c r="K28" s="51">
        <v>1883386</v>
      </c>
      <c r="L28" s="51">
        <v>0</v>
      </c>
      <c r="M28" s="51">
        <v>156480</v>
      </c>
      <c r="N28" s="51">
        <v>1627892</v>
      </c>
      <c r="O28" s="51">
        <v>128801</v>
      </c>
      <c r="P28" s="51">
        <v>4605411.65</v>
      </c>
      <c r="Q28" s="51">
        <v>52711</v>
      </c>
      <c r="R28" s="51">
        <v>1909074.96</v>
      </c>
      <c r="S28" s="51">
        <v>0</v>
      </c>
      <c r="T28" s="51">
        <v>53088</v>
      </c>
      <c r="U28" s="51">
        <v>1867229</v>
      </c>
      <c r="V28" s="51">
        <v>629951</v>
      </c>
      <c r="W28" s="51">
        <v>864925</v>
      </c>
      <c r="X28" s="51">
        <v>159077.14</v>
      </c>
    </row>
    <row r="29" spans="1:24" ht="12.75">
      <c r="A29" s="48">
        <v>6</v>
      </c>
      <c r="B29" s="48">
        <v>5</v>
      </c>
      <c r="C29" s="48">
        <v>1</v>
      </c>
      <c r="D29" s="42">
        <v>2</v>
      </c>
      <c r="E29" s="49"/>
      <c r="F29" s="50" t="s">
        <v>86</v>
      </c>
      <c r="G29" s="60" t="s">
        <v>107</v>
      </c>
      <c r="H29" s="51">
        <v>13165715.09</v>
      </c>
      <c r="I29" s="51">
        <v>308470.66</v>
      </c>
      <c r="J29" s="51">
        <v>197746</v>
      </c>
      <c r="K29" s="51">
        <v>1939564.89</v>
      </c>
      <c r="L29" s="51">
        <v>0</v>
      </c>
      <c r="M29" s="51">
        <v>11000</v>
      </c>
      <c r="N29" s="51">
        <v>1566132.47</v>
      </c>
      <c r="O29" s="51">
        <v>265787</v>
      </c>
      <c r="P29" s="51">
        <v>3996101.62</v>
      </c>
      <c r="Q29" s="51">
        <v>47100</v>
      </c>
      <c r="R29" s="51">
        <v>1944650.43</v>
      </c>
      <c r="S29" s="51">
        <v>0</v>
      </c>
      <c r="T29" s="51">
        <v>115313</v>
      </c>
      <c r="U29" s="51">
        <v>502056.02</v>
      </c>
      <c r="V29" s="51">
        <v>283350</v>
      </c>
      <c r="W29" s="51">
        <v>1767764</v>
      </c>
      <c r="X29" s="51">
        <v>220679</v>
      </c>
    </row>
    <row r="30" spans="1:24" ht="12.75">
      <c r="A30" s="48">
        <v>6</v>
      </c>
      <c r="B30" s="48">
        <v>18</v>
      </c>
      <c r="C30" s="48">
        <v>2</v>
      </c>
      <c r="D30" s="42">
        <v>2</v>
      </c>
      <c r="E30" s="49"/>
      <c r="F30" s="50" t="s">
        <v>86</v>
      </c>
      <c r="G30" s="60" t="s">
        <v>108</v>
      </c>
      <c r="H30" s="51">
        <v>11232869.86</v>
      </c>
      <c r="I30" s="51">
        <v>619635.12</v>
      </c>
      <c r="J30" s="51">
        <v>0</v>
      </c>
      <c r="K30" s="51">
        <v>162351</v>
      </c>
      <c r="L30" s="51">
        <v>169250.61</v>
      </c>
      <c r="M30" s="51">
        <v>54500</v>
      </c>
      <c r="N30" s="51">
        <v>1676600.99</v>
      </c>
      <c r="O30" s="51">
        <v>240617.63</v>
      </c>
      <c r="P30" s="51">
        <v>5427513.27</v>
      </c>
      <c r="Q30" s="51">
        <v>36000</v>
      </c>
      <c r="R30" s="51">
        <v>1763665</v>
      </c>
      <c r="S30" s="51">
        <v>82873.5</v>
      </c>
      <c r="T30" s="51">
        <v>60333</v>
      </c>
      <c r="U30" s="51">
        <v>339600</v>
      </c>
      <c r="V30" s="51">
        <v>283200</v>
      </c>
      <c r="W30" s="51">
        <v>128455</v>
      </c>
      <c r="X30" s="51">
        <v>188274.74</v>
      </c>
    </row>
    <row r="31" spans="1:24" ht="12.75">
      <c r="A31" s="48">
        <v>6</v>
      </c>
      <c r="B31" s="48">
        <v>1</v>
      </c>
      <c r="C31" s="48">
        <v>3</v>
      </c>
      <c r="D31" s="42">
        <v>2</v>
      </c>
      <c r="E31" s="49"/>
      <c r="F31" s="50" t="s">
        <v>86</v>
      </c>
      <c r="G31" s="60" t="s">
        <v>109</v>
      </c>
      <c r="H31" s="51">
        <v>37350591.57</v>
      </c>
      <c r="I31" s="51">
        <v>1913874.63</v>
      </c>
      <c r="J31" s="51">
        <v>4000</v>
      </c>
      <c r="K31" s="51">
        <v>3266020</v>
      </c>
      <c r="L31" s="51">
        <v>0</v>
      </c>
      <c r="M31" s="51">
        <v>207000</v>
      </c>
      <c r="N31" s="51">
        <v>3558112</v>
      </c>
      <c r="O31" s="51">
        <v>218348</v>
      </c>
      <c r="P31" s="51">
        <v>16196668.94</v>
      </c>
      <c r="Q31" s="51">
        <v>120000</v>
      </c>
      <c r="R31" s="51">
        <v>7013503</v>
      </c>
      <c r="S31" s="51">
        <v>152100</v>
      </c>
      <c r="T31" s="51">
        <v>572435</v>
      </c>
      <c r="U31" s="51">
        <v>1539100</v>
      </c>
      <c r="V31" s="51">
        <v>1711584</v>
      </c>
      <c r="W31" s="51">
        <v>34000</v>
      </c>
      <c r="X31" s="51">
        <v>843846</v>
      </c>
    </row>
    <row r="32" spans="1:24" ht="12.75">
      <c r="A32" s="48">
        <v>6</v>
      </c>
      <c r="B32" s="48">
        <v>3</v>
      </c>
      <c r="C32" s="48">
        <v>2</v>
      </c>
      <c r="D32" s="42">
        <v>2</v>
      </c>
      <c r="E32" s="49"/>
      <c r="F32" s="50" t="s">
        <v>86</v>
      </c>
      <c r="G32" s="60" t="s">
        <v>110</v>
      </c>
      <c r="H32" s="51">
        <v>9625524.37</v>
      </c>
      <c r="I32" s="51">
        <v>441712.9</v>
      </c>
      <c r="J32" s="51">
        <v>180000</v>
      </c>
      <c r="K32" s="51">
        <v>814756</v>
      </c>
      <c r="L32" s="51">
        <v>0</v>
      </c>
      <c r="M32" s="51">
        <v>33517.07</v>
      </c>
      <c r="N32" s="51">
        <v>1277601.03</v>
      </c>
      <c r="O32" s="51">
        <v>220378</v>
      </c>
      <c r="P32" s="51">
        <v>3703924.57</v>
      </c>
      <c r="Q32" s="51">
        <v>32000</v>
      </c>
      <c r="R32" s="51">
        <v>1840183</v>
      </c>
      <c r="S32" s="51">
        <v>1500</v>
      </c>
      <c r="T32" s="51">
        <v>131675</v>
      </c>
      <c r="U32" s="51">
        <v>460529</v>
      </c>
      <c r="V32" s="51">
        <v>327920</v>
      </c>
      <c r="W32" s="51">
        <v>24500</v>
      </c>
      <c r="X32" s="51">
        <v>135327.8</v>
      </c>
    </row>
    <row r="33" spans="1:24" ht="12.75">
      <c r="A33" s="48">
        <v>6</v>
      </c>
      <c r="B33" s="48">
        <v>2</v>
      </c>
      <c r="C33" s="48">
        <v>3</v>
      </c>
      <c r="D33" s="42">
        <v>2</v>
      </c>
      <c r="E33" s="49"/>
      <c r="F33" s="50" t="s">
        <v>86</v>
      </c>
      <c r="G33" s="60" t="s">
        <v>87</v>
      </c>
      <c r="H33" s="51">
        <v>54585658.8</v>
      </c>
      <c r="I33" s="51">
        <v>12077374.2</v>
      </c>
      <c r="J33" s="51">
        <v>625557.02</v>
      </c>
      <c r="K33" s="51">
        <v>3028602.74</v>
      </c>
      <c r="L33" s="51">
        <v>13916.77</v>
      </c>
      <c r="M33" s="51">
        <v>334183.09</v>
      </c>
      <c r="N33" s="51">
        <v>6092766.2</v>
      </c>
      <c r="O33" s="51">
        <v>753915.4</v>
      </c>
      <c r="P33" s="51">
        <v>15024238.56</v>
      </c>
      <c r="Q33" s="51">
        <v>111000</v>
      </c>
      <c r="R33" s="51">
        <v>7676979</v>
      </c>
      <c r="S33" s="51">
        <v>158864</v>
      </c>
      <c r="T33" s="51">
        <v>301354</v>
      </c>
      <c r="U33" s="51">
        <v>5169547.67</v>
      </c>
      <c r="V33" s="51">
        <v>927919.33</v>
      </c>
      <c r="W33" s="51">
        <v>215469.23</v>
      </c>
      <c r="X33" s="51">
        <v>2073971.59</v>
      </c>
    </row>
    <row r="34" spans="1:24" ht="12.75">
      <c r="A34" s="48">
        <v>6</v>
      </c>
      <c r="B34" s="48">
        <v>2</v>
      </c>
      <c r="C34" s="48">
        <v>4</v>
      </c>
      <c r="D34" s="42">
        <v>2</v>
      </c>
      <c r="E34" s="49"/>
      <c r="F34" s="50" t="s">
        <v>86</v>
      </c>
      <c r="G34" s="60" t="s">
        <v>111</v>
      </c>
      <c r="H34" s="51">
        <v>23463981.98</v>
      </c>
      <c r="I34" s="51">
        <v>2008135.7</v>
      </c>
      <c r="J34" s="51">
        <v>7086864</v>
      </c>
      <c r="K34" s="51">
        <v>284757</v>
      </c>
      <c r="L34" s="51">
        <v>0</v>
      </c>
      <c r="M34" s="51">
        <v>28000</v>
      </c>
      <c r="N34" s="51">
        <v>2152813.6</v>
      </c>
      <c r="O34" s="51">
        <v>150211</v>
      </c>
      <c r="P34" s="51">
        <v>4440599.59</v>
      </c>
      <c r="Q34" s="51">
        <v>284500</v>
      </c>
      <c r="R34" s="51">
        <v>2349675</v>
      </c>
      <c r="S34" s="51">
        <v>95222.09</v>
      </c>
      <c r="T34" s="51">
        <v>181730</v>
      </c>
      <c r="U34" s="51">
        <v>2875747</v>
      </c>
      <c r="V34" s="51">
        <v>556605</v>
      </c>
      <c r="W34" s="51">
        <v>30000</v>
      </c>
      <c r="X34" s="51">
        <v>939122</v>
      </c>
    </row>
    <row r="35" spans="1:24" ht="12.75">
      <c r="A35" s="48">
        <v>6</v>
      </c>
      <c r="B35" s="48">
        <v>15</v>
      </c>
      <c r="C35" s="48">
        <v>2</v>
      </c>
      <c r="D35" s="42">
        <v>2</v>
      </c>
      <c r="E35" s="49"/>
      <c r="F35" s="50" t="s">
        <v>86</v>
      </c>
      <c r="G35" s="60" t="s">
        <v>112</v>
      </c>
      <c r="H35" s="51">
        <v>21367584.23</v>
      </c>
      <c r="I35" s="51">
        <v>2416738.03</v>
      </c>
      <c r="J35" s="51">
        <v>0</v>
      </c>
      <c r="K35" s="51">
        <v>1905358</v>
      </c>
      <c r="L35" s="51">
        <v>0</v>
      </c>
      <c r="M35" s="51">
        <v>200788</v>
      </c>
      <c r="N35" s="51">
        <v>2103389</v>
      </c>
      <c r="O35" s="51">
        <v>254781</v>
      </c>
      <c r="P35" s="51">
        <v>7749785.2</v>
      </c>
      <c r="Q35" s="51">
        <v>55500</v>
      </c>
      <c r="R35" s="51">
        <v>3992481</v>
      </c>
      <c r="S35" s="51">
        <v>0</v>
      </c>
      <c r="T35" s="51">
        <v>297073</v>
      </c>
      <c r="U35" s="51">
        <v>1653291</v>
      </c>
      <c r="V35" s="51">
        <v>428000</v>
      </c>
      <c r="W35" s="51">
        <v>57500</v>
      </c>
      <c r="X35" s="51">
        <v>252900</v>
      </c>
    </row>
    <row r="36" spans="1:24" ht="12.75">
      <c r="A36" s="48">
        <v>6</v>
      </c>
      <c r="B36" s="48">
        <v>9</v>
      </c>
      <c r="C36" s="48">
        <v>2</v>
      </c>
      <c r="D36" s="42">
        <v>2</v>
      </c>
      <c r="E36" s="49"/>
      <c r="F36" s="50" t="s">
        <v>86</v>
      </c>
      <c r="G36" s="60" t="s">
        <v>113</v>
      </c>
      <c r="H36" s="51">
        <v>10679145.56</v>
      </c>
      <c r="I36" s="51">
        <v>353860.46</v>
      </c>
      <c r="J36" s="51">
        <v>0</v>
      </c>
      <c r="K36" s="51">
        <v>1216884</v>
      </c>
      <c r="L36" s="51">
        <v>0</v>
      </c>
      <c r="M36" s="51">
        <v>5840</v>
      </c>
      <c r="N36" s="51">
        <v>1550401</v>
      </c>
      <c r="O36" s="51">
        <v>200025</v>
      </c>
      <c r="P36" s="51">
        <v>3929838.44</v>
      </c>
      <c r="Q36" s="51">
        <v>45000</v>
      </c>
      <c r="R36" s="51">
        <v>1855688.66</v>
      </c>
      <c r="S36" s="51">
        <v>186997</v>
      </c>
      <c r="T36" s="51">
        <v>53165</v>
      </c>
      <c r="U36" s="51">
        <v>453100</v>
      </c>
      <c r="V36" s="51">
        <v>519095</v>
      </c>
      <c r="W36" s="51">
        <v>118050</v>
      </c>
      <c r="X36" s="51">
        <v>191201</v>
      </c>
    </row>
    <row r="37" spans="1:24" ht="12.75">
      <c r="A37" s="48">
        <v>6</v>
      </c>
      <c r="B37" s="48">
        <v>3</v>
      </c>
      <c r="C37" s="48">
        <v>3</v>
      </c>
      <c r="D37" s="42">
        <v>2</v>
      </c>
      <c r="E37" s="49"/>
      <c r="F37" s="50" t="s">
        <v>86</v>
      </c>
      <c r="G37" s="60" t="s">
        <v>114</v>
      </c>
      <c r="H37" s="51">
        <v>43079959.96</v>
      </c>
      <c r="I37" s="51">
        <v>3456265.58</v>
      </c>
      <c r="J37" s="51">
        <v>0</v>
      </c>
      <c r="K37" s="51">
        <v>6962360</v>
      </c>
      <c r="L37" s="51">
        <v>202800</v>
      </c>
      <c r="M37" s="51">
        <v>237000</v>
      </c>
      <c r="N37" s="51">
        <v>4802266</v>
      </c>
      <c r="O37" s="51">
        <v>315000</v>
      </c>
      <c r="P37" s="51">
        <v>15355133.38</v>
      </c>
      <c r="Q37" s="51">
        <v>90000</v>
      </c>
      <c r="R37" s="51">
        <v>6460799</v>
      </c>
      <c r="S37" s="51">
        <v>0</v>
      </c>
      <c r="T37" s="51">
        <v>309341</v>
      </c>
      <c r="U37" s="51">
        <v>2673550</v>
      </c>
      <c r="V37" s="51">
        <v>1132800</v>
      </c>
      <c r="W37" s="51">
        <v>290800</v>
      </c>
      <c r="X37" s="51">
        <v>791845</v>
      </c>
    </row>
    <row r="38" spans="1:24" ht="12.75">
      <c r="A38" s="48">
        <v>6</v>
      </c>
      <c r="B38" s="48">
        <v>12</v>
      </c>
      <c r="C38" s="48">
        <v>1</v>
      </c>
      <c r="D38" s="42">
        <v>2</v>
      </c>
      <c r="E38" s="49"/>
      <c r="F38" s="50" t="s">
        <v>86</v>
      </c>
      <c r="G38" s="60" t="s">
        <v>115</v>
      </c>
      <c r="H38" s="51">
        <v>22460334.32</v>
      </c>
      <c r="I38" s="51">
        <v>382118.03</v>
      </c>
      <c r="J38" s="51">
        <v>0</v>
      </c>
      <c r="K38" s="51">
        <v>2744590.24</v>
      </c>
      <c r="L38" s="51">
        <v>0</v>
      </c>
      <c r="M38" s="51">
        <v>26800</v>
      </c>
      <c r="N38" s="51">
        <v>3046213.4</v>
      </c>
      <c r="O38" s="51">
        <v>297413</v>
      </c>
      <c r="P38" s="51">
        <v>8845209.17</v>
      </c>
      <c r="Q38" s="51">
        <v>128550</v>
      </c>
      <c r="R38" s="51">
        <v>4027487</v>
      </c>
      <c r="S38" s="51">
        <v>0</v>
      </c>
      <c r="T38" s="51">
        <v>478957</v>
      </c>
      <c r="U38" s="51">
        <v>1281422</v>
      </c>
      <c r="V38" s="51">
        <v>578510.68</v>
      </c>
      <c r="W38" s="51">
        <v>448948.08</v>
      </c>
      <c r="X38" s="51">
        <v>174115.72</v>
      </c>
    </row>
    <row r="39" spans="1:24" ht="12.75">
      <c r="A39" s="48">
        <v>6</v>
      </c>
      <c r="B39" s="48">
        <v>5</v>
      </c>
      <c r="C39" s="48">
        <v>2</v>
      </c>
      <c r="D39" s="42">
        <v>2</v>
      </c>
      <c r="E39" s="49"/>
      <c r="F39" s="50" t="s">
        <v>86</v>
      </c>
      <c r="G39" s="60" t="s">
        <v>116</v>
      </c>
      <c r="H39" s="51">
        <v>10543816.08</v>
      </c>
      <c r="I39" s="51">
        <v>434333.54</v>
      </c>
      <c r="J39" s="51">
        <v>0</v>
      </c>
      <c r="K39" s="51">
        <v>1391851.8</v>
      </c>
      <c r="L39" s="51">
        <v>0</v>
      </c>
      <c r="M39" s="51">
        <v>0</v>
      </c>
      <c r="N39" s="51">
        <v>1576773.58</v>
      </c>
      <c r="O39" s="51">
        <v>87716.93</v>
      </c>
      <c r="P39" s="51">
        <v>3341098.53</v>
      </c>
      <c r="Q39" s="51">
        <v>45000</v>
      </c>
      <c r="R39" s="51">
        <v>1482833.68</v>
      </c>
      <c r="S39" s="51">
        <v>310649.32</v>
      </c>
      <c r="T39" s="51">
        <v>89955</v>
      </c>
      <c r="U39" s="51">
        <v>496116.5</v>
      </c>
      <c r="V39" s="51">
        <v>1053047</v>
      </c>
      <c r="W39" s="51">
        <v>41660</v>
      </c>
      <c r="X39" s="51">
        <v>192780.2</v>
      </c>
    </row>
    <row r="40" spans="1:24" ht="12.75">
      <c r="A40" s="48">
        <v>6</v>
      </c>
      <c r="B40" s="48">
        <v>10</v>
      </c>
      <c r="C40" s="48">
        <v>1</v>
      </c>
      <c r="D40" s="42">
        <v>2</v>
      </c>
      <c r="E40" s="49"/>
      <c r="F40" s="50" t="s">
        <v>86</v>
      </c>
      <c r="G40" s="60" t="s">
        <v>117</v>
      </c>
      <c r="H40" s="51">
        <v>34420946.91</v>
      </c>
      <c r="I40" s="51">
        <v>1082904.1</v>
      </c>
      <c r="J40" s="51">
        <v>355000</v>
      </c>
      <c r="K40" s="51">
        <v>7162792</v>
      </c>
      <c r="L40" s="51">
        <v>0</v>
      </c>
      <c r="M40" s="51">
        <v>132191</v>
      </c>
      <c r="N40" s="51">
        <v>3720226.08</v>
      </c>
      <c r="O40" s="51">
        <v>623702</v>
      </c>
      <c r="P40" s="51">
        <v>11603175.96</v>
      </c>
      <c r="Q40" s="51">
        <v>87000</v>
      </c>
      <c r="R40" s="51">
        <v>4703773.79</v>
      </c>
      <c r="S40" s="51">
        <v>0</v>
      </c>
      <c r="T40" s="51">
        <v>354604</v>
      </c>
      <c r="U40" s="51">
        <v>3125752</v>
      </c>
      <c r="V40" s="51">
        <v>866689.98</v>
      </c>
      <c r="W40" s="51">
        <v>232949</v>
      </c>
      <c r="X40" s="51">
        <v>370187</v>
      </c>
    </row>
    <row r="41" spans="1:24" ht="12.75">
      <c r="A41" s="48">
        <v>6</v>
      </c>
      <c r="B41" s="48">
        <v>15</v>
      </c>
      <c r="C41" s="48">
        <v>3</v>
      </c>
      <c r="D41" s="42">
        <v>2</v>
      </c>
      <c r="E41" s="49"/>
      <c r="F41" s="50" t="s">
        <v>86</v>
      </c>
      <c r="G41" s="60" t="s">
        <v>118</v>
      </c>
      <c r="H41" s="51">
        <v>14316200</v>
      </c>
      <c r="I41" s="51">
        <v>703756.21</v>
      </c>
      <c r="J41" s="51">
        <v>0</v>
      </c>
      <c r="K41" s="51">
        <v>861993</v>
      </c>
      <c r="L41" s="51">
        <v>0</v>
      </c>
      <c r="M41" s="51">
        <v>47490</v>
      </c>
      <c r="N41" s="51">
        <v>2135220.15</v>
      </c>
      <c r="O41" s="51">
        <v>283494</v>
      </c>
      <c r="P41" s="51">
        <v>5752023.64</v>
      </c>
      <c r="Q41" s="51">
        <v>60704</v>
      </c>
      <c r="R41" s="51">
        <v>2498355</v>
      </c>
      <c r="S41" s="51">
        <v>52000</v>
      </c>
      <c r="T41" s="51">
        <v>289392</v>
      </c>
      <c r="U41" s="51">
        <v>778165</v>
      </c>
      <c r="V41" s="51">
        <v>378375</v>
      </c>
      <c r="W41" s="51">
        <v>257941</v>
      </c>
      <c r="X41" s="51">
        <v>217291</v>
      </c>
    </row>
    <row r="42" spans="1:24" ht="12.75">
      <c r="A42" s="48">
        <v>6</v>
      </c>
      <c r="B42" s="48">
        <v>13</v>
      </c>
      <c r="C42" s="48">
        <v>1</v>
      </c>
      <c r="D42" s="42">
        <v>2</v>
      </c>
      <c r="E42" s="49"/>
      <c r="F42" s="50" t="s">
        <v>86</v>
      </c>
      <c r="G42" s="60" t="s">
        <v>119</v>
      </c>
      <c r="H42" s="51">
        <v>17532452.49</v>
      </c>
      <c r="I42" s="51">
        <v>1535757.34</v>
      </c>
      <c r="J42" s="51">
        <v>0</v>
      </c>
      <c r="K42" s="51">
        <v>2047098</v>
      </c>
      <c r="L42" s="51">
        <v>178996.75</v>
      </c>
      <c r="M42" s="51">
        <v>273020</v>
      </c>
      <c r="N42" s="51">
        <v>2342377.44</v>
      </c>
      <c r="O42" s="51">
        <v>228590.31</v>
      </c>
      <c r="P42" s="51">
        <v>5054240.7</v>
      </c>
      <c r="Q42" s="51">
        <v>70000</v>
      </c>
      <c r="R42" s="51">
        <v>3557208</v>
      </c>
      <c r="S42" s="51">
        <v>73551.96</v>
      </c>
      <c r="T42" s="51">
        <v>347813</v>
      </c>
      <c r="U42" s="51">
        <v>1030101.11</v>
      </c>
      <c r="V42" s="51">
        <v>527345</v>
      </c>
      <c r="W42" s="51">
        <v>91940</v>
      </c>
      <c r="X42" s="51">
        <v>174412.88</v>
      </c>
    </row>
    <row r="43" spans="1:24" ht="12.75">
      <c r="A43" s="48">
        <v>6</v>
      </c>
      <c r="B43" s="48">
        <v>4</v>
      </c>
      <c r="C43" s="48">
        <v>2</v>
      </c>
      <c r="D43" s="42">
        <v>2</v>
      </c>
      <c r="E43" s="49"/>
      <c r="F43" s="50" t="s">
        <v>86</v>
      </c>
      <c r="G43" s="60" t="s">
        <v>120</v>
      </c>
      <c r="H43" s="51">
        <v>20768046.55</v>
      </c>
      <c r="I43" s="51">
        <v>1110180.33</v>
      </c>
      <c r="J43" s="51">
        <v>0</v>
      </c>
      <c r="K43" s="51">
        <v>4192548</v>
      </c>
      <c r="L43" s="51">
        <v>112166</v>
      </c>
      <c r="M43" s="51">
        <v>202927.01</v>
      </c>
      <c r="N43" s="51">
        <v>2962755</v>
      </c>
      <c r="O43" s="51">
        <v>263985</v>
      </c>
      <c r="P43" s="51">
        <v>5915543.44</v>
      </c>
      <c r="Q43" s="51">
        <v>60000</v>
      </c>
      <c r="R43" s="51">
        <v>2805522</v>
      </c>
      <c r="S43" s="51">
        <v>223198.77</v>
      </c>
      <c r="T43" s="51">
        <v>162125</v>
      </c>
      <c r="U43" s="51">
        <v>746332</v>
      </c>
      <c r="V43" s="51">
        <v>1728476</v>
      </c>
      <c r="W43" s="51">
        <v>46000</v>
      </c>
      <c r="X43" s="51">
        <v>236288</v>
      </c>
    </row>
    <row r="44" spans="1:24" ht="12.75">
      <c r="A44" s="48">
        <v>6</v>
      </c>
      <c r="B44" s="48">
        <v>3</v>
      </c>
      <c r="C44" s="48">
        <v>4</v>
      </c>
      <c r="D44" s="42">
        <v>2</v>
      </c>
      <c r="E44" s="49"/>
      <c r="F44" s="50" t="s">
        <v>86</v>
      </c>
      <c r="G44" s="60" t="s">
        <v>121</v>
      </c>
      <c r="H44" s="51">
        <v>23449011.28</v>
      </c>
      <c r="I44" s="51">
        <v>590532.89</v>
      </c>
      <c r="J44" s="51">
        <v>170000</v>
      </c>
      <c r="K44" s="51">
        <v>2861500</v>
      </c>
      <c r="L44" s="51">
        <v>846851.66</v>
      </c>
      <c r="M44" s="51">
        <v>264500</v>
      </c>
      <c r="N44" s="51">
        <v>2364607.65</v>
      </c>
      <c r="O44" s="51">
        <v>224000</v>
      </c>
      <c r="P44" s="51">
        <v>7394844.8</v>
      </c>
      <c r="Q44" s="51">
        <v>68000</v>
      </c>
      <c r="R44" s="51">
        <v>5346859</v>
      </c>
      <c r="S44" s="51">
        <v>0</v>
      </c>
      <c r="T44" s="51">
        <v>352986</v>
      </c>
      <c r="U44" s="51">
        <v>1820041.28</v>
      </c>
      <c r="V44" s="51">
        <v>541100</v>
      </c>
      <c r="W44" s="51">
        <v>74500</v>
      </c>
      <c r="X44" s="51">
        <v>528688</v>
      </c>
    </row>
    <row r="45" spans="1:24" ht="12.75">
      <c r="A45" s="48">
        <v>6</v>
      </c>
      <c r="B45" s="48">
        <v>1</v>
      </c>
      <c r="C45" s="48">
        <v>4</v>
      </c>
      <c r="D45" s="42">
        <v>2</v>
      </c>
      <c r="E45" s="49"/>
      <c r="F45" s="50" t="s">
        <v>86</v>
      </c>
      <c r="G45" s="60" t="s">
        <v>122</v>
      </c>
      <c r="H45" s="51">
        <v>19723588.53</v>
      </c>
      <c r="I45" s="51">
        <v>2604831.1</v>
      </c>
      <c r="J45" s="51">
        <v>251144.58</v>
      </c>
      <c r="K45" s="51">
        <v>840000</v>
      </c>
      <c r="L45" s="51">
        <v>0</v>
      </c>
      <c r="M45" s="51">
        <v>200000</v>
      </c>
      <c r="N45" s="51">
        <v>1967272</v>
      </c>
      <c r="O45" s="51">
        <v>309641.86</v>
      </c>
      <c r="P45" s="51">
        <v>7774457.95</v>
      </c>
      <c r="Q45" s="51">
        <v>59139.73</v>
      </c>
      <c r="R45" s="51">
        <v>3334867.09</v>
      </c>
      <c r="S45" s="51">
        <v>112728.72</v>
      </c>
      <c r="T45" s="51">
        <v>355334.2</v>
      </c>
      <c r="U45" s="51">
        <v>742601.56</v>
      </c>
      <c r="V45" s="51">
        <v>811788.96</v>
      </c>
      <c r="W45" s="51">
        <v>23800</v>
      </c>
      <c r="X45" s="51">
        <v>335980.78</v>
      </c>
    </row>
    <row r="46" spans="1:24" ht="12.75">
      <c r="A46" s="48">
        <v>6</v>
      </c>
      <c r="B46" s="48">
        <v>3</v>
      </c>
      <c r="C46" s="48">
        <v>5</v>
      </c>
      <c r="D46" s="42">
        <v>2</v>
      </c>
      <c r="E46" s="49"/>
      <c r="F46" s="50" t="s">
        <v>86</v>
      </c>
      <c r="G46" s="60" t="s">
        <v>123</v>
      </c>
      <c r="H46" s="51">
        <v>7948020.14</v>
      </c>
      <c r="I46" s="51">
        <v>254654.24</v>
      </c>
      <c r="J46" s="51">
        <v>26000</v>
      </c>
      <c r="K46" s="51">
        <v>397340.65</v>
      </c>
      <c r="L46" s="51">
        <v>15650</v>
      </c>
      <c r="M46" s="51">
        <v>512123.48</v>
      </c>
      <c r="N46" s="51">
        <v>1382976.05</v>
      </c>
      <c r="O46" s="51">
        <v>122246</v>
      </c>
      <c r="P46" s="51">
        <v>2249907.19</v>
      </c>
      <c r="Q46" s="51">
        <v>13000</v>
      </c>
      <c r="R46" s="51">
        <v>1873971.24</v>
      </c>
      <c r="S46" s="51">
        <v>0</v>
      </c>
      <c r="T46" s="51">
        <v>211220.59</v>
      </c>
      <c r="U46" s="51">
        <v>237354.9</v>
      </c>
      <c r="V46" s="51">
        <v>405507.8</v>
      </c>
      <c r="W46" s="51">
        <v>2100</v>
      </c>
      <c r="X46" s="51">
        <v>243968</v>
      </c>
    </row>
    <row r="47" spans="1:24" ht="12.75">
      <c r="A47" s="48">
        <v>6</v>
      </c>
      <c r="B47" s="48">
        <v>7</v>
      </c>
      <c r="C47" s="48">
        <v>3</v>
      </c>
      <c r="D47" s="42">
        <v>2</v>
      </c>
      <c r="E47" s="49"/>
      <c r="F47" s="50" t="s">
        <v>86</v>
      </c>
      <c r="G47" s="60" t="s">
        <v>124</v>
      </c>
      <c r="H47" s="51">
        <v>13207572.37</v>
      </c>
      <c r="I47" s="51">
        <v>319133.93</v>
      </c>
      <c r="J47" s="51">
        <v>0</v>
      </c>
      <c r="K47" s="51">
        <v>1464500</v>
      </c>
      <c r="L47" s="51">
        <v>0</v>
      </c>
      <c r="M47" s="51">
        <v>117070</v>
      </c>
      <c r="N47" s="51">
        <v>1726475</v>
      </c>
      <c r="O47" s="51">
        <v>109350</v>
      </c>
      <c r="P47" s="51">
        <v>5014582.44</v>
      </c>
      <c r="Q47" s="51">
        <v>63100</v>
      </c>
      <c r="R47" s="51">
        <v>2429627</v>
      </c>
      <c r="S47" s="51">
        <v>0</v>
      </c>
      <c r="T47" s="51">
        <v>261698</v>
      </c>
      <c r="U47" s="51">
        <v>593084</v>
      </c>
      <c r="V47" s="51">
        <v>671003</v>
      </c>
      <c r="W47" s="51">
        <v>219512</v>
      </c>
      <c r="X47" s="51">
        <v>218437</v>
      </c>
    </row>
    <row r="48" spans="1:24" ht="12.75">
      <c r="A48" s="48">
        <v>6</v>
      </c>
      <c r="B48" s="48">
        <v>5</v>
      </c>
      <c r="C48" s="48">
        <v>3</v>
      </c>
      <c r="D48" s="42">
        <v>2</v>
      </c>
      <c r="E48" s="49"/>
      <c r="F48" s="50" t="s">
        <v>86</v>
      </c>
      <c r="G48" s="60" t="s">
        <v>125</v>
      </c>
      <c r="H48" s="51">
        <v>21375590.39</v>
      </c>
      <c r="I48" s="51">
        <v>2415486.77</v>
      </c>
      <c r="J48" s="51">
        <v>95038.73</v>
      </c>
      <c r="K48" s="51">
        <v>1345093.78</v>
      </c>
      <c r="L48" s="51">
        <v>0</v>
      </c>
      <c r="M48" s="51">
        <v>3000</v>
      </c>
      <c r="N48" s="51">
        <v>3122294.9</v>
      </c>
      <c r="O48" s="51">
        <v>340099</v>
      </c>
      <c r="P48" s="51">
        <v>7739383.07</v>
      </c>
      <c r="Q48" s="51">
        <v>104204</v>
      </c>
      <c r="R48" s="51">
        <v>3395168.03</v>
      </c>
      <c r="S48" s="51">
        <v>0</v>
      </c>
      <c r="T48" s="51">
        <v>241025</v>
      </c>
      <c r="U48" s="51">
        <v>1570176.3</v>
      </c>
      <c r="V48" s="51">
        <v>454123.81</v>
      </c>
      <c r="W48" s="51">
        <v>179000</v>
      </c>
      <c r="X48" s="51">
        <v>371497</v>
      </c>
    </row>
    <row r="49" spans="1:24" ht="12.75">
      <c r="A49" s="48">
        <v>6</v>
      </c>
      <c r="B49" s="48">
        <v>6</v>
      </c>
      <c r="C49" s="48">
        <v>2</v>
      </c>
      <c r="D49" s="42">
        <v>2</v>
      </c>
      <c r="E49" s="49"/>
      <c r="F49" s="50" t="s">
        <v>86</v>
      </c>
      <c r="G49" s="60" t="s">
        <v>126</v>
      </c>
      <c r="H49" s="51">
        <v>15929867.27</v>
      </c>
      <c r="I49" s="51">
        <v>1098087.42</v>
      </c>
      <c r="J49" s="51">
        <v>290180</v>
      </c>
      <c r="K49" s="51">
        <v>1807335.6</v>
      </c>
      <c r="L49" s="51">
        <v>0</v>
      </c>
      <c r="M49" s="51">
        <v>0</v>
      </c>
      <c r="N49" s="51">
        <v>2811058.13</v>
      </c>
      <c r="O49" s="51">
        <v>190972</v>
      </c>
      <c r="P49" s="51">
        <v>5895365.62</v>
      </c>
      <c r="Q49" s="51">
        <v>55000</v>
      </c>
      <c r="R49" s="51">
        <v>2067254</v>
      </c>
      <c r="S49" s="51">
        <v>0</v>
      </c>
      <c r="T49" s="51">
        <v>104618</v>
      </c>
      <c r="U49" s="51">
        <v>976376.34</v>
      </c>
      <c r="V49" s="51">
        <v>328373.16</v>
      </c>
      <c r="W49" s="51">
        <v>70000</v>
      </c>
      <c r="X49" s="51">
        <v>235247</v>
      </c>
    </row>
    <row r="50" spans="1:24" ht="12.75">
      <c r="A50" s="48">
        <v>6</v>
      </c>
      <c r="B50" s="48">
        <v>8</v>
      </c>
      <c r="C50" s="48">
        <v>3</v>
      </c>
      <c r="D50" s="42">
        <v>2</v>
      </c>
      <c r="E50" s="49"/>
      <c r="F50" s="50" t="s">
        <v>86</v>
      </c>
      <c r="G50" s="60" t="s">
        <v>127</v>
      </c>
      <c r="H50" s="51">
        <v>29925213.63</v>
      </c>
      <c r="I50" s="51">
        <v>246672.26</v>
      </c>
      <c r="J50" s="51">
        <v>261500</v>
      </c>
      <c r="K50" s="51">
        <v>738780</v>
      </c>
      <c r="L50" s="51">
        <v>0</v>
      </c>
      <c r="M50" s="51">
        <v>84800</v>
      </c>
      <c r="N50" s="51">
        <v>2201877</v>
      </c>
      <c r="O50" s="51">
        <v>420470</v>
      </c>
      <c r="P50" s="51">
        <v>18023469.37</v>
      </c>
      <c r="Q50" s="51">
        <v>100607</v>
      </c>
      <c r="R50" s="51">
        <v>4121789</v>
      </c>
      <c r="S50" s="51">
        <v>0</v>
      </c>
      <c r="T50" s="51">
        <v>442450</v>
      </c>
      <c r="U50" s="51">
        <v>1449350</v>
      </c>
      <c r="V50" s="51">
        <v>728000</v>
      </c>
      <c r="W50" s="51">
        <v>764100</v>
      </c>
      <c r="X50" s="51">
        <v>341349</v>
      </c>
    </row>
    <row r="51" spans="1:24" ht="12.75">
      <c r="A51" s="48">
        <v>6</v>
      </c>
      <c r="B51" s="48">
        <v>9</v>
      </c>
      <c r="C51" s="48">
        <v>4</v>
      </c>
      <c r="D51" s="42">
        <v>2</v>
      </c>
      <c r="E51" s="49"/>
      <c r="F51" s="50" t="s">
        <v>86</v>
      </c>
      <c r="G51" s="60" t="s">
        <v>128</v>
      </c>
      <c r="H51" s="51">
        <v>27857641.88</v>
      </c>
      <c r="I51" s="51">
        <v>1481271.81</v>
      </c>
      <c r="J51" s="51">
        <v>198280</v>
      </c>
      <c r="K51" s="51">
        <v>4641436.73</v>
      </c>
      <c r="L51" s="51">
        <v>10000</v>
      </c>
      <c r="M51" s="51">
        <v>264506</v>
      </c>
      <c r="N51" s="51">
        <v>1786712.8</v>
      </c>
      <c r="O51" s="51">
        <v>539341.77</v>
      </c>
      <c r="P51" s="51">
        <v>10070551.49</v>
      </c>
      <c r="Q51" s="51">
        <v>108000</v>
      </c>
      <c r="R51" s="51">
        <v>3825808</v>
      </c>
      <c r="S51" s="51">
        <v>246799.7</v>
      </c>
      <c r="T51" s="51">
        <v>378472</v>
      </c>
      <c r="U51" s="51">
        <v>3045939.26</v>
      </c>
      <c r="V51" s="51">
        <v>319396.11</v>
      </c>
      <c r="W51" s="51">
        <v>798255.18</v>
      </c>
      <c r="X51" s="51">
        <v>142871.03</v>
      </c>
    </row>
    <row r="52" spans="1:24" ht="12.75">
      <c r="A52" s="48">
        <v>6</v>
      </c>
      <c r="B52" s="48">
        <v>9</v>
      </c>
      <c r="C52" s="48">
        <v>5</v>
      </c>
      <c r="D52" s="42">
        <v>2</v>
      </c>
      <c r="E52" s="49"/>
      <c r="F52" s="50" t="s">
        <v>86</v>
      </c>
      <c r="G52" s="60" t="s">
        <v>129</v>
      </c>
      <c r="H52" s="51">
        <v>31549566.58</v>
      </c>
      <c r="I52" s="51">
        <v>2377586.91</v>
      </c>
      <c r="J52" s="51">
        <v>0</v>
      </c>
      <c r="K52" s="51">
        <v>3412049</v>
      </c>
      <c r="L52" s="51">
        <v>0</v>
      </c>
      <c r="M52" s="51">
        <v>212797</v>
      </c>
      <c r="N52" s="51">
        <v>4534961</v>
      </c>
      <c r="O52" s="51">
        <v>376224</v>
      </c>
      <c r="P52" s="51">
        <v>11615936.67</v>
      </c>
      <c r="Q52" s="51">
        <v>105000</v>
      </c>
      <c r="R52" s="51">
        <v>3912042</v>
      </c>
      <c r="S52" s="51">
        <v>0</v>
      </c>
      <c r="T52" s="51">
        <v>273417</v>
      </c>
      <c r="U52" s="51">
        <v>1742232</v>
      </c>
      <c r="V52" s="51">
        <v>2105138</v>
      </c>
      <c r="W52" s="51">
        <v>231977</v>
      </c>
      <c r="X52" s="51">
        <v>650206</v>
      </c>
    </row>
    <row r="53" spans="1:24" ht="12.75">
      <c r="A53" s="48">
        <v>6</v>
      </c>
      <c r="B53" s="48">
        <v>5</v>
      </c>
      <c r="C53" s="48">
        <v>4</v>
      </c>
      <c r="D53" s="42">
        <v>2</v>
      </c>
      <c r="E53" s="49"/>
      <c r="F53" s="50" t="s">
        <v>86</v>
      </c>
      <c r="G53" s="60" t="s">
        <v>130</v>
      </c>
      <c r="H53" s="51">
        <v>23413726.71</v>
      </c>
      <c r="I53" s="51">
        <v>476615.97</v>
      </c>
      <c r="J53" s="51">
        <v>167061</v>
      </c>
      <c r="K53" s="51">
        <v>5471923</v>
      </c>
      <c r="L53" s="51">
        <v>0</v>
      </c>
      <c r="M53" s="51">
        <v>36400</v>
      </c>
      <c r="N53" s="51">
        <v>2572755</v>
      </c>
      <c r="O53" s="51">
        <v>463090</v>
      </c>
      <c r="P53" s="51">
        <v>6981361.41</v>
      </c>
      <c r="Q53" s="51">
        <v>68000</v>
      </c>
      <c r="R53" s="51">
        <v>3845028.34</v>
      </c>
      <c r="S53" s="51">
        <v>386520</v>
      </c>
      <c r="T53" s="51">
        <v>119037</v>
      </c>
      <c r="U53" s="51">
        <v>1879112</v>
      </c>
      <c r="V53" s="51">
        <v>551900</v>
      </c>
      <c r="W53" s="51">
        <v>19157</v>
      </c>
      <c r="X53" s="51">
        <v>375765.99</v>
      </c>
    </row>
    <row r="54" spans="1:24" ht="12.75">
      <c r="A54" s="48">
        <v>6</v>
      </c>
      <c r="B54" s="48">
        <v>2</v>
      </c>
      <c r="C54" s="48">
        <v>6</v>
      </c>
      <c r="D54" s="42">
        <v>2</v>
      </c>
      <c r="E54" s="49"/>
      <c r="F54" s="50" t="s">
        <v>86</v>
      </c>
      <c r="G54" s="60" t="s">
        <v>131</v>
      </c>
      <c r="H54" s="51">
        <v>12419084.63</v>
      </c>
      <c r="I54" s="51">
        <v>820046.01</v>
      </c>
      <c r="J54" s="51">
        <v>196447</v>
      </c>
      <c r="K54" s="51">
        <v>1060739</v>
      </c>
      <c r="L54" s="51">
        <v>0</v>
      </c>
      <c r="M54" s="51">
        <v>72571</v>
      </c>
      <c r="N54" s="51">
        <v>1945763.4</v>
      </c>
      <c r="O54" s="51">
        <v>183050</v>
      </c>
      <c r="P54" s="51">
        <v>3756512.71</v>
      </c>
      <c r="Q54" s="51">
        <v>52000</v>
      </c>
      <c r="R54" s="51">
        <v>2567777.51</v>
      </c>
      <c r="S54" s="51">
        <v>0</v>
      </c>
      <c r="T54" s="51">
        <v>224084</v>
      </c>
      <c r="U54" s="51">
        <v>645154</v>
      </c>
      <c r="V54" s="51">
        <v>634359</v>
      </c>
      <c r="W54" s="51">
        <v>123290</v>
      </c>
      <c r="X54" s="51">
        <v>137291</v>
      </c>
    </row>
    <row r="55" spans="1:24" ht="12.75">
      <c r="A55" s="48">
        <v>6</v>
      </c>
      <c r="B55" s="48">
        <v>6</v>
      </c>
      <c r="C55" s="48">
        <v>3</v>
      </c>
      <c r="D55" s="42">
        <v>2</v>
      </c>
      <c r="E55" s="49"/>
      <c r="F55" s="50" t="s">
        <v>86</v>
      </c>
      <c r="G55" s="60" t="s">
        <v>132</v>
      </c>
      <c r="H55" s="51">
        <v>15310074.14</v>
      </c>
      <c r="I55" s="51">
        <v>458014.29</v>
      </c>
      <c r="J55" s="51">
        <v>449000</v>
      </c>
      <c r="K55" s="51">
        <v>930721</v>
      </c>
      <c r="L55" s="51">
        <v>0</v>
      </c>
      <c r="M55" s="51">
        <v>120000</v>
      </c>
      <c r="N55" s="51">
        <v>1609633.48</v>
      </c>
      <c r="O55" s="51">
        <v>128400</v>
      </c>
      <c r="P55" s="51">
        <v>3031122.7</v>
      </c>
      <c r="Q55" s="51">
        <v>36750</v>
      </c>
      <c r="R55" s="51">
        <v>1706426.54</v>
      </c>
      <c r="S55" s="51">
        <v>0</v>
      </c>
      <c r="T55" s="51">
        <v>64680</v>
      </c>
      <c r="U55" s="51">
        <v>5989029.47</v>
      </c>
      <c r="V55" s="51">
        <v>405508.41</v>
      </c>
      <c r="W55" s="51">
        <v>196000</v>
      </c>
      <c r="X55" s="51">
        <v>184788.25</v>
      </c>
    </row>
    <row r="56" spans="1:24" ht="12.75">
      <c r="A56" s="48">
        <v>6</v>
      </c>
      <c r="B56" s="48">
        <v>7</v>
      </c>
      <c r="C56" s="48">
        <v>4</v>
      </c>
      <c r="D56" s="42">
        <v>2</v>
      </c>
      <c r="E56" s="49"/>
      <c r="F56" s="50" t="s">
        <v>86</v>
      </c>
      <c r="G56" s="60" t="s">
        <v>133</v>
      </c>
      <c r="H56" s="51">
        <v>20985422.94</v>
      </c>
      <c r="I56" s="51">
        <v>410316.39</v>
      </c>
      <c r="J56" s="51">
        <v>267000</v>
      </c>
      <c r="K56" s="51">
        <v>430512.13</v>
      </c>
      <c r="L56" s="51">
        <v>0</v>
      </c>
      <c r="M56" s="51">
        <v>7000</v>
      </c>
      <c r="N56" s="51">
        <v>2435883.04</v>
      </c>
      <c r="O56" s="51">
        <v>241259.44</v>
      </c>
      <c r="P56" s="51">
        <v>8330594.62</v>
      </c>
      <c r="Q56" s="51">
        <v>95000</v>
      </c>
      <c r="R56" s="51">
        <v>5797320.13</v>
      </c>
      <c r="S56" s="51">
        <v>0</v>
      </c>
      <c r="T56" s="51">
        <v>679873.77</v>
      </c>
      <c r="U56" s="51">
        <v>679556.41</v>
      </c>
      <c r="V56" s="51">
        <v>1098308.01</v>
      </c>
      <c r="W56" s="51">
        <v>79000</v>
      </c>
      <c r="X56" s="51">
        <v>433799</v>
      </c>
    </row>
    <row r="57" spans="1:24" ht="12.75">
      <c r="A57" s="48">
        <v>6</v>
      </c>
      <c r="B57" s="48">
        <v>20</v>
      </c>
      <c r="C57" s="48">
        <v>2</v>
      </c>
      <c r="D57" s="42">
        <v>2</v>
      </c>
      <c r="E57" s="49"/>
      <c r="F57" s="50" t="s">
        <v>86</v>
      </c>
      <c r="G57" s="60" t="s">
        <v>134</v>
      </c>
      <c r="H57" s="51">
        <v>12437592.29</v>
      </c>
      <c r="I57" s="51">
        <v>605249.61</v>
      </c>
      <c r="J57" s="51">
        <v>470500</v>
      </c>
      <c r="K57" s="51">
        <v>365695</v>
      </c>
      <c r="L57" s="51">
        <v>0</v>
      </c>
      <c r="M57" s="51">
        <v>56224</v>
      </c>
      <c r="N57" s="51">
        <v>1502762</v>
      </c>
      <c r="O57" s="51">
        <v>214561</v>
      </c>
      <c r="P57" s="51">
        <v>5202480.17</v>
      </c>
      <c r="Q57" s="51">
        <v>23300</v>
      </c>
      <c r="R57" s="51">
        <v>2364120.51</v>
      </c>
      <c r="S57" s="51">
        <v>0</v>
      </c>
      <c r="T57" s="51">
        <v>504335</v>
      </c>
      <c r="U57" s="51">
        <v>567634</v>
      </c>
      <c r="V57" s="51">
        <v>412868</v>
      </c>
      <c r="W57" s="51">
        <v>0</v>
      </c>
      <c r="X57" s="51">
        <v>147863</v>
      </c>
    </row>
    <row r="58" spans="1:24" ht="12.75">
      <c r="A58" s="48">
        <v>6</v>
      </c>
      <c r="B58" s="48">
        <v>19</v>
      </c>
      <c r="C58" s="48">
        <v>2</v>
      </c>
      <c r="D58" s="42">
        <v>2</v>
      </c>
      <c r="E58" s="49"/>
      <c r="F58" s="50" t="s">
        <v>86</v>
      </c>
      <c r="G58" s="60" t="s">
        <v>135</v>
      </c>
      <c r="H58" s="51">
        <v>15563126.76</v>
      </c>
      <c r="I58" s="51">
        <v>4754061.4</v>
      </c>
      <c r="J58" s="51">
        <v>275870</v>
      </c>
      <c r="K58" s="51">
        <v>1245198.49</v>
      </c>
      <c r="L58" s="51">
        <v>29589.05</v>
      </c>
      <c r="M58" s="51">
        <v>171916.51</v>
      </c>
      <c r="N58" s="51">
        <v>1426106.92</v>
      </c>
      <c r="O58" s="51">
        <v>190700</v>
      </c>
      <c r="P58" s="51">
        <v>2352639.16</v>
      </c>
      <c r="Q58" s="51">
        <v>30000</v>
      </c>
      <c r="R58" s="51">
        <v>2303964.87</v>
      </c>
      <c r="S58" s="51">
        <v>0</v>
      </c>
      <c r="T58" s="51">
        <v>117475</v>
      </c>
      <c r="U58" s="51">
        <v>2023830.13</v>
      </c>
      <c r="V58" s="51">
        <v>337717.47</v>
      </c>
      <c r="W58" s="51">
        <v>45024.9</v>
      </c>
      <c r="X58" s="51">
        <v>259032.86</v>
      </c>
    </row>
    <row r="59" spans="1:24" ht="12.75">
      <c r="A59" s="48">
        <v>6</v>
      </c>
      <c r="B59" s="48">
        <v>19</v>
      </c>
      <c r="C59" s="48">
        <v>3</v>
      </c>
      <c r="D59" s="42">
        <v>2</v>
      </c>
      <c r="E59" s="49"/>
      <c r="F59" s="50" t="s">
        <v>86</v>
      </c>
      <c r="G59" s="60" t="s">
        <v>136</v>
      </c>
      <c r="H59" s="51">
        <v>12146301.44</v>
      </c>
      <c r="I59" s="51">
        <v>371607.03</v>
      </c>
      <c r="J59" s="51">
        <v>0</v>
      </c>
      <c r="K59" s="51">
        <v>1187090.89</v>
      </c>
      <c r="L59" s="51">
        <v>88689.9</v>
      </c>
      <c r="M59" s="51">
        <v>75655.73</v>
      </c>
      <c r="N59" s="51">
        <v>1335318.4</v>
      </c>
      <c r="O59" s="51">
        <v>156878.42</v>
      </c>
      <c r="P59" s="51">
        <v>4652281.66</v>
      </c>
      <c r="Q59" s="51">
        <v>39000</v>
      </c>
      <c r="R59" s="51">
        <v>2820222.08</v>
      </c>
      <c r="S59" s="51">
        <v>0</v>
      </c>
      <c r="T59" s="51">
        <v>138107</v>
      </c>
      <c r="U59" s="51">
        <v>135691</v>
      </c>
      <c r="V59" s="51">
        <v>790316.97</v>
      </c>
      <c r="W59" s="51">
        <v>56600</v>
      </c>
      <c r="X59" s="51">
        <v>298842.36</v>
      </c>
    </row>
    <row r="60" spans="1:24" ht="12.75">
      <c r="A60" s="48">
        <v>6</v>
      </c>
      <c r="B60" s="48">
        <v>4</v>
      </c>
      <c r="C60" s="48">
        <v>3</v>
      </c>
      <c r="D60" s="42">
        <v>2</v>
      </c>
      <c r="E60" s="49"/>
      <c r="F60" s="50" t="s">
        <v>86</v>
      </c>
      <c r="G60" s="60" t="s">
        <v>137</v>
      </c>
      <c r="H60" s="51">
        <v>18336122.68</v>
      </c>
      <c r="I60" s="51">
        <v>455278.25</v>
      </c>
      <c r="J60" s="51">
        <v>0</v>
      </c>
      <c r="K60" s="51">
        <v>1457416.7</v>
      </c>
      <c r="L60" s="51">
        <v>0</v>
      </c>
      <c r="M60" s="51">
        <v>7944</v>
      </c>
      <c r="N60" s="51">
        <v>2110385</v>
      </c>
      <c r="O60" s="51">
        <v>86788</v>
      </c>
      <c r="P60" s="51">
        <v>6102252.36</v>
      </c>
      <c r="Q60" s="51">
        <v>37000</v>
      </c>
      <c r="R60" s="51">
        <v>3680176.6</v>
      </c>
      <c r="S60" s="51">
        <v>0</v>
      </c>
      <c r="T60" s="51">
        <v>383206.78</v>
      </c>
      <c r="U60" s="51">
        <v>3164548.52</v>
      </c>
      <c r="V60" s="51">
        <v>616700</v>
      </c>
      <c r="W60" s="51">
        <v>0</v>
      </c>
      <c r="X60" s="51">
        <v>234426.47</v>
      </c>
    </row>
    <row r="61" spans="1:24" ht="12.75">
      <c r="A61" s="48">
        <v>6</v>
      </c>
      <c r="B61" s="48">
        <v>4</v>
      </c>
      <c r="C61" s="48">
        <v>4</v>
      </c>
      <c r="D61" s="42">
        <v>2</v>
      </c>
      <c r="E61" s="49"/>
      <c r="F61" s="50" t="s">
        <v>86</v>
      </c>
      <c r="G61" s="60" t="s">
        <v>89</v>
      </c>
      <c r="H61" s="51">
        <v>34995113.2</v>
      </c>
      <c r="I61" s="51">
        <v>4817559.11</v>
      </c>
      <c r="J61" s="51">
        <v>436790</v>
      </c>
      <c r="K61" s="51">
        <v>2874638</v>
      </c>
      <c r="L61" s="51">
        <v>0</v>
      </c>
      <c r="M61" s="51">
        <v>1126050</v>
      </c>
      <c r="N61" s="51">
        <v>3238374</v>
      </c>
      <c r="O61" s="51">
        <v>573669</v>
      </c>
      <c r="P61" s="51">
        <v>10810549.09</v>
      </c>
      <c r="Q61" s="51">
        <v>59800</v>
      </c>
      <c r="R61" s="51">
        <v>5686345</v>
      </c>
      <c r="S61" s="51">
        <v>0</v>
      </c>
      <c r="T61" s="51">
        <v>503592</v>
      </c>
      <c r="U61" s="51">
        <v>1249823</v>
      </c>
      <c r="V61" s="51">
        <v>2549739</v>
      </c>
      <c r="W61" s="51">
        <v>870593</v>
      </c>
      <c r="X61" s="51">
        <v>197592</v>
      </c>
    </row>
    <row r="62" spans="1:24" ht="12.75">
      <c r="A62" s="48">
        <v>6</v>
      </c>
      <c r="B62" s="48">
        <v>6</v>
      </c>
      <c r="C62" s="48">
        <v>4</v>
      </c>
      <c r="D62" s="42">
        <v>2</v>
      </c>
      <c r="E62" s="49"/>
      <c r="F62" s="50" t="s">
        <v>86</v>
      </c>
      <c r="G62" s="60" t="s">
        <v>138</v>
      </c>
      <c r="H62" s="51">
        <v>29406943.97</v>
      </c>
      <c r="I62" s="51">
        <v>1526996.92</v>
      </c>
      <c r="J62" s="51">
        <v>0</v>
      </c>
      <c r="K62" s="51">
        <v>2113207</v>
      </c>
      <c r="L62" s="51">
        <v>808146</v>
      </c>
      <c r="M62" s="51">
        <v>10500</v>
      </c>
      <c r="N62" s="51">
        <v>3282510</v>
      </c>
      <c r="O62" s="51">
        <v>266922</v>
      </c>
      <c r="P62" s="51">
        <v>7843069.32</v>
      </c>
      <c r="Q62" s="51">
        <v>100000</v>
      </c>
      <c r="R62" s="51">
        <v>5427669.89</v>
      </c>
      <c r="S62" s="51">
        <v>141478.94</v>
      </c>
      <c r="T62" s="51">
        <v>530896</v>
      </c>
      <c r="U62" s="51">
        <v>4949152.9</v>
      </c>
      <c r="V62" s="51">
        <v>1380612</v>
      </c>
      <c r="W62" s="51">
        <v>381637</v>
      </c>
      <c r="X62" s="51">
        <v>644146</v>
      </c>
    </row>
    <row r="63" spans="1:24" ht="12.75">
      <c r="A63" s="48">
        <v>6</v>
      </c>
      <c r="B63" s="48">
        <v>9</v>
      </c>
      <c r="C63" s="48">
        <v>6</v>
      </c>
      <c r="D63" s="42">
        <v>2</v>
      </c>
      <c r="E63" s="49"/>
      <c r="F63" s="50" t="s">
        <v>86</v>
      </c>
      <c r="G63" s="60" t="s">
        <v>139</v>
      </c>
      <c r="H63" s="51">
        <v>27705742.91</v>
      </c>
      <c r="I63" s="51">
        <v>702663.58</v>
      </c>
      <c r="J63" s="51">
        <v>0</v>
      </c>
      <c r="K63" s="51">
        <v>3987352</v>
      </c>
      <c r="L63" s="51">
        <v>0</v>
      </c>
      <c r="M63" s="51">
        <v>555906</v>
      </c>
      <c r="N63" s="51">
        <v>2050609.87</v>
      </c>
      <c r="O63" s="51">
        <v>232409.71</v>
      </c>
      <c r="P63" s="51">
        <v>9485351.08</v>
      </c>
      <c r="Q63" s="51">
        <v>110000</v>
      </c>
      <c r="R63" s="51">
        <v>3597529</v>
      </c>
      <c r="S63" s="51">
        <v>56098</v>
      </c>
      <c r="T63" s="51">
        <v>569219.75</v>
      </c>
      <c r="U63" s="51">
        <v>4858607.22</v>
      </c>
      <c r="V63" s="51">
        <v>1059112.93</v>
      </c>
      <c r="W63" s="51">
        <v>75000</v>
      </c>
      <c r="X63" s="51">
        <v>365883.77</v>
      </c>
    </row>
    <row r="64" spans="1:24" ht="12.75">
      <c r="A64" s="48">
        <v>6</v>
      </c>
      <c r="B64" s="48">
        <v>13</v>
      </c>
      <c r="C64" s="48">
        <v>2</v>
      </c>
      <c r="D64" s="42">
        <v>2</v>
      </c>
      <c r="E64" s="49"/>
      <c r="F64" s="50" t="s">
        <v>86</v>
      </c>
      <c r="G64" s="60" t="s">
        <v>140</v>
      </c>
      <c r="H64" s="51">
        <v>20709981.55</v>
      </c>
      <c r="I64" s="51">
        <v>2680051.55</v>
      </c>
      <c r="J64" s="51">
        <v>108000</v>
      </c>
      <c r="K64" s="51">
        <v>455903</v>
      </c>
      <c r="L64" s="51">
        <v>0</v>
      </c>
      <c r="M64" s="51">
        <v>27439</v>
      </c>
      <c r="N64" s="51">
        <v>1727038</v>
      </c>
      <c r="O64" s="51">
        <v>3048217</v>
      </c>
      <c r="P64" s="51">
        <v>5425931</v>
      </c>
      <c r="Q64" s="51">
        <v>52000</v>
      </c>
      <c r="R64" s="51">
        <v>1837882</v>
      </c>
      <c r="S64" s="51">
        <v>93397</v>
      </c>
      <c r="T64" s="51">
        <v>87375</v>
      </c>
      <c r="U64" s="51">
        <v>2762515</v>
      </c>
      <c r="V64" s="51">
        <v>490210</v>
      </c>
      <c r="W64" s="51">
        <v>436118</v>
      </c>
      <c r="X64" s="51">
        <v>1477905</v>
      </c>
    </row>
    <row r="65" spans="1:24" ht="12.75">
      <c r="A65" s="48">
        <v>6</v>
      </c>
      <c r="B65" s="48">
        <v>14</v>
      </c>
      <c r="C65" s="48">
        <v>3</v>
      </c>
      <c r="D65" s="42">
        <v>2</v>
      </c>
      <c r="E65" s="49"/>
      <c r="F65" s="50" t="s">
        <v>86</v>
      </c>
      <c r="G65" s="60" t="s">
        <v>141</v>
      </c>
      <c r="H65" s="51">
        <v>19270466.86</v>
      </c>
      <c r="I65" s="51">
        <v>1060285.7</v>
      </c>
      <c r="J65" s="51">
        <v>0</v>
      </c>
      <c r="K65" s="51">
        <v>910000</v>
      </c>
      <c r="L65" s="51">
        <v>3103000</v>
      </c>
      <c r="M65" s="51">
        <v>562000</v>
      </c>
      <c r="N65" s="51">
        <v>1754966</v>
      </c>
      <c r="O65" s="51">
        <v>144512</v>
      </c>
      <c r="P65" s="51">
        <v>4980840.67</v>
      </c>
      <c r="Q65" s="51">
        <v>35000</v>
      </c>
      <c r="R65" s="51">
        <v>2027454</v>
      </c>
      <c r="S65" s="51">
        <v>73624.49</v>
      </c>
      <c r="T65" s="51">
        <v>179605</v>
      </c>
      <c r="U65" s="51">
        <v>2850500</v>
      </c>
      <c r="V65" s="51">
        <v>339000</v>
      </c>
      <c r="W65" s="51">
        <v>955000</v>
      </c>
      <c r="X65" s="51">
        <v>294679</v>
      </c>
    </row>
    <row r="66" spans="1:24" ht="12.75">
      <c r="A66" s="48">
        <v>6</v>
      </c>
      <c r="B66" s="48">
        <v>1</v>
      </c>
      <c r="C66" s="48">
        <v>5</v>
      </c>
      <c r="D66" s="42">
        <v>2</v>
      </c>
      <c r="E66" s="49"/>
      <c r="F66" s="50" t="s">
        <v>86</v>
      </c>
      <c r="G66" s="60" t="s">
        <v>142</v>
      </c>
      <c r="H66" s="51">
        <v>33927921.78</v>
      </c>
      <c r="I66" s="51">
        <v>2559704.16</v>
      </c>
      <c r="J66" s="51">
        <v>361000</v>
      </c>
      <c r="K66" s="51">
        <v>11780628.31</v>
      </c>
      <c r="L66" s="51">
        <v>3131.57</v>
      </c>
      <c r="M66" s="51">
        <v>1635000</v>
      </c>
      <c r="N66" s="51">
        <v>2347970.43</v>
      </c>
      <c r="O66" s="51">
        <v>233621</v>
      </c>
      <c r="P66" s="51">
        <v>5339492.27</v>
      </c>
      <c r="Q66" s="51">
        <v>72000</v>
      </c>
      <c r="R66" s="51">
        <v>2860894</v>
      </c>
      <c r="S66" s="51">
        <v>0</v>
      </c>
      <c r="T66" s="51">
        <v>315601</v>
      </c>
      <c r="U66" s="51">
        <v>3370498.27</v>
      </c>
      <c r="V66" s="51">
        <v>2820212</v>
      </c>
      <c r="W66" s="51">
        <v>62600</v>
      </c>
      <c r="X66" s="51">
        <v>165568.77</v>
      </c>
    </row>
    <row r="67" spans="1:24" ht="12.75">
      <c r="A67" s="48">
        <v>6</v>
      </c>
      <c r="B67" s="48">
        <v>18</v>
      </c>
      <c r="C67" s="48">
        <v>3</v>
      </c>
      <c r="D67" s="42">
        <v>2</v>
      </c>
      <c r="E67" s="49"/>
      <c r="F67" s="50" t="s">
        <v>86</v>
      </c>
      <c r="G67" s="60" t="s">
        <v>143</v>
      </c>
      <c r="H67" s="51">
        <v>10502634.31</v>
      </c>
      <c r="I67" s="51">
        <v>703195.97</v>
      </c>
      <c r="J67" s="51">
        <v>202977</v>
      </c>
      <c r="K67" s="51">
        <v>305944</v>
      </c>
      <c r="L67" s="51">
        <v>0</v>
      </c>
      <c r="M67" s="51">
        <v>12000</v>
      </c>
      <c r="N67" s="51">
        <v>1288321.4</v>
      </c>
      <c r="O67" s="51">
        <v>258168</v>
      </c>
      <c r="P67" s="51">
        <v>4546554.02</v>
      </c>
      <c r="Q67" s="51">
        <v>30500</v>
      </c>
      <c r="R67" s="51">
        <v>1880144.48</v>
      </c>
      <c r="S67" s="51">
        <v>7716</v>
      </c>
      <c r="T67" s="51">
        <v>56020</v>
      </c>
      <c r="U67" s="51">
        <v>647338</v>
      </c>
      <c r="V67" s="51">
        <v>362178.44</v>
      </c>
      <c r="W67" s="51">
        <v>52000</v>
      </c>
      <c r="X67" s="51">
        <v>149577</v>
      </c>
    </row>
    <row r="68" spans="1:24" ht="12.75">
      <c r="A68" s="48">
        <v>6</v>
      </c>
      <c r="B68" s="48">
        <v>9</v>
      </c>
      <c r="C68" s="48">
        <v>7</v>
      </c>
      <c r="D68" s="42">
        <v>2</v>
      </c>
      <c r="E68" s="49"/>
      <c r="F68" s="50" t="s">
        <v>86</v>
      </c>
      <c r="G68" s="60" t="s">
        <v>144</v>
      </c>
      <c r="H68" s="51">
        <v>48201309.2</v>
      </c>
      <c r="I68" s="51">
        <v>5015444.6</v>
      </c>
      <c r="J68" s="51">
        <v>0</v>
      </c>
      <c r="K68" s="51">
        <v>7488737.74</v>
      </c>
      <c r="L68" s="51">
        <v>0</v>
      </c>
      <c r="M68" s="51">
        <v>948095.78</v>
      </c>
      <c r="N68" s="51">
        <v>5219332.95</v>
      </c>
      <c r="O68" s="51">
        <v>337808</v>
      </c>
      <c r="P68" s="51">
        <v>14415042.82</v>
      </c>
      <c r="Q68" s="51">
        <v>157200</v>
      </c>
      <c r="R68" s="51">
        <v>6207864</v>
      </c>
      <c r="S68" s="51">
        <v>0</v>
      </c>
      <c r="T68" s="51">
        <v>413163</v>
      </c>
      <c r="U68" s="51">
        <v>5748224.29</v>
      </c>
      <c r="V68" s="51">
        <v>1236623.35</v>
      </c>
      <c r="W68" s="51">
        <v>218209.53</v>
      </c>
      <c r="X68" s="51">
        <v>795563.14</v>
      </c>
    </row>
    <row r="69" spans="1:24" ht="12.75">
      <c r="A69" s="48">
        <v>6</v>
      </c>
      <c r="B69" s="48">
        <v>8</v>
      </c>
      <c r="C69" s="48">
        <v>4</v>
      </c>
      <c r="D69" s="42">
        <v>2</v>
      </c>
      <c r="E69" s="49"/>
      <c r="F69" s="50" t="s">
        <v>86</v>
      </c>
      <c r="G69" s="60" t="s">
        <v>145</v>
      </c>
      <c r="H69" s="51">
        <v>11228136.6</v>
      </c>
      <c r="I69" s="51">
        <v>946879.94</v>
      </c>
      <c r="J69" s="51">
        <v>0</v>
      </c>
      <c r="K69" s="51">
        <v>1662518</v>
      </c>
      <c r="L69" s="51">
        <v>0</v>
      </c>
      <c r="M69" s="51">
        <v>354307</v>
      </c>
      <c r="N69" s="51">
        <v>1474770</v>
      </c>
      <c r="O69" s="51">
        <v>168228</v>
      </c>
      <c r="P69" s="51">
        <v>2508746.61</v>
      </c>
      <c r="Q69" s="51">
        <v>36800</v>
      </c>
      <c r="R69" s="51">
        <v>1982221</v>
      </c>
      <c r="S69" s="51">
        <v>87980.29</v>
      </c>
      <c r="T69" s="51">
        <v>191415</v>
      </c>
      <c r="U69" s="51">
        <v>463699</v>
      </c>
      <c r="V69" s="51">
        <v>615698</v>
      </c>
      <c r="W69" s="51">
        <v>20000</v>
      </c>
      <c r="X69" s="51">
        <v>714873.76</v>
      </c>
    </row>
    <row r="70" spans="1:24" ht="12.75">
      <c r="A70" s="48">
        <v>6</v>
      </c>
      <c r="B70" s="48">
        <v>12</v>
      </c>
      <c r="C70" s="48">
        <v>2</v>
      </c>
      <c r="D70" s="42">
        <v>2</v>
      </c>
      <c r="E70" s="49"/>
      <c r="F70" s="50" t="s">
        <v>86</v>
      </c>
      <c r="G70" s="60" t="s">
        <v>146</v>
      </c>
      <c r="H70" s="51">
        <v>25555815.19</v>
      </c>
      <c r="I70" s="51">
        <v>647381.19</v>
      </c>
      <c r="J70" s="51">
        <v>0</v>
      </c>
      <c r="K70" s="51">
        <v>4435021</v>
      </c>
      <c r="L70" s="51">
        <v>0</v>
      </c>
      <c r="M70" s="51">
        <v>193312</v>
      </c>
      <c r="N70" s="51">
        <v>2273370</v>
      </c>
      <c r="O70" s="51">
        <v>198938</v>
      </c>
      <c r="P70" s="51">
        <v>8499452</v>
      </c>
      <c r="Q70" s="51">
        <v>94612</v>
      </c>
      <c r="R70" s="51">
        <v>5015620</v>
      </c>
      <c r="S70" s="51">
        <v>0</v>
      </c>
      <c r="T70" s="51">
        <v>518755</v>
      </c>
      <c r="U70" s="51">
        <v>1311962</v>
      </c>
      <c r="V70" s="51">
        <v>1498677</v>
      </c>
      <c r="W70" s="51">
        <v>626353</v>
      </c>
      <c r="X70" s="51">
        <v>242362</v>
      </c>
    </row>
    <row r="71" spans="1:24" ht="12.75">
      <c r="A71" s="48">
        <v>6</v>
      </c>
      <c r="B71" s="48">
        <v>3</v>
      </c>
      <c r="C71" s="48">
        <v>6</v>
      </c>
      <c r="D71" s="42">
        <v>2</v>
      </c>
      <c r="E71" s="49"/>
      <c r="F71" s="50" t="s">
        <v>86</v>
      </c>
      <c r="G71" s="60" t="s">
        <v>147</v>
      </c>
      <c r="H71" s="51">
        <v>14252274.65</v>
      </c>
      <c r="I71" s="51">
        <v>681844.19</v>
      </c>
      <c r="J71" s="51">
        <v>28000</v>
      </c>
      <c r="K71" s="51">
        <v>2136355.19</v>
      </c>
      <c r="L71" s="51">
        <v>0</v>
      </c>
      <c r="M71" s="51">
        <v>27550</v>
      </c>
      <c r="N71" s="51">
        <v>1783039.38</v>
      </c>
      <c r="O71" s="51">
        <v>146700</v>
      </c>
      <c r="P71" s="51">
        <v>5419439.71</v>
      </c>
      <c r="Q71" s="51">
        <v>46700</v>
      </c>
      <c r="R71" s="51">
        <v>2673500.31</v>
      </c>
      <c r="S71" s="51">
        <v>29654.4</v>
      </c>
      <c r="T71" s="51">
        <v>174904.22</v>
      </c>
      <c r="U71" s="51">
        <v>669203.07</v>
      </c>
      <c r="V71" s="51">
        <v>224173.12</v>
      </c>
      <c r="W71" s="51">
        <v>39000</v>
      </c>
      <c r="X71" s="51">
        <v>172211.06</v>
      </c>
    </row>
    <row r="72" spans="1:24" ht="12.75">
      <c r="A72" s="48">
        <v>6</v>
      </c>
      <c r="B72" s="48">
        <v>8</v>
      </c>
      <c r="C72" s="48">
        <v>5</v>
      </c>
      <c r="D72" s="42">
        <v>2</v>
      </c>
      <c r="E72" s="49"/>
      <c r="F72" s="50" t="s">
        <v>86</v>
      </c>
      <c r="G72" s="60" t="s">
        <v>148</v>
      </c>
      <c r="H72" s="51">
        <v>19464530.69</v>
      </c>
      <c r="I72" s="51">
        <v>460985.44</v>
      </c>
      <c r="J72" s="51">
        <v>301100</v>
      </c>
      <c r="K72" s="51">
        <v>1422136</v>
      </c>
      <c r="L72" s="51">
        <v>0</v>
      </c>
      <c r="M72" s="51">
        <v>51500</v>
      </c>
      <c r="N72" s="51">
        <v>2716063</v>
      </c>
      <c r="O72" s="51">
        <v>226725</v>
      </c>
      <c r="P72" s="51">
        <v>7861142.25</v>
      </c>
      <c r="Q72" s="51">
        <v>83800</v>
      </c>
      <c r="R72" s="51">
        <v>2721017</v>
      </c>
      <c r="S72" s="51">
        <v>139315</v>
      </c>
      <c r="T72" s="51">
        <v>1037637</v>
      </c>
      <c r="U72" s="51">
        <v>1251752</v>
      </c>
      <c r="V72" s="51">
        <v>661200</v>
      </c>
      <c r="W72" s="51">
        <v>109950</v>
      </c>
      <c r="X72" s="51">
        <v>420208</v>
      </c>
    </row>
    <row r="73" spans="1:24" ht="12.75">
      <c r="A73" s="48">
        <v>6</v>
      </c>
      <c r="B73" s="48">
        <v>12</v>
      </c>
      <c r="C73" s="48">
        <v>3</v>
      </c>
      <c r="D73" s="42">
        <v>2</v>
      </c>
      <c r="E73" s="49"/>
      <c r="F73" s="50" t="s">
        <v>86</v>
      </c>
      <c r="G73" s="60" t="s">
        <v>149</v>
      </c>
      <c r="H73" s="51">
        <v>18901781.53</v>
      </c>
      <c r="I73" s="51">
        <v>331000.02</v>
      </c>
      <c r="J73" s="51">
        <v>0</v>
      </c>
      <c r="K73" s="51">
        <v>833178.39</v>
      </c>
      <c r="L73" s="51">
        <v>15158.6</v>
      </c>
      <c r="M73" s="51">
        <v>77571.65</v>
      </c>
      <c r="N73" s="51">
        <v>1984487.97</v>
      </c>
      <c r="O73" s="51">
        <v>238237.4</v>
      </c>
      <c r="P73" s="51">
        <v>8256886.08</v>
      </c>
      <c r="Q73" s="51">
        <v>70000</v>
      </c>
      <c r="R73" s="51">
        <v>3231211.96</v>
      </c>
      <c r="S73" s="51">
        <v>1386543</v>
      </c>
      <c r="T73" s="51">
        <v>710645.53</v>
      </c>
      <c r="U73" s="51">
        <v>676401.89</v>
      </c>
      <c r="V73" s="51">
        <v>712357.04</v>
      </c>
      <c r="W73" s="51">
        <v>78000</v>
      </c>
      <c r="X73" s="51">
        <v>300102</v>
      </c>
    </row>
    <row r="74" spans="1:24" ht="12.75">
      <c r="A74" s="48">
        <v>6</v>
      </c>
      <c r="B74" s="48">
        <v>15</v>
      </c>
      <c r="C74" s="48">
        <v>4</v>
      </c>
      <c r="D74" s="42">
        <v>2</v>
      </c>
      <c r="E74" s="49"/>
      <c r="F74" s="50" t="s">
        <v>86</v>
      </c>
      <c r="G74" s="60" t="s">
        <v>150</v>
      </c>
      <c r="H74" s="51">
        <v>27066196</v>
      </c>
      <c r="I74" s="51">
        <v>2575138.67</v>
      </c>
      <c r="J74" s="51">
        <v>0</v>
      </c>
      <c r="K74" s="51">
        <v>777470</v>
      </c>
      <c r="L74" s="51">
        <v>0</v>
      </c>
      <c r="M74" s="51">
        <v>183688</v>
      </c>
      <c r="N74" s="51">
        <v>2662216</v>
      </c>
      <c r="O74" s="51">
        <v>215089</v>
      </c>
      <c r="P74" s="51">
        <v>11266594.95</v>
      </c>
      <c r="Q74" s="51">
        <v>40000</v>
      </c>
      <c r="R74" s="51">
        <v>5172906</v>
      </c>
      <c r="S74" s="51">
        <v>0</v>
      </c>
      <c r="T74" s="51">
        <v>249600</v>
      </c>
      <c r="U74" s="51">
        <v>1602109</v>
      </c>
      <c r="V74" s="51">
        <v>1858849</v>
      </c>
      <c r="W74" s="51">
        <v>170846</v>
      </c>
      <c r="X74" s="51">
        <v>291689.38</v>
      </c>
    </row>
    <row r="75" spans="1:24" ht="12.75">
      <c r="A75" s="48">
        <v>6</v>
      </c>
      <c r="B75" s="48">
        <v>16</v>
      </c>
      <c r="C75" s="48">
        <v>2</v>
      </c>
      <c r="D75" s="42">
        <v>2</v>
      </c>
      <c r="E75" s="49"/>
      <c r="F75" s="50" t="s">
        <v>86</v>
      </c>
      <c r="G75" s="60" t="s">
        <v>151</v>
      </c>
      <c r="H75" s="51">
        <v>24424822.97</v>
      </c>
      <c r="I75" s="51">
        <v>943642.09</v>
      </c>
      <c r="J75" s="51">
        <v>0</v>
      </c>
      <c r="K75" s="51">
        <v>2263669</v>
      </c>
      <c r="L75" s="51">
        <v>0</v>
      </c>
      <c r="M75" s="51">
        <v>38000</v>
      </c>
      <c r="N75" s="51">
        <v>1999847.53</v>
      </c>
      <c r="O75" s="51">
        <v>335633</v>
      </c>
      <c r="P75" s="51">
        <v>10685899.3</v>
      </c>
      <c r="Q75" s="51">
        <v>65000</v>
      </c>
      <c r="R75" s="51">
        <v>4138143</v>
      </c>
      <c r="S75" s="51">
        <v>112940.05</v>
      </c>
      <c r="T75" s="51">
        <v>412114</v>
      </c>
      <c r="U75" s="51">
        <v>1897085</v>
      </c>
      <c r="V75" s="51">
        <v>531100</v>
      </c>
      <c r="W75" s="51">
        <v>481550</v>
      </c>
      <c r="X75" s="51">
        <v>520200</v>
      </c>
    </row>
    <row r="76" spans="1:24" ht="12.75">
      <c r="A76" s="48">
        <v>6</v>
      </c>
      <c r="B76" s="48">
        <v>1</v>
      </c>
      <c r="C76" s="48">
        <v>6</v>
      </c>
      <c r="D76" s="42">
        <v>2</v>
      </c>
      <c r="E76" s="49"/>
      <c r="F76" s="50" t="s">
        <v>86</v>
      </c>
      <c r="G76" s="60" t="s">
        <v>152</v>
      </c>
      <c r="H76" s="51">
        <v>13817960.47</v>
      </c>
      <c r="I76" s="51">
        <v>2473442.64</v>
      </c>
      <c r="J76" s="51">
        <v>182686</v>
      </c>
      <c r="K76" s="51">
        <v>870298.25</v>
      </c>
      <c r="L76" s="51">
        <v>2883.65</v>
      </c>
      <c r="M76" s="51">
        <v>80000</v>
      </c>
      <c r="N76" s="51">
        <v>2030035.48</v>
      </c>
      <c r="O76" s="51">
        <v>200842.69</v>
      </c>
      <c r="P76" s="51">
        <v>3661993.81</v>
      </c>
      <c r="Q76" s="51">
        <v>32000</v>
      </c>
      <c r="R76" s="51">
        <v>2596401.8</v>
      </c>
      <c r="S76" s="51">
        <v>49320</v>
      </c>
      <c r="T76" s="51">
        <v>230614.74</v>
      </c>
      <c r="U76" s="51">
        <v>680131</v>
      </c>
      <c r="V76" s="51">
        <v>579843.15</v>
      </c>
      <c r="W76" s="51">
        <v>4885</v>
      </c>
      <c r="X76" s="51">
        <v>142582.26</v>
      </c>
    </row>
    <row r="77" spans="1:24" ht="12.75">
      <c r="A77" s="48">
        <v>6</v>
      </c>
      <c r="B77" s="48">
        <v>15</v>
      </c>
      <c r="C77" s="48">
        <v>5</v>
      </c>
      <c r="D77" s="42">
        <v>2</v>
      </c>
      <c r="E77" s="49"/>
      <c r="F77" s="50" t="s">
        <v>86</v>
      </c>
      <c r="G77" s="60" t="s">
        <v>153</v>
      </c>
      <c r="H77" s="51">
        <v>15370838.23</v>
      </c>
      <c r="I77" s="51">
        <v>511867.42</v>
      </c>
      <c r="J77" s="51">
        <v>0</v>
      </c>
      <c r="K77" s="51">
        <v>1523918</v>
      </c>
      <c r="L77" s="51">
        <v>0</v>
      </c>
      <c r="M77" s="51">
        <v>315031.85</v>
      </c>
      <c r="N77" s="51">
        <v>1605572.92</v>
      </c>
      <c r="O77" s="51">
        <v>213675</v>
      </c>
      <c r="P77" s="51">
        <v>6149869.8</v>
      </c>
      <c r="Q77" s="51">
        <v>34000</v>
      </c>
      <c r="R77" s="51">
        <v>2843528.38</v>
      </c>
      <c r="S77" s="51">
        <v>46032</v>
      </c>
      <c r="T77" s="51">
        <v>294490</v>
      </c>
      <c r="U77" s="51">
        <v>1051219.19</v>
      </c>
      <c r="V77" s="51">
        <v>479524.77</v>
      </c>
      <c r="W77" s="51">
        <v>26900</v>
      </c>
      <c r="X77" s="51">
        <v>275208.9</v>
      </c>
    </row>
    <row r="78" spans="1:24" ht="12.75">
      <c r="A78" s="48">
        <v>6</v>
      </c>
      <c r="B78" s="48">
        <v>20</v>
      </c>
      <c r="C78" s="48">
        <v>3</v>
      </c>
      <c r="D78" s="42">
        <v>2</v>
      </c>
      <c r="E78" s="49"/>
      <c r="F78" s="50" t="s">
        <v>86</v>
      </c>
      <c r="G78" s="60" t="s">
        <v>154</v>
      </c>
      <c r="H78" s="51">
        <v>18620997.99</v>
      </c>
      <c r="I78" s="51">
        <v>646966.78</v>
      </c>
      <c r="J78" s="51">
        <v>113000</v>
      </c>
      <c r="K78" s="51">
        <v>2617931.66</v>
      </c>
      <c r="L78" s="51">
        <v>0</v>
      </c>
      <c r="M78" s="51">
        <v>14000</v>
      </c>
      <c r="N78" s="51">
        <v>2582712.91</v>
      </c>
      <c r="O78" s="51">
        <v>536687.1</v>
      </c>
      <c r="P78" s="51">
        <v>4999183.32</v>
      </c>
      <c r="Q78" s="51">
        <v>32100</v>
      </c>
      <c r="R78" s="51">
        <v>4043915.63</v>
      </c>
      <c r="S78" s="51">
        <v>282790</v>
      </c>
      <c r="T78" s="51">
        <v>166431.5</v>
      </c>
      <c r="U78" s="51">
        <v>1626386.63</v>
      </c>
      <c r="V78" s="51">
        <v>365895.59</v>
      </c>
      <c r="W78" s="51">
        <v>104724.33</v>
      </c>
      <c r="X78" s="51">
        <v>488272.54</v>
      </c>
    </row>
    <row r="79" spans="1:24" ht="12.75">
      <c r="A79" s="48">
        <v>6</v>
      </c>
      <c r="B79" s="48">
        <v>9</v>
      </c>
      <c r="C79" s="48">
        <v>8</v>
      </c>
      <c r="D79" s="42">
        <v>2</v>
      </c>
      <c r="E79" s="49"/>
      <c r="F79" s="50" t="s">
        <v>86</v>
      </c>
      <c r="G79" s="60" t="s">
        <v>155</v>
      </c>
      <c r="H79" s="51">
        <v>35467594.18</v>
      </c>
      <c r="I79" s="51">
        <v>1591790.61</v>
      </c>
      <c r="J79" s="51">
        <v>382109</v>
      </c>
      <c r="K79" s="51">
        <v>4488259.81</v>
      </c>
      <c r="L79" s="51">
        <v>0</v>
      </c>
      <c r="M79" s="51">
        <v>898969</v>
      </c>
      <c r="N79" s="51">
        <v>3965974.75</v>
      </c>
      <c r="O79" s="51">
        <v>613266.09</v>
      </c>
      <c r="P79" s="51">
        <v>11169708.94</v>
      </c>
      <c r="Q79" s="51">
        <v>155993</v>
      </c>
      <c r="R79" s="51">
        <v>4929783.52</v>
      </c>
      <c r="S79" s="51">
        <v>0</v>
      </c>
      <c r="T79" s="51">
        <v>655675</v>
      </c>
      <c r="U79" s="51">
        <v>5138111.78</v>
      </c>
      <c r="V79" s="51">
        <v>769489.13</v>
      </c>
      <c r="W79" s="51">
        <v>101062</v>
      </c>
      <c r="X79" s="51">
        <v>607401.55</v>
      </c>
    </row>
    <row r="80" spans="1:24" ht="12.75">
      <c r="A80" s="48">
        <v>6</v>
      </c>
      <c r="B80" s="48">
        <v>1</v>
      </c>
      <c r="C80" s="48">
        <v>7</v>
      </c>
      <c r="D80" s="42">
        <v>2</v>
      </c>
      <c r="E80" s="49"/>
      <c r="F80" s="50" t="s">
        <v>86</v>
      </c>
      <c r="G80" s="60" t="s">
        <v>156</v>
      </c>
      <c r="H80" s="51">
        <v>20947593.51</v>
      </c>
      <c r="I80" s="51">
        <v>251661.22</v>
      </c>
      <c r="J80" s="51">
        <v>0</v>
      </c>
      <c r="K80" s="51">
        <v>2184678</v>
      </c>
      <c r="L80" s="51">
        <v>31145</v>
      </c>
      <c r="M80" s="51">
        <v>402688.76</v>
      </c>
      <c r="N80" s="51">
        <v>2015459</v>
      </c>
      <c r="O80" s="51">
        <v>150525</v>
      </c>
      <c r="P80" s="51">
        <v>5460914.25</v>
      </c>
      <c r="Q80" s="51">
        <v>37000</v>
      </c>
      <c r="R80" s="51">
        <v>2271360</v>
      </c>
      <c r="S80" s="51">
        <v>158037</v>
      </c>
      <c r="T80" s="51">
        <v>254113</v>
      </c>
      <c r="U80" s="51">
        <v>5969649.28</v>
      </c>
      <c r="V80" s="51">
        <v>1151155</v>
      </c>
      <c r="W80" s="51">
        <v>33196</v>
      </c>
      <c r="X80" s="51">
        <v>576012</v>
      </c>
    </row>
    <row r="81" spans="1:24" ht="12.75">
      <c r="A81" s="48">
        <v>6</v>
      </c>
      <c r="B81" s="48">
        <v>14</v>
      </c>
      <c r="C81" s="48">
        <v>5</v>
      </c>
      <c r="D81" s="42">
        <v>2</v>
      </c>
      <c r="E81" s="49"/>
      <c r="F81" s="50" t="s">
        <v>86</v>
      </c>
      <c r="G81" s="60" t="s">
        <v>157</v>
      </c>
      <c r="H81" s="51">
        <v>28506916.12</v>
      </c>
      <c r="I81" s="51">
        <v>3464129.13</v>
      </c>
      <c r="J81" s="51">
        <v>7910</v>
      </c>
      <c r="K81" s="51">
        <v>3026377</v>
      </c>
      <c r="L81" s="51">
        <v>5000</v>
      </c>
      <c r="M81" s="51">
        <v>185626</v>
      </c>
      <c r="N81" s="51">
        <v>3114638</v>
      </c>
      <c r="O81" s="51">
        <v>155100</v>
      </c>
      <c r="P81" s="51">
        <v>9718979.01</v>
      </c>
      <c r="Q81" s="51">
        <v>102200</v>
      </c>
      <c r="R81" s="51">
        <v>4624977.16</v>
      </c>
      <c r="S81" s="51">
        <v>245869.82</v>
      </c>
      <c r="T81" s="51">
        <v>523406</v>
      </c>
      <c r="U81" s="51">
        <v>1926886</v>
      </c>
      <c r="V81" s="51">
        <v>723731</v>
      </c>
      <c r="W81" s="51">
        <v>245200</v>
      </c>
      <c r="X81" s="51">
        <v>436887</v>
      </c>
    </row>
    <row r="82" spans="1:24" ht="12.75">
      <c r="A82" s="48">
        <v>6</v>
      </c>
      <c r="B82" s="48">
        <v>6</v>
      </c>
      <c r="C82" s="48">
        <v>5</v>
      </c>
      <c r="D82" s="42">
        <v>2</v>
      </c>
      <c r="E82" s="49"/>
      <c r="F82" s="50" t="s">
        <v>86</v>
      </c>
      <c r="G82" s="60" t="s">
        <v>90</v>
      </c>
      <c r="H82" s="51">
        <v>28532960</v>
      </c>
      <c r="I82" s="51">
        <v>1055903</v>
      </c>
      <c r="J82" s="51">
        <v>152480</v>
      </c>
      <c r="K82" s="51">
        <v>1695256</v>
      </c>
      <c r="L82" s="51">
        <v>2233</v>
      </c>
      <c r="M82" s="51">
        <v>134500</v>
      </c>
      <c r="N82" s="51">
        <v>3149169</v>
      </c>
      <c r="O82" s="51">
        <v>504457</v>
      </c>
      <c r="P82" s="51">
        <v>12472144</v>
      </c>
      <c r="Q82" s="51">
        <v>160000</v>
      </c>
      <c r="R82" s="51">
        <v>4454303</v>
      </c>
      <c r="S82" s="51">
        <v>247196</v>
      </c>
      <c r="T82" s="51">
        <v>267396</v>
      </c>
      <c r="U82" s="51">
        <v>1009950</v>
      </c>
      <c r="V82" s="51">
        <v>1374557</v>
      </c>
      <c r="W82" s="51">
        <v>1279752</v>
      </c>
      <c r="X82" s="51">
        <v>573664</v>
      </c>
    </row>
    <row r="83" spans="1:24" ht="12.75">
      <c r="A83" s="48">
        <v>6</v>
      </c>
      <c r="B83" s="48">
        <v>6</v>
      </c>
      <c r="C83" s="48">
        <v>6</v>
      </c>
      <c r="D83" s="42">
        <v>2</v>
      </c>
      <c r="E83" s="49"/>
      <c r="F83" s="50" t="s">
        <v>86</v>
      </c>
      <c r="G83" s="60" t="s">
        <v>158</v>
      </c>
      <c r="H83" s="51">
        <v>12917317.54</v>
      </c>
      <c r="I83" s="51">
        <v>732471.42</v>
      </c>
      <c r="J83" s="51">
        <v>436750</v>
      </c>
      <c r="K83" s="51">
        <v>651607</v>
      </c>
      <c r="L83" s="51">
        <v>211</v>
      </c>
      <c r="M83" s="51">
        <v>143456</v>
      </c>
      <c r="N83" s="51">
        <v>1432762.2</v>
      </c>
      <c r="O83" s="51">
        <v>149512</v>
      </c>
      <c r="P83" s="51">
        <v>3931336.56</v>
      </c>
      <c r="Q83" s="51">
        <v>35000</v>
      </c>
      <c r="R83" s="51">
        <v>2379875.16</v>
      </c>
      <c r="S83" s="51">
        <v>0</v>
      </c>
      <c r="T83" s="51">
        <v>191062</v>
      </c>
      <c r="U83" s="51">
        <v>2085532.9</v>
      </c>
      <c r="V83" s="51">
        <v>428240.42</v>
      </c>
      <c r="W83" s="51">
        <v>61463.88</v>
      </c>
      <c r="X83" s="51">
        <v>258037</v>
      </c>
    </row>
    <row r="84" spans="1:24" ht="12.75">
      <c r="A84" s="48">
        <v>6</v>
      </c>
      <c r="B84" s="48">
        <v>7</v>
      </c>
      <c r="C84" s="48">
        <v>5</v>
      </c>
      <c r="D84" s="42">
        <v>2</v>
      </c>
      <c r="E84" s="49"/>
      <c r="F84" s="50" t="s">
        <v>86</v>
      </c>
      <c r="G84" s="60" t="s">
        <v>91</v>
      </c>
      <c r="H84" s="51">
        <v>21947796.68</v>
      </c>
      <c r="I84" s="51">
        <v>553461.5</v>
      </c>
      <c r="J84" s="51">
        <v>184560</v>
      </c>
      <c r="K84" s="51">
        <v>1500688.84</v>
      </c>
      <c r="L84" s="51">
        <v>0</v>
      </c>
      <c r="M84" s="51">
        <v>10000</v>
      </c>
      <c r="N84" s="51">
        <v>1954118</v>
      </c>
      <c r="O84" s="51">
        <v>148959</v>
      </c>
      <c r="P84" s="51">
        <v>8783450.49</v>
      </c>
      <c r="Q84" s="51">
        <v>75000</v>
      </c>
      <c r="R84" s="51">
        <v>3504409.29</v>
      </c>
      <c r="S84" s="51">
        <v>0</v>
      </c>
      <c r="T84" s="51">
        <v>388077</v>
      </c>
      <c r="U84" s="51">
        <v>3640271.45</v>
      </c>
      <c r="V84" s="51">
        <v>854448.95</v>
      </c>
      <c r="W84" s="51">
        <v>165256.16</v>
      </c>
      <c r="X84" s="51">
        <v>185096</v>
      </c>
    </row>
    <row r="85" spans="1:24" ht="12.75">
      <c r="A85" s="48">
        <v>6</v>
      </c>
      <c r="B85" s="48">
        <v>18</v>
      </c>
      <c r="C85" s="48">
        <v>4</v>
      </c>
      <c r="D85" s="42">
        <v>2</v>
      </c>
      <c r="E85" s="49"/>
      <c r="F85" s="50" t="s">
        <v>86</v>
      </c>
      <c r="G85" s="60" t="s">
        <v>159</v>
      </c>
      <c r="H85" s="51">
        <v>10453576.01</v>
      </c>
      <c r="I85" s="51">
        <v>280968.61</v>
      </c>
      <c r="J85" s="51">
        <v>255644.73</v>
      </c>
      <c r="K85" s="51">
        <v>731599.45</v>
      </c>
      <c r="L85" s="51">
        <v>234249</v>
      </c>
      <c r="M85" s="51">
        <v>92000</v>
      </c>
      <c r="N85" s="51">
        <v>1530830.4</v>
      </c>
      <c r="O85" s="51">
        <v>244800</v>
      </c>
      <c r="P85" s="51">
        <v>3464149.14</v>
      </c>
      <c r="Q85" s="51">
        <v>28650</v>
      </c>
      <c r="R85" s="51">
        <v>1892627.9</v>
      </c>
      <c r="S85" s="51">
        <v>0</v>
      </c>
      <c r="T85" s="51">
        <v>111687</v>
      </c>
      <c r="U85" s="51">
        <v>1064249.92</v>
      </c>
      <c r="V85" s="51">
        <v>398448.08</v>
      </c>
      <c r="W85" s="51">
        <v>11000</v>
      </c>
      <c r="X85" s="51">
        <v>112671.78</v>
      </c>
    </row>
    <row r="86" spans="1:24" ht="12.75">
      <c r="A86" s="48">
        <v>6</v>
      </c>
      <c r="B86" s="48">
        <v>9</v>
      </c>
      <c r="C86" s="48">
        <v>9</v>
      </c>
      <c r="D86" s="42">
        <v>2</v>
      </c>
      <c r="E86" s="49"/>
      <c r="F86" s="50" t="s">
        <v>86</v>
      </c>
      <c r="G86" s="60" t="s">
        <v>160</v>
      </c>
      <c r="H86" s="51">
        <v>13651537.43</v>
      </c>
      <c r="I86" s="51">
        <v>590666.9</v>
      </c>
      <c r="J86" s="51">
        <v>293000</v>
      </c>
      <c r="K86" s="51">
        <v>1971010.77</v>
      </c>
      <c r="L86" s="51">
        <v>0</v>
      </c>
      <c r="M86" s="51">
        <v>32500</v>
      </c>
      <c r="N86" s="51">
        <v>1481910.84</v>
      </c>
      <c r="O86" s="51">
        <v>213800</v>
      </c>
      <c r="P86" s="51">
        <v>4525129.04</v>
      </c>
      <c r="Q86" s="51">
        <v>46000</v>
      </c>
      <c r="R86" s="51">
        <v>2098094.63</v>
      </c>
      <c r="S86" s="51">
        <v>0</v>
      </c>
      <c r="T86" s="51">
        <v>447224</v>
      </c>
      <c r="U86" s="51">
        <v>1082545.13</v>
      </c>
      <c r="V86" s="51">
        <v>689913</v>
      </c>
      <c r="W86" s="51">
        <v>34939.81</v>
      </c>
      <c r="X86" s="51">
        <v>144803.31</v>
      </c>
    </row>
    <row r="87" spans="1:24" ht="12.75">
      <c r="A87" s="48">
        <v>6</v>
      </c>
      <c r="B87" s="48">
        <v>11</v>
      </c>
      <c r="C87" s="48">
        <v>4</v>
      </c>
      <c r="D87" s="42">
        <v>2</v>
      </c>
      <c r="E87" s="49"/>
      <c r="F87" s="50" t="s">
        <v>86</v>
      </c>
      <c r="G87" s="60" t="s">
        <v>161</v>
      </c>
      <c r="H87" s="51">
        <v>35062038.21</v>
      </c>
      <c r="I87" s="51">
        <v>842756.67</v>
      </c>
      <c r="J87" s="51">
        <v>0</v>
      </c>
      <c r="K87" s="51">
        <v>1358113.99</v>
      </c>
      <c r="L87" s="51">
        <v>0</v>
      </c>
      <c r="M87" s="51">
        <v>624476</v>
      </c>
      <c r="N87" s="51">
        <v>2910395.89</v>
      </c>
      <c r="O87" s="51">
        <v>225253</v>
      </c>
      <c r="P87" s="51">
        <v>16402835.71</v>
      </c>
      <c r="Q87" s="51">
        <v>139200</v>
      </c>
      <c r="R87" s="51">
        <v>7279816.62</v>
      </c>
      <c r="S87" s="51">
        <v>25690</v>
      </c>
      <c r="T87" s="51">
        <v>1192038.64</v>
      </c>
      <c r="U87" s="51">
        <v>1043838.08</v>
      </c>
      <c r="V87" s="51">
        <v>2113749.48</v>
      </c>
      <c r="W87" s="51">
        <v>464600</v>
      </c>
      <c r="X87" s="51">
        <v>439274.13</v>
      </c>
    </row>
    <row r="88" spans="1:24" ht="12.75">
      <c r="A88" s="48">
        <v>6</v>
      </c>
      <c r="B88" s="48">
        <v>2</v>
      </c>
      <c r="C88" s="48">
        <v>8</v>
      </c>
      <c r="D88" s="42">
        <v>2</v>
      </c>
      <c r="E88" s="49"/>
      <c r="F88" s="50" t="s">
        <v>86</v>
      </c>
      <c r="G88" s="60" t="s">
        <v>162</v>
      </c>
      <c r="H88" s="51">
        <v>30862216.94</v>
      </c>
      <c r="I88" s="51">
        <v>1736061.18</v>
      </c>
      <c r="J88" s="51">
        <v>50000</v>
      </c>
      <c r="K88" s="51">
        <v>2081386.08</v>
      </c>
      <c r="L88" s="51">
        <v>0</v>
      </c>
      <c r="M88" s="51">
        <v>0</v>
      </c>
      <c r="N88" s="51">
        <v>1531444.2</v>
      </c>
      <c r="O88" s="51">
        <v>439495.79</v>
      </c>
      <c r="P88" s="51">
        <v>8980123.16</v>
      </c>
      <c r="Q88" s="51">
        <v>75000</v>
      </c>
      <c r="R88" s="51">
        <v>3644387.41</v>
      </c>
      <c r="S88" s="51">
        <v>3000</v>
      </c>
      <c r="T88" s="51">
        <v>362747</v>
      </c>
      <c r="U88" s="51">
        <v>10929868.92</v>
      </c>
      <c r="V88" s="51">
        <v>374692</v>
      </c>
      <c r="W88" s="51">
        <v>384000</v>
      </c>
      <c r="X88" s="51">
        <v>270011.2</v>
      </c>
    </row>
    <row r="89" spans="1:24" ht="12.75">
      <c r="A89" s="48">
        <v>6</v>
      </c>
      <c r="B89" s="48">
        <v>14</v>
      </c>
      <c r="C89" s="48">
        <v>6</v>
      </c>
      <c r="D89" s="42">
        <v>2</v>
      </c>
      <c r="E89" s="49"/>
      <c r="F89" s="50" t="s">
        <v>86</v>
      </c>
      <c r="G89" s="60" t="s">
        <v>163</v>
      </c>
      <c r="H89" s="51">
        <v>25629866.69</v>
      </c>
      <c r="I89" s="51">
        <v>2980580.46</v>
      </c>
      <c r="J89" s="51">
        <v>0</v>
      </c>
      <c r="K89" s="51">
        <v>1732733.15</v>
      </c>
      <c r="L89" s="51">
        <v>1600</v>
      </c>
      <c r="M89" s="51">
        <v>202380.87</v>
      </c>
      <c r="N89" s="51">
        <v>2182958.16</v>
      </c>
      <c r="O89" s="51">
        <v>244500</v>
      </c>
      <c r="P89" s="51">
        <v>10409397.59</v>
      </c>
      <c r="Q89" s="51">
        <v>102000</v>
      </c>
      <c r="R89" s="51">
        <v>4338029</v>
      </c>
      <c r="S89" s="51">
        <v>10000</v>
      </c>
      <c r="T89" s="51">
        <v>562616</v>
      </c>
      <c r="U89" s="51">
        <v>1132703.01</v>
      </c>
      <c r="V89" s="51">
        <v>1100852.94</v>
      </c>
      <c r="W89" s="51">
        <v>82600</v>
      </c>
      <c r="X89" s="51">
        <v>546915.51</v>
      </c>
    </row>
    <row r="90" spans="1:24" ht="12.75">
      <c r="A90" s="48">
        <v>6</v>
      </c>
      <c r="B90" s="48">
        <v>1</v>
      </c>
      <c r="C90" s="48">
        <v>8</v>
      </c>
      <c r="D90" s="42">
        <v>2</v>
      </c>
      <c r="E90" s="49"/>
      <c r="F90" s="50" t="s">
        <v>86</v>
      </c>
      <c r="G90" s="60" t="s">
        <v>164</v>
      </c>
      <c r="H90" s="51">
        <v>15067158.03</v>
      </c>
      <c r="I90" s="51">
        <v>294387.57</v>
      </c>
      <c r="J90" s="51">
        <v>363152</v>
      </c>
      <c r="K90" s="51">
        <v>757279</v>
      </c>
      <c r="L90" s="51">
        <v>0</v>
      </c>
      <c r="M90" s="51">
        <v>155350</v>
      </c>
      <c r="N90" s="51">
        <v>1918249.7</v>
      </c>
      <c r="O90" s="51">
        <v>152635</v>
      </c>
      <c r="P90" s="51">
        <v>5196747.15</v>
      </c>
      <c r="Q90" s="51">
        <v>44435</v>
      </c>
      <c r="R90" s="51">
        <v>2384906.54</v>
      </c>
      <c r="S90" s="51">
        <v>0</v>
      </c>
      <c r="T90" s="51">
        <v>279407.37</v>
      </c>
      <c r="U90" s="51">
        <v>535106</v>
      </c>
      <c r="V90" s="51">
        <v>612491.62</v>
      </c>
      <c r="W90" s="51">
        <v>2227018.75</v>
      </c>
      <c r="X90" s="51">
        <v>145992.33</v>
      </c>
    </row>
    <row r="91" spans="1:24" ht="12.75">
      <c r="A91" s="48">
        <v>6</v>
      </c>
      <c r="B91" s="48">
        <v>3</v>
      </c>
      <c r="C91" s="48">
        <v>7</v>
      </c>
      <c r="D91" s="42">
        <v>2</v>
      </c>
      <c r="E91" s="49"/>
      <c r="F91" s="50" t="s">
        <v>86</v>
      </c>
      <c r="G91" s="60" t="s">
        <v>165</v>
      </c>
      <c r="H91" s="51">
        <v>17355085.97</v>
      </c>
      <c r="I91" s="51">
        <v>499154.4</v>
      </c>
      <c r="J91" s="51">
        <v>0</v>
      </c>
      <c r="K91" s="51">
        <v>1300753</v>
      </c>
      <c r="L91" s="51">
        <v>5245439.34</v>
      </c>
      <c r="M91" s="51">
        <v>195500</v>
      </c>
      <c r="N91" s="51">
        <v>1535307</v>
      </c>
      <c r="O91" s="51">
        <v>165100</v>
      </c>
      <c r="P91" s="51">
        <v>3747157.63</v>
      </c>
      <c r="Q91" s="51">
        <v>21300</v>
      </c>
      <c r="R91" s="51">
        <v>3244329.6</v>
      </c>
      <c r="S91" s="51">
        <v>0</v>
      </c>
      <c r="T91" s="51">
        <v>185025</v>
      </c>
      <c r="U91" s="51">
        <v>522550</v>
      </c>
      <c r="V91" s="51">
        <v>424358</v>
      </c>
      <c r="W91" s="51">
        <v>67200</v>
      </c>
      <c r="X91" s="51">
        <v>201912</v>
      </c>
    </row>
    <row r="92" spans="1:24" ht="12.75">
      <c r="A92" s="48">
        <v>6</v>
      </c>
      <c r="B92" s="48">
        <v>8</v>
      </c>
      <c r="C92" s="48">
        <v>7</v>
      </c>
      <c r="D92" s="42">
        <v>2</v>
      </c>
      <c r="E92" s="49"/>
      <c r="F92" s="50" t="s">
        <v>86</v>
      </c>
      <c r="G92" s="60" t="s">
        <v>92</v>
      </c>
      <c r="H92" s="51">
        <v>41763906.54</v>
      </c>
      <c r="I92" s="51">
        <v>642627.73</v>
      </c>
      <c r="J92" s="51">
        <v>0</v>
      </c>
      <c r="K92" s="51">
        <v>3702041.91</v>
      </c>
      <c r="L92" s="51">
        <v>0</v>
      </c>
      <c r="M92" s="51">
        <v>512256.35</v>
      </c>
      <c r="N92" s="51">
        <v>3546738</v>
      </c>
      <c r="O92" s="51">
        <v>306800</v>
      </c>
      <c r="P92" s="51">
        <v>13886383.14</v>
      </c>
      <c r="Q92" s="51">
        <v>125000</v>
      </c>
      <c r="R92" s="51">
        <v>5707571.2</v>
      </c>
      <c r="S92" s="51">
        <v>0</v>
      </c>
      <c r="T92" s="51">
        <v>331818.75</v>
      </c>
      <c r="U92" s="51">
        <v>8330069.06</v>
      </c>
      <c r="V92" s="51">
        <v>705000</v>
      </c>
      <c r="W92" s="51">
        <v>2411521.91</v>
      </c>
      <c r="X92" s="51">
        <v>1556078.49</v>
      </c>
    </row>
    <row r="93" spans="1:24" ht="12.75">
      <c r="A93" s="48">
        <v>6</v>
      </c>
      <c r="B93" s="48">
        <v>18</v>
      </c>
      <c r="C93" s="48">
        <v>5</v>
      </c>
      <c r="D93" s="42">
        <v>2</v>
      </c>
      <c r="E93" s="49"/>
      <c r="F93" s="50" t="s">
        <v>86</v>
      </c>
      <c r="G93" s="60" t="s">
        <v>166</v>
      </c>
      <c r="H93" s="51">
        <v>28620822</v>
      </c>
      <c r="I93" s="51">
        <v>1819812</v>
      </c>
      <c r="J93" s="51">
        <v>0</v>
      </c>
      <c r="K93" s="51">
        <v>1251522</v>
      </c>
      <c r="L93" s="51">
        <v>0</v>
      </c>
      <c r="M93" s="51">
        <v>86000</v>
      </c>
      <c r="N93" s="51">
        <v>3139439</v>
      </c>
      <c r="O93" s="51">
        <v>223657</v>
      </c>
      <c r="P93" s="51">
        <v>8130966</v>
      </c>
      <c r="Q93" s="51">
        <v>75000</v>
      </c>
      <c r="R93" s="51">
        <v>4924031</v>
      </c>
      <c r="S93" s="51">
        <v>274333</v>
      </c>
      <c r="T93" s="51">
        <v>602606</v>
      </c>
      <c r="U93" s="51">
        <v>979885</v>
      </c>
      <c r="V93" s="51">
        <v>921463</v>
      </c>
      <c r="W93" s="51">
        <v>5205672</v>
      </c>
      <c r="X93" s="51">
        <v>986436</v>
      </c>
    </row>
    <row r="94" spans="1:24" ht="12.75">
      <c r="A94" s="48">
        <v>6</v>
      </c>
      <c r="B94" s="48">
        <v>10</v>
      </c>
      <c r="C94" s="48">
        <v>2</v>
      </c>
      <c r="D94" s="42">
        <v>2</v>
      </c>
      <c r="E94" s="49"/>
      <c r="F94" s="50" t="s">
        <v>86</v>
      </c>
      <c r="G94" s="60" t="s">
        <v>167</v>
      </c>
      <c r="H94" s="51">
        <v>22773138.96</v>
      </c>
      <c r="I94" s="51">
        <v>1861424.1</v>
      </c>
      <c r="J94" s="51">
        <v>278926</v>
      </c>
      <c r="K94" s="51">
        <v>1284992.68</v>
      </c>
      <c r="L94" s="51">
        <v>4000</v>
      </c>
      <c r="M94" s="51">
        <v>45380</v>
      </c>
      <c r="N94" s="51">
        <v>3074695.72</v>
      </c>
      <c r="O94" s="51">
        <v>259227.96</v>
      </c>
      <c r="P94" s="51">
        <v>7583066.83</v>
      </c>
      <c r="Q94" s="51">
        <v>152996.06</v>
      </c>
      <c r="R94" s="51">
        <v>3211498.5</v>
      </c>
      <c r="S94" s="51">
        <v>500255.08</v>
      </c>
      <c r="T94" s="51">
        <v>285070.87</v>
      </c>
      <c r="U94" s="51">
        <v>1213445.05</v>
      </c>
      <c r="V94" s="51">
        <v>1813422.86</v>
      </c>
      <c r="W94" s="51">
        <v>770389.58</v>
      </c>
      <c r="X94" s="51">
        <v>434347.67</v>
      </c>
    </row>
    <row r="95" spans="1:24" ht="12.75">
      <c r="A95" s="48">
        <v>6</v>
      </c>
      <c r="B95" s="48">
        <v>20</v>
      </c>
      <c r="C95" s="48">
        <v>5</v>
      </c>
      <c r="D95" s="42">
        <v>2</v>
      </c>
      <c r="E95" s="49"/>
      <c r="F95" s="50" t="s">
        <v>86</v>
      </c>
      <c r="G95" s="60" t="s">
        <v>168</v>
      </c>
      <c r="H95" s="51">
        <v>21306945.54</v>
      </c>
      <c r="I95" s="51">
        <v>331822.92</v>
      </c>
      <c r="J95" s="51">
        <v>80575.64</v>
      </c>
      <c r="K95" s="51">
        <v>798210</v>
      </c>
      <c r="L95" s="51">
        <v>0</v>
      </c>
      <c r="M95" s="51">
        <v>0</v>
      </c>
      <c r="N95" s="51">
        <v>2020367</v>
      </c>
      <c r="O95" s="51">
        <v>233700</v>
      </c>
      <c r="P95" s="51">
        <v>7914684.92</v>
      </c>
      <c r="Q95" s="51">
        <v>55000</v>
      </c>
      <c r="R95" s="51">
        <v>3424089.5</v>
      </c>
      <c r="S95" s="51">
        <v>0</v>
      </c>
      <c r="T95" s="51">
        <v>355275</v>
      </c>
      <c r="U95" s="51">
        <v>5426248</v>
      </c>
      <c r="V95" s="51">
        <v>340911.6</v>
      </c>
      <c r="W95" s="51">
        <v>138757.96</v>
      </c>
      <c r="X95" s="51">
        <v>187303</v>
      </c>
    </row>
    <row r="96" spans="1:24" ht="12.75">
      <c r="A96" s="48">
        <v>6</v>
      </c>
      <c r="B96" s="48">
        <v>12</v>
      </c>
      <c r="C96" s="48">
        <v>4</v>
      </c>
      <c r="D96" s="42">
        <v>2</v>
      </c>
      <c r="E96" s="49"/>
      <c r="F96" s="50" t="s">
        <v>86</v>
      </c>
      <c r="G96" s="60" t="s">
        <v>169</v>
      </c>
      <c r="H96" s="51">
        <v>15894195.49</v>
      </c>
      <c r="I96" s="51">
        <v>322548.03</v>
      </c>
      <c r="J96" s="51">
        <v>367265</v>
      </c>
      <c r="K96" s="51">
        <v>1150167</v>
      </c>
      <c r="L96" s="51">
        <v>0</v>
      </c>
      <c r="M96" s="51">
        <v>314520</v>
      </c>
      <c r="N96" s="51">
        <v>1763702</v>
      </c>
      <c r="O96" s="51">
        <v>463040</v>
      </c>
      <c r="P96" s="51">
        <v>5776179.46</v>
      </c>
      <c r="Q96" s="51">
        <v>74000</v>
      </c>
      <c r="R96" s="51">
        <v>3303501</v>
      </c>
      <c r="S96" s="51">
        <v>0</v>
      </c>
      <c r="T96" s="51">
        <v>239586</v>
      </c>
      <c r="U96" s="51">
        <v>668675</v>
      </c>
      <c r="V96" s="51">
        <v>1060313</v>
      </c>
      <c r="W96" s="51">
        <v>224121</v>
      </c>
      <c r="X96" s="51">
        <v>166578</v>
      </c>
    </row>
    <row r="97" spans="1:24" ht="12.75">
      <c r="A97" s="48">
        <v>6</v>
      </c>
      <c r="B97" s="48">
        <v>1</v>
      </c>
      <c r="C97" s="48">
        <v>9</v>
      </c>
      <c r="D97" s="42">
        <v>2</v>
      </c>
      <c r="E97" s="49"/>
      <c r="F97" s="50" t="s">
        <v>86</v>
      </c>
      <c r="G97" s="60" t="s">
        <v>170</v>
      </c>
      <c r="H97" s="51">
        <v>18439002.72</v>
      </c>
      <c r="I97" s="51">
        <v>3900002.38</v>
      </c>
      <c r="J97" s="51">
        <v>0</v>
      </c>
      <c r="K97" s="51">
        <v>813459.98</v>
      </c>
      <c r="L97" s="51">
        <v>0</v>
      </c>
      <c r="M97" s="51">
        <v>214702</v>
      </c>
      <c r="N97" s="51">
        <v>1886533</v>
      </c>
      <c r="O97" s="51">
        <v>240333</v>
      </c>
      <c r="P97" s="51">
        <v>6736555.36</v>
      </c>
      <c r="Q97" s="51">
        <v>47880</v>
      </c>
      <c r="R97" s="51">
        <v>2505388</v>
      </c>
      <c r="S97" s="51">
        <v>0</v>
      </c>
      <c r="T97" s="51">
        <v>131844</v>
      </c>
      <c r="U97" s="51">
        <v>844366</v>
      </c>
      <c r="V97" s="51">
        <v>744719</v>
      </c>
      <c r="W97" s="51">
        <v>102635</v>
      </c>
      <c r="X97" s="51">
        <v>270585</v>
      </c>
    </row>
    <row r="98" spans="1:24" ht="12.75">
      <c r="A98" s="48">
        <v>6</v>
      </c>
      <c r="B98" s="48">
        <v>6</v>
      </c>
      <c r="C98" s="48">
        <v>7</v>
      </c>
      <c r="D98" s="42">
        <v>2</v>
      </c>
      <c r="E98" s="49"/>
      <c r="F98" s="50" t="s">
        <v>86</v>
      </c>
      <c r="G98" s="60" t="s">
        <v>171</v>
      </c>
      <c r="H98" s="51">
        <v>19037788.55</v>
      </c>
      <c r="I98" s="51">
        <v>484741.04</v>
      </c>
      <c r="J98" s="51">
        <v>315984</v>
      </c>
      <c r="K98" s="51">
        <v>1012281</v>
      </c>
      <c r="L98" s="51">
        <v>0</v>
      </c>
      <c r="M98" s="51">
        <v>94270</v>
      </c>
      <c r="N98" s="51">
        <v>1629021.42</v>
      </c>
      <c r="O98" s="51">
        <v>359734</v>
      </c>
      <c r="P98" s="51">
        <v>4122721.69</v>
      </c>
      <c r="Q98" s="51">
        <v>39059</v>
      </c>
      <c r="R98" s="51">
        <v>2322138.4</v>
      </c>
      <c r="S98" s="51">
        <v>115671</v>
      </c>
      <c r="T98" s="51">
        <v>147800</v>
      </c>
      <c r="U98" s="51">
        <v>1032317</v>
      </c>
      <c r="V98" s="51">
        <v>498336</v>
      </c>
      <c r="W98" s="51">
        <v>46200</v>
      </c>
      <c r="X98" s="51">
        <v>6817514</v>
      </c>
    </row>
    <row r="99" spans="1:24" ht="12.75">
      <c r="A99" s="48">
        <v>6</v>
      </c>
      <c r="B99" s="48">
        <v>2</v>
      </c>
      <c r="C99" s="48">
        <v>9</v>
      </c>
      <c r="D99" s="42">
        <v>2</v>
      </c>
      <c r="E99" s="49"/>
      <c r="F99" s="50" t="s">
        <v>86</v>
      </c>
      <c r="G99" s="60" t="s">
        <v>172</v>
      </c>
      <c r="H99" s="51">
        <v>12630954.55</v>
      </c>
      <c r="I99" s="51">
        <v>728513.14</v>
      </c>
      <c r="J99" s="51">
        <v>0</v>
      </c>
      <c r="K99" s="51">
        <v>1236244.46</v>
      </c>
      <c r="L99" s="51">
        <v>0</v>
      </c>
      <c r="M99" s="51">
        <v>4800</v>
      </c>
      <c r="N99" s="51">
        <v>1426645.6</v>
      </c>
      <c r="O99" s="51">
        <v>157466</v>
      </c>
      <c r="P99" s="51">
        <v>4913185.74</v>
      </c>
      <c r="Q99" s="51">
        <v>94500</v>
      </c>
      <c r="R99" s="51">
        <v>2086607</v>
      </c>
      <c r="S99" s="51">
        <v>0</v>
      </c>
      <c r="T99" s="51">
        <v>56575</v>
      </c>
      <c r="U99" s="51">
        <v>729820</v>
      </c>
      <c r="V99" s="51">
        <v>599132.33</v>
      </c>
      <c r="W99" s="51">
        <v>486300</v>
      </c>
      <c r="X99" s="51">
        <v>111165.28</v>
      </c>
    </row>
    <row r="100" spans="1:24" ht="12.75">
      <c r="A100" s="48">
        <v>6</v>
      </c>
      <c r="B100" s="48">
        <v>11</v>
      </c>
      <c r="C100" s="48">
        <v>5</v>
      </c>
      <c r="D100" s="42">
        <v>2</v>
      </c>
      <c r="E100" s="49"/>
      <c r="F100" s="50" t="s">
        <v>86</v>
      </c>
      <c r="G100" s="60" t="s">
        <v>93</v>
      </c>
      <c r="H100" s="51">
        <v>48308821.83</v>
      </c>
      <c r="I100" s="51">
        <v>1055676.18</v>
      </c>
      <c r="J100" s="51">
        <v>0</v>
      </c>
      <c r="K100" s="51">
        <v>3316022.08</v>
      </c>
      <c r="L100" s="51">
        <v>151250</v>
      </c>
      <c r="M100" s="51">
        <v>401260.67</v>
      </c>
      <c r="N100" s="51">
        <v>4562254.78</v>
      </c>
      <c r="O100" s="51">
        <v>471904.51</v>
      </c>
      <c r="P100" s="51">
        <v>23460356.26</v>
      </c>
      <c r="Q100" s="51">
        <v>129250</v>
      </c>
      <c r="R100" s="51">
        <v>8959173.7</v>
      </c>
      <c r="S100" s="51">
        <v>0</v>
      </c>
      <c r="T100" s="51">
        <v>839071.62</v>
      </c>
      <c r="U100" s="51">
        <v>1889054</v>
      </c>
      <c r="V100" s="51">
        <v>1955638.37</v>
      </c>
      <c r="W100" s="51">
        <v>337682</v>
      </c>
      <c r="X100" s="51">
        <v>780227.66</v>
      </c>
    </row>
    <row r="101" spans="1:24" ht="12.75">
      <c r="A101" s="48">
        <v>6</v>
      </c>
      <c r="B101" s="48">
        <v>14</v>
      </c>
      <c r="C101" s="48">
        <v>7</v>
      </c>
      <c r="D101" s="42">
        <v>2</v>
      </c>
      <c r="E101" s="49"/>
      <c r="F101" s="50" t="s">
        <v>86</v>
      </c>
      <c r="G101" s="60" t="s">
        <v>173</v>
      </c>
      <c r="H101" s="51">
        <v>9085271.81</v>
      </c>
      <c r="I101" s="51">
        <v>567241.49</v>
      </c>
      <c r="J101" s="51">
        <v>238059</v>
      </c>
      <c r="K101" s="51">
        <v>217414</v>
      </c>
      <c r="L101" s="51">
        <v>0</v>
      </c>
      <c r="M101" s="51">
        <v>15316</v>
      </c>
      <c r="N101" s="51">
        <v>1233898</v>
      </c>
      <c r="O101" s="51">
        <v>36765</v>
      </c>
      <c r="P101" s="51">
        <v>3306214.32</v>
      </c>
      <c r="Q101" s="51">
        <v>76438</v>
      </c>
      <c r="R101" s="51">
        <v>1792607</v>
      </c>
      <c r="S101" s="51">
        <v>80698</v>
      </c>
      <c r="T101" s="51">
        <v>167476</v>
      </c>
      <c r="U101" s="51">
        <v>879444</v>
      </c>
      <c r="V101" s="51">
        <v>194435</v>
      </c>
      <c r="W101" s="51">
        <v>25966</v>
      </c>
      <c r="X101" s="51">
        <v>253300</v>
      </c>
    </row>
    <row r="102" spans="1:24" ht="12.75">
      <c r="A102" s="48">
        <v>6</v>
      </c>
      <c r="B102" s="48">
        <v>17</v>
      </c>
      <c r="C102" s="48">
        <v>2</v>
      </c>
      <c r="D102" s="42">
        <v>2</v>
      </c>
      <c r="E102" s="49"/>
      <c r="F102" s="50" t="s">
        <v>86</v>
      </c>
      <c r="G102" s="60" t="s">
        <v>174</v>
      </c>
      <c r="H102" s="51">
        <v>50885824.2</v>
      </c>
      <c r="I102" s="51">
        <v>835932.72</v>
      </c>
      <c r="J102" s="51">
        <v>934000</v>
      </c>
      <c r="K102" s="51">
        <v>5050306.65</v>
      </c>
      <c r="L102" s="51">
        <v>0</v>
      </c>
      <c r="M102" s="51">
        <v>0</v>
      </c>
      <c r="N102" s="51">
        <v>2976983.3</v>
      </c>
      <c r="O102" s="51">
        <v>315889.86</v>
      </c>
      <c r="P102" s="51">
        <v>11281433.27</v>
      </c>
      <c r="Q102" s="51">
        <v>60000</v>
      </c>
      <c r="R102" s="51">
        <v>4493100.85</v>
      </c>
      <c r="S102" s="51">
        <v>5000</v>
      </c>
      <c r="T102" s="51">
        <v>202150</v>
      </c>
      <c r="U102" s="51">
        <v>11995697.55</v>
      </c>
      <c r="V102" s="51">
        <v>12062416.38</v>
      </c>
      <c r="W102" s="51">
        <v>85000</v>
      </c>
      <c r="X102" s="51">
        <v>587913.62</v>
      </c>
    </row>
    <row r="103" spans="1:24" ht="12.75">
      <c r="A103" s="48">
        <v>6</v>
      </c>
      <c r="B103" s="48">
        <v>20</v>
      </c>
      <c r="C103" s="48">
        <v>6</v>
      </c>
      <c r="D103" s="42">
        <v>2</v>
      </c>
      <c r="E103" s="49"/>
      <c r="F103" s="50" t="s">
        <v>86</v>
      </c>
      <c r="G103" s="60" t="s">
        <v>175</v>
      </c>
      <c r="H103" s="51">
        <v>18506922.6</v>
      </c>
      <c r="I103" s="51">
        <v>769422.96</v>
      </c>
      <c r="J103" s="51">
        <v>0</v>
      </c>
      <c r="K103" s="51">
        <v>1337081.29</v>
      </c>
      <c r="L103" s="51">
        <v>0</v>
      </c>
      <c r="M103" s="51">
        <v>0</v>
      </c>
      <c r="N103" s="51">
        <v>1703604.05</v>
      </c>
      <c r="O103" s="51">
        <v>374496.4</v>
      </c>
      <c r="P103" s="51">
        <v>7534247.54</v>
      </c>
      <c r="Q103" s="51">
        <v>47000</v>
      </c>
      <c r="R103" s="51">
        <v>3941142.81</v>
      </c>
      <c r="S103" s="51">
        <v>151448.66</v>
      </c>
      <c r="T103" s="51">
        <v>361905.6</v>
      </c>
      <c r="U103" s="51">
        <v>1040541.78</v>
      </c>
      <c r="V103" s="51">
        <v>929640</v>
      </c>
      <c r="W103" s="51">
        <v>75500</v>
      </c>
      <c r="X103" s="51">
        <v>240891.51</v>
      </c>
    </row>
    <row r="104" spans="1:24" ht="12.75">
      <c r="A104" s="48">
        <v>6</v>
      </c>
      <c r="B104" s="48">
        <v>8</v>
      </c>
      <c r="C104" s="48">
        <v>8</v>
      </c>
      <c r="D104" s="42">
        <v>2</v>
      </c>
      <c r="E104" s="49"/>
      <c r="F104" s="50" t="s">
        <v>86</v>
      </c>
      <c r="G104" s="60" t="s">
        <v>176</v>
      </c>
      <c r="H104" s="51">
        <v>19061861.84</v>
      </c>
      <c r="I104" s="51">
        <v>336480.63</v>
      </c>
      <c r="J104" s="51">
        <v>451125</v>
      </c>
      <c r="K104" s="51">
        <v>1609150.97</v>
      </c>
      <c r="L104" s="51">
        <v>0</v>
      </c>
      <c r="M104" s="51">
        <v>37000</v>
      </c>
      <c r="N104" s="51">
        <v>2160680.53</v>
      </c>
      <c r="O104" s="51">
        <v>273746</v>
      </c>
      <c r="P104" s="51">
        <v>7780190.94</v>
      </c>
      <c r="Q104" s="51">
        <v>81942</v>
      </c>
      <c r="R104" s="51">
        <v>3925085</v>
      </c>
      <c r="S104" s="51">
        <v>0</v>
      </c>
      <c r="T104" s="51">
        <v>838042</v>
      </c>
      <c r="U104" s="51">
        <v>804607.38</v>
      </c>
      <c r="V104" s="51">
        <v>223436.39</v>
      </c>
      <c r="W104" s="51">
        <v>93509</v>
      </c>
      <c r="X104" s="51">
        <v>446866</v>
      </c>
    </row>
    <row r="105" spans="1:24" ht="12.75">
      <c r="A105" s="48">
        <v>6</v>
      </c>
      <c r="B105" s="48">
        <v>1</v>
      </c>
      <c r="C105" s="48">
        <v>10</v>
      </c>
      <c r="D105" s="42">
        <v>2</v>
      </c>
      <c r="E105" s="49"/>
      <c r="F105" s="50" t="s">
        <v>86</v>
      </c>
      <c r="G105" s="60" t="s">
        <v>94</v>
      </c>
      <c r="H105" s="51">
        <v>37510012.64</v>
      </c>
      <c r="I105" s="51">
        <v>967276.16</v>
      </c>
      <c r="J105" s="51">
        <v>1001407.62</v>
      </c>
      <c r="K105" s="51">
        <v>3434805.79</v>
      </c>
      <c r="L105" s="51">
        <v>0</v>
      </c>
      <c r="M105" s="51">
        <v>733192.4</v>
      </c>
      <c r="N105" s="51">
        <v>3363692.21</v>
      </c>
      <c r="O105" s="51">
        <v>734428.25</v>
      </c>
      <c r="P105" s="51">
        <v>15944181.43</v>
      </c>
      <c r="Q105" s="51">
        <v>91700</v>
      </c>
      <c r="R105" s="51">
        <v>5879360</v>
      </c>
      <c r="S105" s="51">
        <v>230654</v>
      </c>
      <c r="T105" s="51">
        <v>473283</v>
      </c>
      <c r="U105" s="51">
        <v>1621720.41</v>
      </c>
      <c r="V105" s="51">
        <v>1666249.64</v>
      </c>
      <c r="W105" s="51">
        <v>60000</v>
      </c>
      <c r="X105" s="51">
        <v>1308061.73</v>
      </c>
    </row>
    <row r="106" spans="1:24" ht="12.75">
      <c r="A106" s="48">
        <v>6</v>
      </c>
      <c r="B106" s="48">
        <v>13</v>
      </c>
      <c r="C106" s="48">
        <v>3</v>
      </c>
      <c r="D106" s="42">
        <v>2</v>
      </c>
      <c r="E106" s="49"/>
      <c r="F106" s="50" t="s">
        <v>86</v>
      </c>
      <c r="G106" s="60" t="s">
        <v>177</v>
      </c>
      <c r="H106" s="51">
        <v>17598770.29</v>
      </c>
      <c r="I106" s="51">
        <v>1252328.04</v>
      </c>
      <c r="J106" s="51">
        <v>0</v>
      </c>
      <c r="K106" s="51">
        <v>2689733.7</v>
      </c>
      <c r="L106" s="51">
        <v>0</v>
      </c>
      <c r="M106" s="51">
        <v>134862</v>
      </c>
      <c r="N106" s="51">
        <v>1634446</v>
      </c>
      <c r="O106" s="51">
        <v>228813</v>
      </c>
      <c r="P106" s="51">
        <v>5129152.56</v>
      </c>
      <c r="Q106" s="51">
        <v>42000</v>
      </c>
      <c r="R106" s="51">
        <v>2520769</v>
      </c>
      <c r="S106" s="51">
        <v>55490</v>
      </c>
      <c r="T106" s="51">
        <v>358089</v>
      </c>
      <c r="U106" s="51">
        <v>668767</v>
      </c>
      <c r="V106" s="51">
        <v>504601</v>
      </c>
      <c r="W106" s="51">
        <v>1372459</v>
      </c>
      <c r="X106" s="51">
        <v>1007259.99</v>
      </c>
    </row>
    <row r="107" spans="1:24" ht="12.75">
      <c r="A107" s="48">
        <v>6</v>
      </c>
      <c r="B107" s="48">
        <v>10</v>
      </c>
      <c r="C107" s="48">
        <v>4</v>
      </c>
      <c r="D107" s="42">
        <v>2</v>
      </c>
      <c r="E107" s="49"/>
      <c r="F107" s="50" t="s">
        <v>86</v>
      </c>
      <c r="G107" s="60" t="s">
        <v>178</v>
      </c>
      <c r="H107" s="51">
        <v>27240604.2</v>
      </c>
      <c r="I107" s="51">
        <v>968511.96</v>
      </c>
      <c r="J107" s="51">
        <v>415030</v>
      </c>
      <c r="K107" s="51">
        <v>603540</v>
      </c>
      <c r="L107" s="51">
        <v>0</v>
      </c>
      <c r="M107" s="51">
        <v>119795</v>
      </c>
      <c r="N107" s="51">
        <v>3261705</v>
      </c>
      <c r="O107" s="51">
        <v>336331</v>
      </c>
      <c r="P107" s="51">
        <v>11107504.24</v>
      </c>
      <c r="Q107" s="51">
        <v>110000</v>
      </c>
      <c r="R107" s="51">
        <v>5478171</v>
      </c>
      <c r="S107" s="51">
        <v>0</v>
      </c>
      <c r="T107" s="51">
        <v>187019</v>
      </c>
      <c r="U107" s="51">
        <v>2314528</v>
      </c>
      <c r="V107" s="51">
        <v>1044304</v>
      </c>
      <c r="W107" s="51">
        <v>760098</v>
      </c>
      <c r="X107" s="51">
        <v>534067</v>
      </c>
    </row>
    <row r="108" spans="1:24" ht="12.75">
      <c r="A108" s="48">
        <v>6</v>
      </c>
      <c r="B108" s="48">
        <v>4</v>
      </c>
      <c r="C108" s="48">
        <v>5</v>
      </c>
      <c r="D108" s="42">
        <v>2</v>
      </c>
      <c r="E108" s="49"/>
      <c r="F108" s="50" t="s">
        <v>86</v>
      </c>
      <c r="G108" s="60" t="s">
        <v>179</v>
      </c>
      <c r="H108" s="51">
        <v>42700664</v>
      </c>
      <c r="I108" s="51">
        <v>1872370.13</v>
      </c>
      <c r="J108" s="51">
        <v>0</v>
      </c>
      <c r="K108" s="51">
        <v>1578841.95</v>
      </c>
      <c r="L108" s="51">
        <v>310000</v>
      </c>
      <c r="M108" s="51">
        <v>608200</v>
      </c>
      <c r="N108" s="51">
        <v>2797355</v>
      </c>
      <c r="O108" s="51">
        <v>291700</v>
      </c>
      <c r="P108" s="51">
        <v>8142008.48</v>
      </c>
      <c r="Q108" s="51">
        <v>70200</v>
      </c>
      <c r="R108" s="51">
        <v>4060462.13</v>
      </c>
      <c r="S108" s="51">
        <v>61019.31</v>
      </c>
      <c r="T108" s="51">
        <v>298504</v>
      </c>
      <c r="U108" s="51">
        <v>18737166</v>
      </c>
      <c r="V108" s="51">
        <v>3373516</v>
      </c>
      <c r="W108" s="51">
        <v>103300</v>
      </c>
      <c r="X108" s="51">
        <v>396021</v>
      </c>
    </row>
    <row r="109" spans="1:24" ht="12.75">
      <c r="A109" s="48">
        <v>6</v>
      </c>
      <c r="B109" s="48">
        <v>9</v>
      </c>
      <c r="C109" s="48">
        <v>10</v>
      </c>
      <c r="D109" s="42">
        <v>2</v>
      </c>
      <c r="E109" s="49"/>
      <c r="F109" s="50" t="s">
        <v>86</v>
      </c>
      <c r="G109" s="60" t="s">
        <v>180</v>
      </c>
      <c r="H109" s="51">
        <v>31292620.49</v>
      </c>
      <c r="I109" s="51">
        <v>1173654.93</v>
      </c>
      <c r="J109" s="51">
        <v>0</v>
      </c>
      <c r="K109" s="51">
        <v>1965345.01</v>
      </c>
      <c r="L109" s="51">
        <v>0</v>
      </c>
      <c r="M109" s="51">
        <v>586394.21</v>
      </c>
      <c r="N109" s="51">
        <v>3063649.85</v>
      </c>
      <c r="O109" s="51">
        <v>336127.97</v>
      </c>
      <c r="P109" s="51">
        <v>14843318.26</v>
      </c>
      <c r="Q109" s="51">
        <v>101094</v>
      </c>
      <c r="R109" s="51">
        <v>5641202.24</v>
      </c>
      <c r="S109" s="51">
        <v>0</v>
      </c>
      <c r="T109" s="51">
        <v>212873.82</v>
      </c>
      <c r="U109" s="51">
        <v>1402342</v>
      </c>
      <c r="V109" s="51">
        <v>746850</v>
      </c>
      <c r="W109" s="51">
        <v>787393.2</v>
      </c>
      <c r="X109" s="51">
        <v>432375</v>
      </c>
    </row>
    <row r="110" spans="1:24" ht="12.75">
      <c r="A110" s="48">
        <v>6</v>
      </c>
      <c r="B110" s="48">
        <v>8</v>
      </c>
      <c r="C110" s="48">
        <v>9</v>
      </c>
      <c r="D110" s="42">
        <v>2</v>
      </c>
      <c r="E110" s="49"/>
      <c r="F110" s="50" t="s">
        <v>86</v>
      </c>
      <c r="G110" s="60" t="s">
        <v>181</v>
      </c>
      <c r="H110" s="51">
        <v>19547216.5</v>
      </c>
      <c r="I110" s="51">
        <v>415203.25</v>
      </c>
      <c r="J110" s="51">
        <v>514805</v>
      </c>
      <c r="K110" s="51">
        <v>1466862</v>
      </c>
      <c r="L110" s="51">
        <v>7000</v>
      </c>
      <c r="M110" s="51">
        <v>44500</v>
      </c>
      <c r="N110" s="51">
        <v>2085230</v>
      </c>
      <c r="O110" s="51">
        <v>259134</v>
      </c>
      <c r="P110" s="51">
        <v>8605673.25</v>
      </c>
      <c r="Q110" s="51">
        <v>83407</v>
      </c>
      <c r="R110" s="51">
        <v>4536559</v>
      </c>
      <c r="S110" s="51">
        <v>19200</v>
      </c>
      <c r="T110" s="51">
        <v>195625</v>
      </c>
      <c r="U110" s="51">
        <v>384376</v>
      </c>
      <c r="V110" s="51">
        <v>491917</v>
      </c>
      <c r="W110" s="51">
        <v>88900</v>
      </c>
      <c r="X110" s="51">
        <v>348825</v>
      </c>
    </row>
    <row r="111" spans="1:24" ht="12.75">
      <c r="A111" s="48">
        <v>6</v>
      </c>
      <c r="B111" s="48">
        <v>20</v>
      </c>
      <c r="C111" s="48">
        <v>7</v>
      </c>
      <c r="D111" s="42">
        <v>2</v>
      </c>
      <c r="E111" s="49"/>
      <c r="F111" s="50" t="s">
        <v>86</v>
      </c>
      <c r="G111" s="60" t="s">
        <v>182</v>
      </c>
      <c r="H111" s="51">
        <v>19642235.4</v>
      </c>
      <c r="I111" s="51">
        <v>409769.74</v>
      </c>
      <c r="J111" s="51">
        <v>225000</v>
      </c>
      <c r="K111" s="51">
        <v>1673895.7</v>
      </c>
      <c r="L111" s="51">
        <v>2368829.98</v>
      </c>
      <c r="M111" s="51">
        <v>602000</v>
      </c>
      <c r="N111" s="51">
        <v>1627784.24</v>
      </c>
      <c r="O111" s="51">
        <v>120417.8</v>
      </c>
      <c r="P111" s="51">
        <v>6607693.56</v>
      </c>
      <c r="Q111" s="51">
        <v>55000</v>
      </c>
      <c r="R111" s="51">
        <v>3637072</v>
      </c>
      <c r="S111" s="51">
        <v>4950</v>
      </c>
      <c r="T111" s="51">
        <v>431620</v>
      </c>
      <c r="U111" s="51">
        <v>577400</v>
      </c>
      <c r="V111" s="51">
        <v>400976.2</v>
      </c>
      <c r="W111" s="51">
        <v>607550</v>
      </c>
      <c r="X111" s="51">
        <v>292276.18</v>
      </c>
    </row>
    <row r="112" spans="1:24" ht="12.75">
      <c r="A112" s="48">
        <v>6</v>
      </c>
      <c r="B112" s="48">
        <v>9</v>
      </c>
      <c r="C112" s="48">
        <v>11</v>
      </c>
      <c r="D112" s="42">
        <v>2</v>
      </c>
      <c r="E112" s="49"/>
      <c r="F112" s="50" t="s">
        <v>86</v>
      </c>
      <c r="G112" s="60" t="s">
        <v>183</v>
      </c>
      <c r="H112" s="51">
        <v>63355185.05</v>
      </c>
      <c r="I112" s="51">
        <v>1598879.66</v>
      </c>
      <c r="J112" s="51">
        <v>0</v>
      </c>
      <c r="K112" s="51">
        <v>6191267.89</v>
      </c>
      <c r="L112" s="51">
        <v>0</v>
      </c>
      <c r="M112" s="51">
        <v>211831</v>
      </c>
      <c r="N112" s="51">
        <v>5574719.4</v>
      </c>
      <c r="O112" s="51">
        <v>593003.56</v>
      </c>
      <c r="P112" s="51">
        <v>22813127.29</v>
      </c>
      <c r="Q112" s="51">
        <v>373460</v>
      </c>
      <c r="R112" s="51">
        <v>8029654.6</v>
      </c>
      <c r="S112" s="51">
        <v>1151000</v>
      </c>
      <c r="T112" s="51">
        <v>480538</v>
      </c>
      <c r="U112" s="51">
        <v>11090426.57</v>
      </c>
      <c r="V112" s="51">
        <v>1715850</v>
      </c>
      <c r="W112" s="51">
        <v>339778</v>
      </c>
      <c r="X112" s="51">
        <v>3191649.08</v>
      </c>
    </row>
    <row r="113" spans="1:24" ht="12.75">
      <c r="A113" s="48">
        <v>6</v>
      </c>
      <c r="B113" s="48">
        <v>16</v>
      </c>
      <c r="C113" s="48">
        <v>3</v>
      </c>
      <c r="D113" s="42">
        <v>2</v>
      </c>
      <c r="E113" s="49"/>
      <c r="F113" s="50" t="s">
        <v>86</v>
      </c>
      <c r="G113" s="60" t="s">
        <v>184</v>
      </c>
      <c r="H113" s="51">
        <v>14399594.24</v>
      </c>
      <c r="I113" s="51">
        <v>350157.73</v>
      </c>
      <c r="J113" s="51">
        <v>0</v>
      </c>
      <c r="K113" s="51">
        <v>1644568.17</v>
      </c>
      <c r="L113" s="51">
        <v>0</v>
      </c>
      <c r="M113" s="51">
        <v>3000</v>
      </c>
      <c r="N113" s="51">
        <v>1623710.18</v>
      </c>
      <c r="O113" s="51">
        <v>181209.65</v>
      </c>
      <c r="P113" s="51">
        <v>5376561.5</v>
      </c>
      <c r="Q113" s="51">
        <v>37113.93</v>
      </c>
      <c r="R113" s="51">
        <v>3261206.68</v>
      </c>
      <c r="S113" s="51">
        <v>36411</v>
      </c>
      <c r="T113" s="51">
        <v>113123</v>
      </c>
      <c r="U113" s="51">
        <v>838361.6</v>
      </c>
      <c r="V113" s="51">
        <v>442554.88</v>
      </c>
      <c r="W113" s="51">
        <v>83710.08</v>
      </c>
      <c r="X113" s="51">
        <v>407905.84</v>
      </c>
    </row>
    <row r="114" spans="1:24" ht="12.75">
      <c r="A114" s="48">
        <v>6</v>
      </c>
      <c r="B114" s="48">
        <v>2</v>
      </c>
      <c r="C114" s="48">
        <v>10</v>
      </c>
      <c r="D114" s="42">
        <v>2</v>
      </c>
      <c r="E114" s="49"/>
      <c r="F114" s="50" t="s">
        <v>86</v>
      </c>
      <c r="G114" s="60" t="s">
        <v>185</v>
      </c>
      <c r="H114" s="51">
        <v>17639552.76</v>
      </c>
      <c r="I114" s="51">
        <v>4536699.59</v>
      </c>
      <c r="J114" s="51">
        <v>0</v>
      </c>
      <c r="K114" s="51">
        <v>420368</v>
      </c>
      <c r="L114" s="51">
        <v>0</v>
      </c>
      <c r="M114" s="51">
        <v>127543.59</v>
      </c>
      <c r="N114" s="51">
        <v>1708751.61</v>
      </c>
      <c r="O114" s="51">
        <v>238240</v>
      </c>
      <c r="P114" s="51">
        <v>6735866</v>
      </c>
      <c r="Q114" s="51">
        <v>58000</v>
      </c>
      <c r="R114" s="51">
        <v>2372404.97</v>
      </c>
      <c r="S114" s="51">
        <v>0</v>
      </c>
      <c r="T114" s="51">
        <v>129360</v>
      </c>
      <c r="U114" s="51">
        <v>380798</v>
      </c>
      <c r="V114" s="51">
        <v>673600</v>
      </c>
      <c r="W114" s="51">
        <v>100407</v>
      </c>
      <c r="X114" s="51">
        <v>157514</v>
      </c>
    </row>
    <row r="115" spans="1:24" ht="12.75">
      <c r="A115" s="48">
        <v>6</v>
      </c>
      <c r="B115" s="48">
        <v>8</v>
      </c>
      <c r="C115" s="48">
        <v>11</v>
      </c>
      <c r="D115" s="42">
        <v>2</v>
      </c>
      <c r="E115" s="49"/>
      <c r="F115" s="50" t="s">
        <v>86</v>
      </c>
      <c r="G115" s="60" t="s">
        <v>186</v>
      </c>
      <c r="H115" s="51">
        <v>13610406.8</v>
      </c>
      <c r="I115" s="51">
        <v>468278.56</v>
      </c>
      <c r="J115" s="51">
        <v>183487.94</v>
      </c>
      <c r="K115" s="51">
        <v>790993.89</v>
      </c>
      <c r="L115" s="51">
        <v>291708.62</v>
      </c>
      <c r="M115" s="51">
        <v>222360.75</v>
      </c>
      <c r="N115" s="51">
        <v>1688745.65</v>
      </c>
      <c r="O115" s="51">
        <v>773096.51</v>
      </c>
      <c r="P115" s="51">
        <v>5365930.57</v>
      </c>
      <c r="Q115" s="51">
        <v>40300</v>
      </c>
      <c r="R115" s="51">
        <v>2652656.76</v>
      </c>
      <c r="S115" s="51">
        <v>0</v>
      </c>
      <c r="T115" s="51">
        <v>283196</v>
      </c>
      <c r="U115" s="51">
        <v>265450</v>
      </c>
      <c r="V115" s="51">
        <v>223435.04</v>
      </c>
      <c r="W115" s="51">
        <v>36950</v>
      </c>
      <c r="X115" s="51">
        <v>323816.51</v>
      </c>
    </row>
    <row r="116" spans="1:24" ht="12.75">
      <c r="A116" s="48">
        <v>6</v>
      </c>
      <c r="B116" s="48">
        <v>1</v>
      </c>
      <c r="C116" s="48">
        <v>11</v>
      </c>
      <c r="D116" s="42">
        <v>2</v>
      </c>
      <c r="E116" s="49"/>
      <c r="F116" s="50" t="s">
        <v>86</v>
      </c>
      <c r="G116" s="60" t="s">
        <v>187</v>
      </c>
      <c r="H116" s="51">
        <v>24270809.58</v>
      </c>
      <c r="I116" s="51">
        <v>696979.04</v>
      </c>
      <c r="J116" s="51">
        <v>0</v>
      </c>
      <c r="K116" s="51">
        <v>1736200</v>
      </c>
      <c r="L116" s="51">
        <v>40000</v>
      </c>
      <c r="M116" s="51">
        <v>86562</v>
      </c>
      <c r="N116" s="51">
        <v>2605264.15</v>
      </c>
      <c r="O116" s="51">
        <v>233494</v>
      </c>
      <c r="P116" s="51">
        <v>10881946.34</v>
      </c>
      <c r="Q116" s="51">
        <v>69000</v>
      </c>
      <c r="R116" s="51">
        <v>4168293</v>
      </c>
      <c r="S116" s="51">
        <v>0</v>
      </c>
      <c r="T116" s="51">
        <v>1758640</v>
      </c>
      <c r="U116" s="51">
        <v>587217</v>
      </c>
      <c r="V116" s="51">
        <v>909225</v>
      </c>
      <c r="W116" s="51">
        <v>166400</v>
      </c>
      <c r="X116" s="51">
        <v>331589.05</v>
      </c>
    </row>
    <row r="117" spans="1:24" ht="12.75">
      <c r="A117" s="48">
        <v>6</v>
      </c>
      <c r="B117" s="48">
        <v>13</v>
      </c>
      <c r="C117" s="48">
        <v>5</v>
      </c>
      <c r="D117" s="42">
        <v>2</v>
      </c>
      <c r="E117" s="49"/>
      <c r="F117" s="50" t="s">
        <v>86</v>
      </c>
      <c r="G117" s="60" t="s">
        <v>188</v>
      </c>
      <c r="H117" s="51">
        <v>7803237.95</v>
      </c>
      <c r="I117" s="51">
        <v>831941.2</v>
      </c>
      <c r="J117" s="51">
        <v>53502</v>
      </c>
      <c r="K117" s="51">
        <v>1008732</v>
      </c>
      <c r="L117" s="51">
        <v>232404</v>
      </c>
      <c r="M117" s="51">
        <v>59904</v>
      </c>
      <c r="N117" s="51">
        <v>1083469</v>
      </c>
      <c r="O117" s="51">
        <v>138846</v>
      </c>
      <c r="P117" s="51">
        <v>1903875.85</v>
      </c>
      <c r="Q117" s="51">
        <v>19000</v>
      </c>
      <c r="R117" s="51">
        <v>754081</v>
      </c>
      <c r="S117" s="51">
        <v>75384</v>
      </c>
      <c r="T117" s="51">
        <v>111094</v>
      </c>
      <c r="U117" s="51">
        <v>1027891</v>
      </c>
      <c r="V117" s="51">
        <v>132542</v>
      </c>
      <c r="W117" s="51">
        <v>1300</v>
      </c>
      <c r="X117" s="51">
        <v>369271.9</v>
      </c>
    </row>
    <row r="118" spans="1:24" ht="12.75">
      <c r="A118" s="48">
        <v>6</v>
      </c>
      <c r="B118" s="48">
        <v>2</v>
      </c>
      <c r="C118" s="48">
        <v>11</v>
      </c>
      <c r="D118" s="42">
        <v>2</v>
      </c>
      <c r="E118" s="49"/>
      <c r="F118" s="50" t="s">
        <v>86</v>
      </c>
      <c r="G118" s="60" t="s">
        <v>189</v>
      </c>
      <c r="H118" s="51">
        <v>17361888.25</v>
      </c>
      <c r="I118" s="51">
        <v>401203.44</v>
      </c>
      <c r="J118" s="51">
        <v>0</v>
      </c>
      <c r="K118" s="51">
        <v>1620318.57</v>
      </c>
      <c r="L118" s="51">
        <v>0</v>
      </c>
      <c r="M118" s="51">
        <v>40381</v>
      </c>
      <c r="N118" s="51">
        <v>1797380.03</v>
      </c>
      <c r="O118" s="51">
        <v>537595.76</v>
      </c>
      <c r="P118" s="51">
        <v>8305148.67</v>
      </c>
      <c r="Q118" s="51">
        <v>64131.28</v>
      </c>
      <c r="R118" s="51">
        <v>2815895.84</v>
      </c>
      <c r="S118" s="51">
        <v>3000</v>
      </c>
      <c r="T118" s="51">
        <v>157735</v>
      </c>
      <c r="U118" s="51">
        <v>904461.66</v>
      </c>
      <c r="V118" s="51">
        <v>368000</v>
      </c>
      <c r="W118" s="51">
        <v>70500</v>
      </c>
      <c r="X118" s="51">
        <v>276137</v>
      </c>
    </row>
    <row r="119" spans="1:24" ht="12.75">
      <c r="A119" s="48">
        <v>6</v>
      </c>
      <c r="B119" s="48">
        <v>5</v>
      </c>
      <c r="C119" s="48">
        <v>7</v>
      </c>
      <c r="D119" s="42">
        <v>2</v>
      </c>
      <c r="E119" s="49"/>
      <c r="F119" s="50" t="s">
        <v>86</v>
      </c>
      <c r="G119" s="60" t="s">
        <v>190</v>
      </c>
      <c r="H119" s="51">
        <v>19481354.8</v>
      </c>
      <c r="I119" s="51">
        <v>340323.1</v>
      </c>
      <c r="J119" s="51">
        <v>308940</v>
      </c>
      <c r="K119" s="51">
        <v>2268366</v>
      </c>
      <c r="L119" s="51">
        <v>0</v>
      </c>
      <c r="M119" s="51">
        <v>242800</v>
      </c>
      <c r="N119" s="51">
        <v>1573299</v>
      </c>
      <c r="O119" s="51">
        <v>621300</v>
      </c>
      <c r="P119" s="51">
        <v>6242664.6</v>
      </c>
      <c r="Q119" s="51">
        <v>58000</v>
      </c>
      <c r="R119" s="51">
        <v>2247322</v>
      </c>
      <c r="S119" s="51">
        <v>0</v>
      </c>
      <c r="T119" s="51">
        <v>425369</v>
      </c>
      <c r="U119" s="51">
        <v>4275519</v>
      </c>
      <c r="V119" s="51">
        <v>585500</v>
      </c>
      <c r="W119" s="51">
        <v>105000</v>
      </c>
      <c r="X119" s="51">
        <v>186952.1</v>
      </c>
    </row>
    <row r="120" spans="1:24" ht="12.75">
      <c r="A120" s="48">
        <v>6</v>
      </c>
      <c r="B120" s="48">
        <v>10</v>
      </c>
      <c r="C120" s="48">
        <v>5</v>
      </c>
      <c r="D120" s="42">
        <v>2</v>
      </c>
      <c r="E120" s="49"/>
      <c r="F120" s="50" t="s">
        <v>86</v>
      </c>
      <c r="G120" s="60" t="s">
        <v>191</v>
      </c>
      <c r="H120" s="51">
        <v>34704526.37</v>
      </c>
      <c r="I120" s="51">
        <v>941961.55</v>
      </c>
      <c r="J120" s="51">
        <v>0</v>
      </c>
      <c r="K120" s="51">
        <v>1343798</v>
      </c>
      <c r="L120" s="51">
        <v>0</v>
      </c>
      <c r="M120" s="51">
        <v>1406101</v>
      </c>
      <c r="N120" s="51">
        <v>4488034</v>
      </c>
      <c r="O120" s="51">
        <v>838210</v>
      </c>
      <c r="P120" s="51">
        <v>12586956.96</v>
      </c>
      <c r="Q120" s="51">
        <v>207000</v>
      </c>
      <c r="R120" s="51">
        <v>2636338.4</v>
      </c>
      <c r="S120" s="51">
        <v>148325</v>
      </c>
      <c r="T120" s="51">
        <v>367357</v>
      </c>
      <c r="U120" s="51">
        <v>3669053.1</v>
      </c>
      <c r="V120" s="51">
        <v>1023000</v>
      </c>
      <c r="W120" s="51">
        <v>441923.38</v>
      </c>
      <c r="X120" s="51">
        <v>4606467.98</v>
      </c>
    </row>
    <row r="121" spans="1:24" ht="12.75">
      <c r="A121" s="48">
        <v>6</v>
      </c>
      <c r="B121" s="48">
        <v>14</v>
      </c>
      <c r="C121" s="48">
        <v>9</v>
      </c>
      <c r="D121" s="42">
        <v>2</v>
      </c>
      <c r="E121" s="49"/>
      <c r="F121" s="50" t="s">
        <v>86</v>
      </c>
      <c r="G121" s="60" t="s">
        <v>95</v>
      </c>
      <c r="H121" s="51">
        <v>36228535.52</v>
      </c>
      <c r="I121" s="51">
        <v>1626589.88</v>
      </c>
      <c r="J121" s="51">
        <v>1942100</v>
      </c>
      <c r="K121" s="51">
        <v>4176257</v>
      </c>
      <c r="L121" s="51">
        <v>222050</v>
      </c>
      <c r="M121" s="51">
        <v>158000</v>
      </c>
      <c r="N121" s="51">
        <v>3333043</v>
      </c>
      <c r="O121" s="51">
        <v>465212</v>
      </c>
      <c r="P121" s="51">
        <v>13409359.83</v>
      </c>
      <c r="Q121" s="51">
        <v>130100</v>
      </c>
      <c r="R121" s="51">
        <v>5002148.81</v>
      </c>
      <c r="S121" s="51">
        <v>134667</v>
      </c>
      <c r="T121" s="51">
        <v>408325</v>
      </c>
      <c r="U121" s="51">
        <v>3088290</v>
      </c>
      <c r="V121" s="51">
        <v>1090027</v>
      </c>
      <c r="W121" s="51">
        <v>580226</v>
      </c>
      <c r="X121" s="51">
        <v>462140</v>
      </c>
    </row>
    <row r="122" spans="1:24" ht="12.75">
      <c r="A122" s="48">
        <v>6</v>
      </c>
      <c r="B122" s="48">
        <v>18</v>
      </c>
      <c r="C122" s="48">
        <v>7</v>
      </c>
      <c r="D122" s="42">
        <v>2</v>
      </c>
      <c r="E122" s="49"/>
      <c r="F122" s="50" t="s">
        <v>86</v>
      </c>
      <c r="G122" s="60" t="s">
        <v>192</v>
      </c>
      <c r="H122" s="51">
        <v>14507432.08</v>
      </c>
      <c r="I122" s="51">
        <v>336118.65</v>
      </c>
      <c r="J122" s="51">
        <v>317969</v>
      </c>
      <c r="K122" s="51">
        <v>177063</v>
      </c>
      <c r="L122" s="51">
        <v>0</v>
      </c>
      <c r="M122" s="51">
        <v>71027</v>
      </c>
      <c r="N122" s="51">
        <v>2239122.52</v>
      </c>
      <c r="O122" s="51">
        <v>149845</v>
      </c>
      <c r="P122" s="51">
        <v>6301837.51</v>
      </c>
      <c r="Q122" s="51">
        <v>65000</v>
      </c>
      <c r="R122" s="51">
        <v>3068372.25</v>
      </c>
      <c r="S122" s="51">
        <v>239699.45</v>
      </c>
      <c r="T122" s="51">
        <v>174568</v>
      </c>
      <c r="U122" s="51">
        <v>629505</v>
      </c>
      <c r="V122" s="51">
        <v>392751</v>
      </c>
      <c r="W122" s="51">
        <v>109128</v>
      </c>
      <c r="X122" s="51">
        <v>235425.7</v>
      </c>
    </row>
    <row r="123" spans="1:24" ht="12.75">
      <c r="A123" s="48">
        <v>6</v>
      </c>
      <c r="B123" s="48">
        <v>20</v>
      </c>
      <c r="C123" s="48">
        <v>8</v>
      </c>
      <c r="D123" s="42">
        <v>2</v>
      </c>
      <c r="E123" s="49"/>
      <c r="F123" s="50" t="s">
        <v>86</v>
      </c>
      <c r="G123" s="60" t="s">
        <v>193</v>
      </c>
      <c r="H123" s="51">
        <v>16339710.01</v>
      </c>
      <c r="I123" s="51">
        <v>558554.67</v>
      </c>
      <c r="J123" s="51">
        <v>494975</v>
      </c>
      <c r="K123" s="51">
        <v>2020365.35</v>
      </c>
      <c r="L123" s="51">
        <v>0</v>
      </c>
      <c r="M123" s="51">
        <v>20000</v>
      </c>
      <c r="N123" s="51">
        <v>2047435</v>
      </c>
      <c r="O123" s="51">
        <v>307152</v>
      </c>
      <c r="P123" s="51">
        <v>6318456.53</v>
      </c>
      <c r="Q123" s="51">
        <v>83000</v>
      </c>
      <c r="R123" s="51">
        <v>3349678.08</v>
      </c>
      <c r="S123" s="51">
        <v>14796</v>
      </c>
      <c r="T123" s="51">
        <v>150042</v>
      </c>
      <c r="U123" s="51">
        <v>447477</v>
      </c>
      <c r="V123" s="51">
        <v>270020</v>
      </c>
      <c r="W123" s="51">
        <v>21600</v>
      </c>
      <c r="X123" s="51">
        <v>236158.38</v>
      </c>
    </row>
    <row r="124" spans="1:24" ht="12.75">
      <c r="A124" s="48">
        <v>6</v>
      </c>
      <c r="B124" s="48">
        <v>15</v>
      </c>
      <c r="C124" s="48">
        <v>6</v>
      </c>
      <c r="D124" s="42">
        <v>2</v>
      </c>
      <c r="E124" s="49"/>
      <c r="F124" s="50" t="s">
        <v>86</v>
      </c>
      <c r="G124" s="60" t="s">
        <v>96</v>
      </c>
      <c r="H124" s="51">
        <v>29224727</v>
      </c>
      <c r="I124" s="51">
        <v>807577.15</v>
      </c>
      <c r="J124" s="51">
        <v>669860.84</v>
      </c>
      <c r="K124" s="51">
        <v>2600376.02</v>
      </c>
      <c r="L124" s="51">
        <v>39476</v>
      </c>
      <c r="M124" s="51">
        <v>111585</v>
      </c>
      <c r="N124" s="51">
        <v>2255963.77</v>
      </c>
      <c r="O124" s="51">
        <v>1023788.85</v>
      </c>
      <c r="P124" s="51">
        <v>11680526.12</v>
      </c>
      <c r="Q124" s="51">
        <v>70000</v>
      </c>
      <c r="R124" s="51">
        <v>4643301.71</v>
      </c>
      <c r="S124" s="51">
        <v>526269.93</v>
      </c>
      <c r="T124" s="51">
        <v>374797</v>
      </c>
      <c r="U124" s="51">
        <v>1496110.01</v>
      </c>
      <c r="V124" s="51">
        <v>2411172.92</v>
      </c>
      <c r="W124" s="51">
        <v>182843</v>
      </c>
      <c r="X124" s="51">
        <v>331078.68</v>
      </c>
    </row>
    <row r="125" spans="1:24" ht="12.75">
      <c r="A125" s="48">
        <v>6</v>
      </c>
      <c r="B125" s="48">
        <v>3</v>
      </c>
      <c r="C125" s="48">
        <v>8</v>
      </c>
      <c r="D125" s="42">
        <v>2</v>
      </c>
      <c r="E125" s="49"/>
      <c r="F125" s="50" t="s">
        <v>86</v>
      </c>
      <c r="G125" s="60" t="s">
        <v>97</v>
      </c>
      <c r="H125" s="51">
        <v>18174909.88</v>
      </c>
      <c r="I125" s="51">
        <v>2319379.66</v>
      </c>
      <c r="J125" s="51">
        <v>1287655.74</v>
      </c>
      <c r="K125" s="51">
        <v>653050</v>
      </c>
      <c r="L125" s="51">
        <v>0</v>
      </c>
      <c r="M125" s="51">
        <v>63874</v>
      </c>
      <c r="N125" s="51">
        <v>1465697.03</v>
      </c>
      <c r="O125" s="51">
        <v>112630</v>
      </c>
      <c r="P125" s="51">
        <v>5449782.37</v>
      </c>
      <c r="Q125" s="51">
        <v>82610</v>
      </c>
      <c r="R125" s="51">
        <v>3458307</v>
      </c>
      <c r="S125" s="51">
        <v>0</v>
      </c>
      <c r="T125" s="51">
        <v>256150</v>
      </c>
      <c r="U125" s="51">
        <v>2071779.08</v>
      </c>
      <c r="V125" s="51">
        <v>517983</v>
      </c>
      <c r="W125" s="51">
        <v>5000</v>
      </c>
      <c r="X125" s="51">
        <v>431012</v>
      </c>
    </row>
    <row r="126" spans="1:24" ht="12.75">
      <c r="A126" s="48">
        <v>6</v>
      </c>
      <c r="B126" s="48">
        <v>3</v>
      </c>
      <c r="C126" s="48">
        <v>15</v>
      </c>
      <c r="D126" s="42">
        <v>2</v>
      </c>
      <c r="E126" s="49"/>
      <c r="F126" s="50" t="s">
        <v>86</v>
      </c>
      <c r="G126" s="60" t="s">
        <v>194</v>
      </c>
      <c r="H126" s="51">
        <v>20019112.21</v>
      </c>
      <c r="I126" s="51">
        <v>457797.36</v>
      </c>
      <c r="J126" s="51">
        <v>480488</v>
      </c>
      <c r="K126" s="51">
        <v>3508324.02</v>
      </c>
      <c r="L126" s="51">
        <v>19050</v>
      </c>
      <c r="M126" s="51">
        <v>87138</v>
      </c>
      <c r="N126" s="51">
        <v>2261494</v>
      </c>
      <c r="O126" s="51">
        <v>117686</v>
      </c>
      <c r="P126" s="51">
        <v>5256414.35</v>
      </c>
      <c r="Q126" s="51">
        <v>60000</v>
      </c>
      <c r="R126" s="51">
        <v>4044862</v>
      </c>
      <c r="S126" s="51">
        <v>155451.52</v>
      </c>
      <c r="T126" s="51">
        <v>312933</v>
      </c>
      <c r="U126" s="51">
        <v>1147814.98</v>
      </c>
      <c r="V126" s="51">
        <v>626661.98</v>
      </c>
      <c r="W126" s="51">
        <v>1108000</v>
      </c>
      <c r="X126" s="51">
        <v>374997</v>
      </c>
    </row>
    <row r="127" spans="1:24" ht="12.75">
      <c r="A127" s="48">
        <v>6</v>
      </c>
      <c r="B127" s="48">
        <v>1</v>
      </c>
      <c r="C127" s="48">
        <v>12</v>
      </c>
      <c r="D127" s="42">
        <v>2</v>
      </c>
      <c r="E127" s="49"/>
      <c r="F127" s="50" t="s">
        <v>86</v>
      </c>
      <c r="G127" s="60" t="s">
        <v>195</v>
      </c>
      <c r="H127" s="51">
        <v>14694341</v>
      </c>
      <c r="I127" s="51">
        <v>699294.1</v>
      </c>
      <c r="J127" s="51">
        <v>0</v>
      </c>
      <c r="K127" s="51">
        <v>3624922.41</v>
      </c>
      <c r="L127" s="51">
        <v>488.87</v>
      </c>
      <c r="M127" s="51">
        <v>137963.8</v>
      </c>
      <c r="N127" s="51">
        <v>1293255.85</v>
      </c>
      <c r="O127" s="51">
        <v>282697.35</v>
      </c>
      <c r="P127" s="51">
        <v>3967848.66</v>
      </c>
      <c r="Q127" s="51">
        <v>31500</v>
      </c>
      <c r="R127" s="51">
        <v>1466567.65</v>
      </c>
      <c r="S127" s="51">
        <v>82540.48</v>
      </c>
      <c r="T127" s="51">
        <v>264615.02</v>
      </c>
      <c r="U127" s="51">
        <v>1992464.71</v>
      </c>
      <c r="V127" s="51">
        <v>697384.83</v>
      </c>
      <c r="W127" s="51">
        <v>31600</v>
      </c>
      <c r="X127" s="51">
        <v>121197.27</v>
      </c>
    </row>
    <row r="128" spans="1:24" ht="12.75">
      <c r="A128" s="48">
        <v>6</v>
      </c>
      <c r="B128" s="48">
        <v>1</v>
      </c>
      <c r="C128" s="48">
        <v>13</v>
      </c>
      <c r="D128" s="42">
        <v>2</v>
      </c>
      <c r="E128" s="49"/>
      <c r="F128" s="50" t="s">
        <v>86</v>
      </c>
      <c r="G128" s="60" t="s">
        <v>196</v>
      </c>
      <c r="H128" s="51">
        <v>12377631.87</v>
      </c>
      <c r="I128" s="51">
        <v>1500864.45</v>
      </c>
      <c r="J128" s="51">
        <v>0</v>
      </c>
      <c r="K128" s="51">
        <v>3189854</v>
      </c>
      <c r="L128" s="51">
        <v>0</v>
      </c>
      <c r="M128" s="51">
        <v>39500</v>
      </c>
      <c r="N128" s="51">
        <v>1250526</v>
      </c>
      <c r="O128" s="51">
        <v>256672.5</v>
      </c>
      <c r="P128" s="51">
        <v>2690529.7</v>
      </c>
      <c r="Q128" s="51">
        <v>24500</v>
      </c>
      <c r="R128" s="51">
        <v>1352683</v>
      </c>
      <c r="S128" s="51">
        <v>0</v>
      </c>
      <c r="T128" s="51">
        <v>128551</v>
      </c>
      <c r="U128" s="51">
        <v>1036754.89</v>
      </c>
      <c r="V128" s="51">
        <v>321460</v>
      </c>
      <c r="W128" s="51">
        <v>19000</v>
      </c>
      <c r="X128" s="51">
        <v>566736.33</v>
      </c>
    </row>
    <row r="129" spans="1:24" ht="12.75">
      <c r="A129" s="48">
        <v>6</v>
      </c>
      <c r="B129" s="48">
        <v>3</v>
      </c>
      <c r="C129" s="48">
        <v>9</v>
      </c>
      <c r="D129" s="42">
        <v>2</v>
      </c>
      <c r="E129" s="49"/>
      <c r="F129" s="50" t="s">
        <v>86</v>
      </c>
      <c r="G129" s="60" t="s">
        <v>197</v>
      </c>
      <c r="H129" s="51">
        <v>16222916</v>
      </c>
      <c r="I129" s="51">
        <v>1190268.79</v>
      </c>
      <c r="J129" s="51">
        <v>0</v>
      </c>
      <c r="K129" s="51">
        <v>609584.25</v>
      </c>
      <c r="L129" s="51">
        <v>0</v>
      </c>
      <c r="M129" s="51">
        <v>248021.05</v>
      </c>
      <c r="N129" s="51">
        <v>1749654</v>
      </c>
      <c r="O129" s="51">
        <v>94600</v>
      </c>
      <c r="P129" s="51">
        <v>4329400.6</v>
      </c>
      <c r="Q129" s="51">
        <v>31000</v>
      </c>
      <c r="R129" s="51">
        <v>4487768.44</v>
      </c>
      <c r="S129" s="51">
        <v>0</v>
      </c>
      <c r="T129" s="51">
        <v>496172</v>
      </c>
      <c r="U129" s="51">
        <v>1830977.87</v>
      </c>
      <c r="V129" s="51">
        <v>816864</v>
      </c>
      <c r="W129" s="51">
        <v>138502</v>
      </c>
      <c r="X129" s="51">
        <v>200103</v>
      </c>
    </row>
    <row r="130" spans="1:24" ht="12.75">
      <c r="A130" s="48">
        <v>6</v>
      </c>
      <c r="B130" s="48">
        <v>6</v>
      </c>
      <c r="C130" s="48">
        <v>9</v>
      </c>
      <c r="D130" s="42">
        <v>2</v>
      </c>
      <c r="E130" s="49"/>
      <c r="F130" s="50" t="s">
        <v>86</v>
      </c>
      <c r="G130" s="60" t="s">
        <v>198</v>
      </c>
      <c r="H130" s="51">
        <v>10732355.27</v>
      </c>
      <c r="I130" s="51">
        <v>403876.68</v>
      </c>
      <c r="J130" s="51">
        <v>450639</v>
      </c>
      <c r="K130" s="51">
        <v>1074414</v>
      </c>
      <c r="L130" s="51">
        <v>0</v>
      </c>
      <c r="M130" s="51">
        <v>226204</v>
      </c>
      <c r="N130" s="51">
        <v>1016724.9</v>
      </c>
      <c r="O130" s="51">
        <v>145399</v>
      </c>
      <c r="P130" s="51">
        <v>3678436.73</v>
      </c>
      <c r="Q130" s="51">
        <v>35000</v>
      </c>
      <c r="R130" s="51">
        <v>2145498.67</v>
      </c>
      <c r="S130" s="51">
        <v>316090.25</v>
      </c>
      <c r="T130" s="51">
        <v>227287.72</v>
      </c>
      <c r="U130" s="51">
        <v>570774.93</v>
      </c>
      <c r="V130" s="51">
        <v>345313.54</v>
      </c>
      <c r="W130" s="51">
        <v>15408.9</v>
      </c>
      <c r="X130" s="51">
        <v>81286.95</v>
      </c>
    </row>
    <row r="131" spans="1:24" ht="12.75">
      <c r="A131" s="48">
        <v>6</v>
      </c>
      <c r="B131" s="48">
        <v>17</v>
      </c>
      <c r="C131" s="48">
        <v>4</v>
      </c>
      <c r="D131" s="42">
        <v>2</v>
      </c>
      <c r="E131" s="49"/>
      <c r="F131" s="50" t="s">
        <v>86</v>
      </c>
      <c r="G131" s="60" t="s">
        <v>199</v>
      </c>
      <c r="H131" s="51">
        <v>11813153</v>
      </c>
      <c r="I131" s="51">
        <v>1550247.35</v>
      </c>
      <c r="J131" s="51">
        <v>255116</v>
      </c>
      <c r="K131" s="51">
        <v>187843</v>
      </c>
      <c r="L131" s="51">
        <v>0</v>
      </c>
      <c r="M131" s="51">
        <v>104638</v>
      </c>
      <c r="N131" s="51">
        <v>1900799</v>
      </c>
      <c r="O131" s="51">
        <v>120663</v>
      </c>
      <c r="P131" s="51">
        <v>3167564.65</v>
      </c>
      <c r="Q131" s="51">
        <v>42713</v>
      </c>
      <c r="R131" s="51">
        <v>1910474</v>
      </c>
      <c r="S131" s="51">
        <v>0</v>
      </c>
      <c r="T131" s="51">
        <v>73170</v>
      </c>
      <c r="U131" s="51">
        <v>422516</v>
      </c>
      <c r="V131" s="51">
        <v>1678288</v>
      </c>
      <c r="W131" s="51">
        <v>73592</v>
      </c>
      <c r="X131" s="51">
        <v>325529</v>
      </c>
    </row>
    <row r="132" spans="1:24" ht="12.75">
      <c r="A132" s="48">
        <v>6</v>
      </c>
      <c r="B132" s="48">
        <v>3</v>
      </c>
      <c r="C132" s="48">
        <v>10</v>
      </c>
      <c r="D132" s="42">
        <v>2</v>
      </c>
      <c r="E132" s="49"/>
      <c r="F132" s="50" t="s">
        <v>86</v>
      </c>
      <c r="G132" s="60" t="s">
        <v>200</v>
      </c>
      <c r="H132" s="51">
        <v>20974541.33</v>
      </c>
      <c r="I132" s="51">
        <v>599132.63</v>
      </c>
      <c r="J132" s="51">
        <v>229070</v>
      </c>
      <c r="K132" s="51">
        <v>1426769.5</v>
      </c>
      <c r="L132" s="51">
        <v>51206.3</v>
      </c>
      <c r="M132" s="51">
        <v>345732</v>
      </c>
      <c r="N132" s="51">
        <v>2332347.68</v>
      </c>
      <c r="O132" s="51">
        <v>303062.22</v>
      </c>
      <c r="P132" s="51">
        <v>7620918.24</v>
      </c>
      <c r="Q132" s="51">
        <v>45000</v>
      </c>
      <c r="R132" s="51">
        <v>5775534.84</v>
      </c>
      <c r="S132" s="51">
        <v>111347</v>
      </c>
      <c r="T132" s="51">
        <v>262106</v>
      </c>
      <c r="U132" s="51">
        <v>770360.51</v>
      </c>
      <c r="V132" s="51">
        <v>425000</v>
      </c>
      <c r="W132" s="51">
        <v>286804.31</v>
      </c>
      <c r="X132" s="51">
        <v>390150.1</v>
      </c>
    </row>
    <row r="133" spans="1:24" ht="12.75">
      <c r="A133" s="48">
        <v>6</v>
      </c>
      <c r="B133" s="48">
        <v>8</v>
      </c>
      <c r="C133" s="48">
        <v>12</v>
      </c>
      <c r="D133" s="42">
        <v>2</v>
      </c>
      <c r="E133" s="49"/>
      <c r="F133" s="50" t="s">
        <v>86</v>
      </c>
      <c r="G133" s="60" t="s">
        <v>201</v>
      </c>
      <c r="H133" s="51">
        <v>15072260.25</v>
      </c>
      <c r="I133" s="51">
        <v>300983.28</v>
      </c>
      <c r="J133" s="51">
        <v>295508</v>
      </c>
      <c r="K133" s="51">
        <v>1926450</v>
      </c>
      <c r="L133" s="51">
        <v>0</v>
      </c>
      <c r="M133" s="51">
        <v>407681</v>
      </c>
      <c r="N133" s="51">
        <v>1820008.5</v>
      </c>
      <c r="O133" s="51">
        <v>144829</v>
      </c>
      <c r="P133" s="51">
        <v>6259758.47</v>
      </c>
      <c r="Q133" s="51">
        <v>32635</v>
      </c>
      <c r="R133" s="51">
        <v>2303787</v>
      </c>
      <c r="S133" s="51">
        <v>0</v>
      </c>
      <c r="T133" s="51">
        <v>150777</v>
      </c>
      <c r="U133" s="51">
        <v>703867</v>
      </c>
      <c r="V133" s="51">
        <v>353826</v>
      </c>
      <c r="W133" s="51">
        <v>20500</v>
      </c>
      <c r="X133" s="51">
        <v>351650</v>
      </c>
    </row>
    <row r="134" spans="1:24" ht="12.75">
      <c r="A134" s="48">
        <v>6</v>
      </c>
      <c r="B134" s="48">
        <v>11</v>
      </c>
      <c r="C134" s="48">
        <v>6</v>
      </c>
      <c r="D134" s="42">
        <v>2</v>
      </c>
      <c r="E134" s="49"/>
      <c r="F134" s="50" t="s">
        <v>86</v>
      </c>
      <c r="G134" s="60" t="s">
        <v>202</v>
      </c>
      <c r="H134" s="51">
        <v>15320071.98</v>
      </c>
      <c r="I134" s="51">
        <v>1520899.88</v>
      </c>
      <c r="J134" s="51">
        <v>249691</v>
      </c>
      <c r="K134" s="51">
        <v>789330</v>
      </c>
      <c r="L134" s="51">
        <v>0</v>
      </c>
      <c r="M134" s="51">
        <v>5650.74</v>
      </c>
      <c r="N134" s="51">
        <v>1744537</v>
      </c>
      <c r="O134" s="51">
        <v>49800</v>
      </c>
      <c r="P134" s="51">
        <v>6414958.34</v>
      </c>
      <c r="Q134" s="51">
        <v>37800</v>
      </c>
      <c r="R134" s="51">
        <v>2523399</v>
      </c>
      <c r="S134" s="51">
        <v>84028.86</v>
      </c>
      <c r="T134" s="51">
        <v>229422</v>
      </c>
      <c r="U134" s="51">
        <v>757702</v>
      </c>
      <c r="V134" s="51">
        <v>535460</v>
      </c>
      <c r="W134" s="51">
        <v>83150</v>
      </c>
      <c r="X134" s="51">
        <v>294243.16</v>
      </c>
    </row>
    <row r="135" spans="1:24" ht="12.75">
      <c r="A135" s="48">
        <v>6</v>
      </c>
      <c r="B135" s="48">
        <v>3</v>
      </c>
      <c r="C135" s="48">
        <v>11</v>
      </c>
      <c r="D135" s="42">
        <v>2</v>
      </c>
      <c r="E135" s="49"/>
      <c r="F135" s="50" t="s">
        <v>86</v>
      </c>
      <c r="G135" s="60" t="s">
        <v>203</v>
      </c>
      <c r="H135" s="51">
        <v>21584831.11</v>
      </c>
      <c r="I135" s="51">
        <v>926729.48</v>
      </c>
      <c r="J135" s="51">
        <v>390699</v>
      </c>
      <c r="K135" s="51">
        <v>1973533.57</v>
      </c>
      <c r="L135" s="51">
        <v>0</v>
      </c>
      <c r="M135" s="51">
        <v>394294</v>
      </c>
      <c r="N135" s="51">
        <v>2543823.9</v>
      </c>
      <c r="O135" s="51">
        <v>133020</v>
      </c>
      <c r="P135" s="51">
        <v>7313574.43</v>
      </c>
      <c r="Q135" s="51">
        <v>68000</v>
      </c>
      <c r="R135" s="51">
        <v>4964380</v>
      </c>
      <c r="S135" s="51">
        <v>287027</v>
      </c>
      <c r="T135" s="51">
        <v>489346</v>
      </c>
      <c r="U135" s="51">
        <v>980481.48</v>
      </c>
      <c r="V135" s="51">
        <v>610996.25</v>
      </c>
      <c r="W135" s="51">
        <v>152739</v>
      </c>
      <c r="X135" s="51">
        <v>356187</v>
      </c>
    </row>
    <row r="136" spans="1:24" ht="12.75">
      <c r="A136" s="48">
        <v>6</v>
      </c>
      <c r="B136" s="48">
        <v>13</v>
      </c>
      <c r="C136" s="48">
        <v>6</v>
      </c>
      <c r="D136" s="42">
        <v>2</v>
      </c>
      <c r="E136" s="49"/>
      <c r="F136" s="50" t="s">
        <v>86</v>
      </c>
      <c r="G136" s="60" t="s">
        <v>204</v>
      </c>
      <c r="H136" s="51">
        <v>19452815.41</v>
      </c>
      <c r="I136" s="51">
        <v>1261887.39</v>
      </c>
      <c r="J136" s="51">
        <v>0</v>
      </c>
      <c r="K136" s="51">
        <v>1692799.54</v>
      </c>
      <c r="L136" s="51">
        <v>0</v>
      </c>
      <c r="M136" s="51">
        <v>158699</v>
      </c>
      <c r="N136" s="51">
        <v>1958564</v>
      </c>
      <c r="O136" s="51">
        <v>309854</v>
      </c>
      <c r="P136" s="51">
        <v>6144581.26</v>
      </c>
      <c r="Q136" s="51">
        <v>44463.69</v>
      </c>
      <c r="R136" s="51">
        <v>3141165</v>
      </c>
      <c r="S136" s="51">
        <v>49160.53</v>
      </c>
      <c r="T136" s="51">
        <v>244275</v>
      </c>
      <c r="U136" s="51">
        <v>2497182</v>
      </c>
      <c r="V136" s="51">
        <v>581784</v>
      </c>
      <c r="W136" s="51">
        <v>332000</v>
      </c>
      <c r="X136" s="51">
        <v>1036400</v>
      </c>
    </row>
    <row r="137" spans="1:24" ht="12.75">
      <c r="A137" s="48">
        <v>6</v>
      </c>
      <c r="B137" s="48">
        <v>6</v>
      </c>
      <c r="C137" s="48">
        <v>10</v>
      </c>
      <c r="D137" s="42">
        <v>2</v>
      </c>
      <c r="E137" s="49"/>
      <c r="F137" s="50" t="s">
        <v>86</v>
      </c>
      <c r="G137" s="60" t="s">
        <v>205</v>
      </c>
      <c r="H137" s="51">
        <v>11763020.62</v>
      </c>
      <c r="I137" s="51">
        <v>1352342.87</v>
      </c>
      <c r="J137" s="51">
        <v>203633</v>
      </c>
      <c r="K137" s="51">
        <v>888398.57</v>
      </c>
      <c r="L137" s="51">
        <v>0</v>
      </c>
      <c r="M137" s="51">
        <v>82760</v>
      </c>
      <c r="N137" s="51">
        <v>1951669.41</v>
      </c>
      <c r="O137" s="51">
        <v>193627</v>
      </c>
      <c r="P137" s="51">
        <v>3451711.61</v>
      </c>
      <c r="Q137" s="51">
        <v>51270</v>
      </c>
      <c r="R137" s="51">
        <v>1955501.7</v>
      </c>
      <c r="S137" s="51">
        <v>0</v>
      </c>
      <c r="T137" s="51">
        <v>196850.5</v>
      </c>
      <c r="U137" s="51">
        <v>808841.09</v>
      </c>
      <c r="V137" s="51">
        <v>468040.07</v>
      </c>
      <c r="W137" s="51">
        <v>35849</v>
      </c>
      <c r="X137" s="51">
        <v>122525.8</v>
      </c>
    </row>
    <row r="138" spans="1:24" ht="12.75">
      <c r="A138" s="48">
        <v>6</v>
      </c>
      <c r="B138" s="48">
        <v>20</v>
      </c>
      <c r="C138" s="48">
        <v>9</v>
      </c>
      <c r="D138" s="42">
        <v>2</v>
      </c>
      <c r="E138" s="49"/>
      <c r="F138" s="50" t="s">
        <v>86</v>
      </c>
      <c r="G138" s="60" t="s">
        <v>206</v>
      </c>
      <c r="H138" s="51">
        <v>20635899.35</v>
      </c>
      <c r="I138" s="51">
        <v>613114.91</v>
      </c>
      <c r="J138" s="51">
        <v>172277</v>
      </c>
      <c r="K138" s="51">
        <v>1378542.37</v>
      </c>
      <c r="L138" s="51">
        <v>0</v>
      </c>
      <c r="M138" s="51">
        <v>823209</v>
      </c>
      <c r="N138" s="51">
        <v>2093754.32</v>
      </c>
      <c r="O138" s="51">
        <v>366358.59</v>
      </c>
      <c r="P138" s="51">
        <v>8684097.71</v>
      </c>
      <c r="Q138" s="51">
        <v>95941.4</v>
      </c>
      <c r="R138" s="51">
        <v>3368596.62</v>
      </c>
      <c r="S138" s="51">
        <v>0</v>
      </c>
      <c r="T138" s="51">
        <v>170255</v>
      </c>
      <c r="U138" s="51">
        <v>1176829.06</v>
      </c>
      <c r="V138" s="51">
        <v>1233611.02</v>
      </c>
      <c r="W138" s="51">
        <v>157736.87</v>
      </c>
      <c r="X138" s="51">
        <v>301575.48</v>
      </c>
    </row>
    <row r="139" spans="1:24" ht="12.75">
      <c r="A139" s="48">
        <v>6</v>
      </c>
      <c r="B139" s="48">
        <v>20</v>
      </c>
      <c r="C139" s="48">
        <v>10</v>
      </c>
      <c r="D139" s="42">
        <v>2</v>
      </c>
      <c r="E139" s="49"/>
      <c r="F139" s="50" t="s">
        <v>86</v>
      </c>
      <c r="G139" s="60" t="s">
        <v>207</v>
      </c>
      <c r="H139" s="51">
        <v>17484500</v>
      </c>
      <c r="I139" s="51">
        <v>551129.38</v>
      </c>
      <c r="J139" s="51">
        <v>1946208.98</v>
      </c>
      <c r="K139" s="51">
        <v>1744689.63</v>
      </c>
      <c r="L139" s="51">
        <v>0</v>
      </c>
      <c r="M139" s="51">
        <v>30060</v>
      </c>
      <c r="N139" s="51">
        <v>1865997.54</v>
      </c>
      <c r="O139" s="51">
        <v>190230</v>
      </c>
      <c r="P139" s="51">
        <v>5846537.24</v>
      </c>
      <c r="Q139" s="51">
        <v>37800</v>
      </c>
      <c r="R139" s="51">
        <v>2641074.01</v>
      </c>
      <c r="S139" s="51">
        <v>290395.58</v>
      </c>
      <c r="T139" s="51">
        <v>151869</v>
      </c>
      <c r="U139" s="51">
        <v>1240896.89</v>
      </c>
      <c r="V139" s="51">
        <v>659762.75</v>
      </c>
      <c r="W139" s="51">
        <v>0</v>
      </c>
      <c r="X139" s="51">
        <v>287849</v>
      </c>
    </row>
    <row r="140" spans="1:24" ht="12.75">
      <c r="A140" s="48">
        <v>6</v>
      </c>
      <c r="B140" s="48">
        <v>1</v>
      </c>
      <c r="C140" s="48">
        <v>14</v>
      </c>
      <c r="D140" s="42">
        <v>2</v>
      </c>
      <c r="E140" s="49"/>
      <c r="F140" s="50" t="s">
        <v>86</v>
      </c>
      <c r="G140" s="60" t="s">
        <v>208</v>
      </c>
      <c r="H140" s="51">
        <v>7691507.44</v>
      </c>
      <c r="I140" s="51">
        <v>148417.8</v>
      </c>
      <c r="J140" s="51">
        <v>0</v>
      </c>
      <c r="K140" s="51">
        <v>344091</v>
      </c>
      <c r="L140" s="51">
        <v>41714</v>
      </c>
      <c r="M140" s="51">
        <v>18200</v>
      </c>
      <c r="N140" s="51">
        <v>1160132</v>
      </c>
      <c r="O140" s="51">
        <v>105125</v>
      </c>
      <c r="P140" s="51">
        <v>2733681.63</v>
      </c>
      <c r="Q140" s="51">
        <v>37200</v>
      </c>
      <c r="R140" s="51">
        <v>2130902.01</v>
      </c>
      <c r="S140" s="51">
        <v>0</v>
      </c>
      <c r="T140" s="51">
        <v>218055</v>
      </c>
      <c r="U140" s="51">
        <v>345034</v>
      </c>
      <c r="V140" s="51">
        <v>314500</v>
      </c>
      <c r="W140" s="51">
        <v>14200</v>
      </c>
      <c r="X140" s="51">
        <v>80255</v>
      </c>
    </row>
    <row r="141" spans="1:24" ht="12.75">
      <c r="A141" s="48">
        <v>6</v>
      </c>
      <c r="B141" s="48">
        <v>13</v>
      </c>
      <c r="C141" s="48">
        <v>7</v>
      </c>
      <c r="D141" s="42">
        <v>2</v>
      </c>
      <c r="E141" s="49"/>
      <c r="F141" s="50" t="s">
        <v>86</v>
      </c>
      <c r="G141" s="60" t="s">
        <v>209</v>
      </c>
      <c r="H141" s="51">
        <v>11376303.29</v>
      </c>
      <c r="I141" s="51">
        <v>1117129.46</v>
      </c>
      <c r="J141" s="51">
        <v>230400</v>
      </c>
      <c r="K141" s="51">
        <v>134310.4</v>
      </c>
      <c r="L141" s="51">
        <v>278984.3</v>
      </c>
      <c r="M141" s="51">
        <v>26000</v>
      </c>
      <c r="N141" s="51">
        <v>1652314.08</v>
      </c>
      <c r="O141" s="51">
        <v>154808.22</v>
      </c>
      <c r="P141" s="51">
        <v>2990345.73</v>
      </c>
      <c r="Q141" s="51">
        <v>37704.9</v>
      </c>
      <c r="R141" s="51">
        <v>1949139.05</v>
      </c>
      <c r="S141" s="51">
        <v>174500.55</v>
      </c>
      <c r="T141" s="51">
        <v>129486</v>
      </c>
      <c r="U141" s="51">
        <v>1772906</v>
      </c>
      <c r="V141" s="51">
        <v>432326.13</v>
      </c>
      <c r="W141" s="51">
        <v>52781.57</v>
      </c>
      <c r="X141" s="51">
        <v>243166.9</v>
      </c>
    </row>
    <row r="142" spans="1:24" ht="12.75">
      <c r="A142" s="48">
        <v>6</v>
      </c>
      <c r="B142" s="48">
        <v>1</v>
      </c>
      <c r="C142" s="48">
        <v>15</v>
      </c>
      <c r="D142" s="42">
        <v>2</v>
      </c>
      <c r="E142" s="49"/>
      <c r="F142" s="50" t="s">
        <v>86</v>
      </c>
      <c r="G142" s="60" t="s">
        <v>210</v>
      </c>
      <c r="H142" s="51">
        <v>9361100</v>
      </c>
      <c r="I142" s="51">
        <v>804829.44</v>
      </c>
      <c r="J142" s="51">
        <v>116283.46</v>
      </c>
      <c r="K142" s="51">
        <v>805707</v>
      </c>
      <c r="L142" s="51">
        <v>22534</v>
      </c>
      <c r="M142" s="51">
        <v>22244</v>
      </c>
      <c r="N142" s="51">
        <v>1296228.15</v>
      </c>
      <c r="O142" s="51">
        <v>217955</v>
      </c>
      <c r="P142" s="51">
        <v>2427543.56</v>
      </c>
      <c r="Q142" s="51">
        <v>13417</v>
      </c>
      <c r="R142" s="51">
        <v>1492638</v>
      </c>
      <c r="S142" s="51">
        <v>0</v>
      </c>
      <c r="T142" s="51">
        <v>149849</v>
      </c>
      <c r="U142" s="51">
        <v>1035550.92</v>
      </c>
      <c r="V142" s="51">
        <v>496663</v>
      </c>
      <c r="W142" s="51">
        <v>7450</v>
      </c>
      <c r="X142" s="51">
        <v>452207.47</v>
      </c>
    </row>
    <row r="143" spans="1:24" ht="12.75">
      <c r="A143" s="48">
        <v>6</v>
      </c>
      <c r="B143" s="48">
        <v>10</v>
      </c>
      <c r="C143" s="48">
        <v>6</v>
      </c>
      <c r="D143" s="42">
        <v>2</v>
      </c>
      <c r="E143" s="49"/>
      <c r="F143" s="50" t="s">
        <v>86</v>
      </c>
      <c r="G143" s="60" t="s">
        <v>211</v>
      </c>
      <c r="H143" s="51">
        <v>17433095.03</v>
      </c>
      <c r="I143" s="51">
        <v>481624.17</v>
      </c>
      <c r="J143" s="51">
        <v>111000</v>
      </c>
      <c r="K143" s="51">
        <v>1711150</v>
      </c>
      <c r="L143" s="51">
        <v>437300</v>
      </c>
      <c r="M143" s="51">
        <v>81000</v>
      </c>
      <c r="N143" s="51">
        <v>2568108</v>
      </c>
      <c r="O143" s="51">
        <v>269000</v>
      </c>
      <c r="P143" s="51">
        <v>6380838.37</v>
      </c>
      <c r="Q143" s="51">
        <v>62000</v>
      </c>
      <c r="R143" s="51">
        <v>2862016</v>
      </c>
      <c r="S143" s="51">
        <v>87378</v>
      </c>
      <c r="T143" s="51">
        <v>151864</v>
      </c>
      <c r="U143" s="51">
        <v>878500</v>
      </c>
      <c r="V143" s="51">
        <v>1094828.49</v>
      </c>
      <c r="W143" s="51">
        <v>110388</v>
      </c>
      <c r="X143" s="51">
        <v>146100</v>
      </c>
    </row>
    <row r="144" spans="1:24" ht="12.75">
      <c r="A144" s="48">
        <v>6</v>
      </c>
      <c r="B144" s="48">
        <v>11</v>
      </c>
      <c r="C144" s="48">
        <v>7</v>
      </c>
      <c r="D144" s="42">
        <v>2</v>
      </c>
      <c r="E144" s="49"/>
      <c r="F144" s="50" t="s">
        <v>86</v>
      </c>
      <c r="G144" s="60" t="s">
        <v>212</v>
      </c>
      <c r="H144" s="51">
        <v>34039095.59</v>
      </c>
      <c r="I144" s="51">
        <v>2919714.23</v>
      </c>
      <c r="J144" s="51">
        <v>0</v>
      </c>
      <c r="K144" s="51">
        <v>1523256.95</v>
      </c>
      <c r="L144" s="51">
        <v>9584</v>
      </c>
      <c r="M144" s="51">
        <v>101721.1</v>
      </c>
      <c r="N144" s="51">
        <v>2983886.81</v>
      </c>
      <c r="O144" s="51">
        <v>156500</v>
      </c>
      <c r="P144" s="51">
        <v>17063270.33</v>
      </c>
      <c r="Q144" s="51">
        <v>88500</v>
      </c>
      <c r="R144" s="51">
        <v>6249173.72</v>
      </c>
      <c r="S144" s="51">
        <v>0</v>
      </c>
      <c r="T144" s="51">
        <v>780420</v>
      </c>
      <c r="U144" s="51">
        <v>803257</v>
      </c>
      <c r="V144" s="51">
        <v>549491.57</v>
      </c>
      <c r="W144" s="51">
        <v>237992.65</v>
      </c>
      <c r="X144" s="51">
        <v>572327.23</v>
      </c>
    </row>
    <row r="145" spans="1:24" ht="12.75">
      <c r="A145" s="48">
        <v>6</v>
      </c>
      <c r="B145" s="48">
        <v>19</v>
      </c>
      <c r="C145" s="48">
        <v>4</v>
      </c>
      <c r="D145" s="42">
        <v>2</v>
      </c>
      <c r="E145" s="49"/>
      <c r="F145" s="50" t="s">
        <v>86</v>
      </c>
      <c r="G145" s="60" t="s">
        <v>213</v>
      </c>
      <c r="H145" s="51">
        <v>7579085.15</v>
      </c>
      <c r="I145" s="51">
        <v>268621.94</v>
      </c>
      <c r="J145" s="51">
        <v>91150</v>
      </c>
      <c r="K145" s="51">
        <v>180580</v>
      </c>
      <c r="L145" s="51">
        <v>0</v>
      </c>
      <c r="M145" s="51">
        <v>52600</v>
      </c>
      <c r="N145" s="51">
        <v>1352170</v>
      </c>
      <c r="O145" s="51">
        <v>100000</v>
      </c>
      <c r="P145" s="51">
        <v>2428098.77</v>
      </c>
      <c r="Q145" s="51">
        <v>25000</v>
      </c>
      <c r="R145" s="51">
        <v>2392932</v>
      </c>
      <c r="S145" s="51">
        <v>0</v>
      </c>
      <c r="T145" s="51">
        <v>157425</v>
      </c>
      <c r="U145" s="51">
        <v>131499.44</v>
      </c>
      <c r="V145" s="51">
        <v>231249</v>
      </c>
      <c r="W145" s="51">
        <v>3000</v>
      </c>
      <c r="X145" s="51">
        <v>164759</v>
      </c>
    </row>
    <row r="146" spans="1:24" ht="12.75">
      <c r="A146" s="48">
        <v>6</v>
      </c>
      <c r="B146" s="48">
        <v>20</v>
      </c>
      <c r="C146" s="48">
        <v>11</v>
      </c>
      <c r="D146" s="42">
        <v>2</v>
      </c>
      <c r="E146" s="49"/>
      <c r="F146" s="50" t="s">
        <v>86</v>
      </c>
      <c r="G146" s="60" t="s">
        <v>214</v>
      </c>
      <c r="H146" s="51">
        <v>14377502.66</v>
      </c>
      <c r="I146" s="51">
        <v>515551.81</v>
      </c>
      <c r="J146" s="51">
        <v>0</v>
      </c>
      <c r="K146" s="51">
        <v>682937</v>
      </c>
      <c r="L146" s="51">
        <v>0</v>
      </c>
      <c r="M146" s="51">
        <v>104469</v>
      </c>
      <c r="N146" s="51">
        <v>1744861.86</v>
      </c>
      <c r="O146" s="51">
        <v>385838</v>
      </c>
      <c r="P146" s="51">
        <v>5883387.84</v>
      </c>
      <c r="Q146" s="51">
        <v>33299</v>
      </c>
      <c r="R146" s="51">
        <v>3323254.55</v>
      </c>
      <c r="S146" s="51">
        <v>0</v>
      </c>
      <c r="T146" s="51">
        <v>202774</v>
      </c>
      <c r="U146" s="51">
        <v>581305.6</v>
      </c>
      <c r="V146" s="51">
        <v>519072</v>
      </c>
      <c r="W146" s="51">
        <v>135545</v>
      </c>
      <c r="X146" s="51">
        <v>265207</v>
      </c>
    </row>
    <row r="147" spans="1:24" ht="12.75">
      <c r="A147" s="48">
        <v>6</v>
      </c>
      <c r="B147" s="48">
        <v>16</v>
      </c>
      <c r="C147" s="48">
        <v>5</v>
      </c>
      <c r="D147" s="42">
        <v>2</v>
      </c>
      <c r="E147" s="49"/>
      <c r="F147" s="50" t="s">
        <v>86</v>
      </c>
      <c r="G147" s="60" t="s">
        <v>215</v>
      </c>
      <c r="H147" s="51">
        <v>22543351.17</v>
      </c>
      <c r="I147" s="51">
        <v>277043.22</v>
      </c>
      <c r="J147" s="51">
        <v>15000</v>
      </c>
      <c r="K147" s="51">
        <v>449822</v>
      </c>
      <c r="L147" s="51">
        <v>0</v>
      </c>
      <c r="M147" s="51">
        <v>31771</v>
      </c>
      <c r="N147" s="51">
        <v>1459037.4</v>
      </c>
      <c r="O147" s="51">
        <v>349768</v>
      </c>
      <c r="P147" s="51">
        <v>13878491.49</v>
      </c>
      <c r="Q147" s="51">
        <v>60000</v>
      </c>
      <c r="R147" s="51">
        <v>2347381</v>
      </c>
      <c r="S147" s="51">
        <v>81921.31</v>
      </c>
      <c r="T147" s="51">
        <v>101448</v>
      </c>
      <c r="U147" s="51">
        <v>1814305</v>
      </c>
      <c r="V147" s="51">
        <v>1129251</v>
      </c>
      <c r="W147" s="51">
        <v>99065</v>
      </c>
      <c r="X147" s="51">
        <v>449046.75</v>
      </c>
    </row>
    <row r="148" spans="1:24" ht="12.75">
      <c r="A148" s="48">
        <v>6</v>
      </c>
      <c r="B148" s="48">
        <v>11</v>
      </c>
      <c r="C148" s="48">
        <v>8</v>
      </c>
      <c r="D148" s="42">
        <v>2</v>
      </c>
      <c r="E148" s="49"/>
      <c r="F148" s="50" t="s">
        <v>86</v>
      </c>
      <c r="G148" s="60" t="s">
        <v>98</v>
      </c>
      <c r="H148" s="51">
        <v>26060766.19</v>
      </c>
      <c r="I148" s="51">
        <v>411868.24</v>
      </c>
      <c r="J148" s="51">
        <v>0</v>
      </c>
      <c r="K148" s="51">
        <v>3439400.06</v>
      </c>
      <c r="L148" s="51">
        <v>0</v>
      </c>
      <c r="M148" s="51">
        <v>65900</v>
      </c>
      <c r="N148" s="51">
        <v>2147086.62</v>
      </c>
      <c r="O148" s="51">
        <v>729200</v>
      </c>
      <c r="P148" s="51">
        <v>12665581.15</v>
      </c>
      <c r="Q148" s="51">
        <v>48000</v>
      </c>
      <c r="R148" s="51">
        <v>4063250.12</v>
      </c>
      <c r="S148" s="51">
        <v>7000</v>
      </c>
      <c r="T148" s="51">
        <v>331384</v>
      </c>
      <c r="U148" s="51">
        <v>650744</v>
      </c>
      <c r="V148" s="51">
        <v>972105</v>
      </c>
      <c r="W148" s="51">
        <v>36000</v>
      </c>
      <c r="X148" s="51">
        <v>493247</v>
      </c>
    </row>
    <row r="149" spans="1:24" ht="12.75">
      <c r="A149" s="48">
        <v>6</v>
      </c>
      <c r="B149" s="48">
        <v>9</v>
      </c>
      <c r="C149" s="48">
        <v>12</v>
      </c>
      <c r="D149" s="42">
        <v>2</v>
      </c>
      <c r="E149" s="49"/>
      <c r="F149" s="50" t="s">
        <v>86</v>
      </c>
      <c r="G149" s="60" t="s">
        <v>216</v>
      </c>
      <c r="H149" s="51">
        <v>22275996.55</v>
      </c>
      <c r="I149" s="51">
        <v>457324.63</v>
      </c>
      <c r="J149" s="51">
        <v>0</v>
      </c>
      <c r="K149" s="51">
        <v>2781210</v>
      </c>
      <c r="L149" s="51">
        <v>0</v>
      </c>
      <c r="M149" s="51">
        <v>29000</v>
      </c>
      <c r="N149" s="51">
        <v>3144816</v>
      </c>
      <c r="O149" s="51">
        <v>181000</v>
      </c>
      <c r="P149" s="51">
        <v>7590233.01</v>
      </c>
      <c r="Q149" s="51">
        <v>90470</v>
      </c>
      <c r="R149" s="51">
        <v>3468075.59</v>
      </c>
      <c r="S149" s="51">
        <v>482677.02</v>
      </c>
      <c r="T149" s="51">
        <v>193671</v>
      </c>
      <c r="U149" s="51">
        <v>1792219.3</v>
      </c>
      <c r="V149" s="51">
        <v>648500</v>
      </c>
      <c r="W149" s="51">
        <v>994700</v>
      </c>
      <c r="X149" s="51">
        <v>422100</v>
      </c>
    </row>
    <row r="150" spans="1:24" ht="12.75">
      <c r="A150" s="48">
        <v>6</v>
      </c>
      <c r="B150" s="48">
        <v>20</v>
      </c>
      <c r="C150" s="48">
        <v>12</v>
      </c>
      <c r="D150" s="42">
        <v>2</v>
      </c>
      <c r="E150" s="49"/>
      <c r="F150" s="50" t="s">
        <v>86</v>
      </c>
      <c r="G150" s="60" t="s">
        <v>217</v>
      </c>
      <c r="H150" s="51">
        <v>14839121.03</v>
      </c>
      <c r="I150" s="51">
        <v>394066.12</v>
      </c>
      <c r="J150" s="51">
        <v>196002</v>
      </c>
      <c r="K150" s="51">
        <v>1026313.53</v>
      </c>
      <c r="L150" s="51">
        <v>2152.55</v>
      </c>
      <c r="M150" s="51">
        <v>535936.31</v>
      </c>
      <c r="N150" s="51">
        <v>1574712</v>
      </c>
      <c r="O150" s="51">
        <v>274649.41</v>
      </c>
      <c r="P150" s="51">
        <v>5525806.11</v>
      </c>
      <c r="Q150" s="51">
        <v>50000</v>
      </c>
      <c r="R150" s="51">
        <v>3006575</v>
      </c>
      <c r="S150" s="51">
        <v>89774</v>
      </c>
      <c r="T150" s="51">
        <v>134617</v>
      </c>
      <c r="U150" s="51">
        <v>1021700</v>
      </c>
      <c r="V150" s="51">
        <v>163966</v>
      </c>
      <c r="W150" s="51">
        <v>22000</v>
      </c>
      <c r="X150" s="51">
        <v>820851</v>
      </c>
    </row>
    <row r="151" spans="1:24" ht="12.75">
      <c r="A151" s="48">
        <v>6</v>
      </c>
      <c r="B151" s="48">
        <v>18</v>
      </c>
      <c r="C151" s="48">
        <v>8</v>
      </c>
      <c r="D151" s="42">
        <v>2</v>
      </c>
      <c r="E151" s="49"/>
      <c r="F151" s="50" t="s">
        <v>86</v>
      </c>
      <c r="G151" s="60" t="s">
        <v>218</v>
      </c>
      <c r="H151" s="51">
        <v>28477816.2</v>
      </c>
      <c r="I151" s="51">
        <v>323564.39</v>
      </c>
      <c r="J151" s="51">
        <v>0</v>
      </c>
      <c r="K151" s="51">
        <v>3307529</v>
      </c>
      <c r="L151" s="51">
        <v>3291495</v>
      </c>
      <c r="M151" s="51">
        <v>356462</v>
      </c>
      <c r="N151" s="51">
        <v>2679801</v>
      </c>
      <c r="O151" s="51">
        <v>420929.16</v>
      </c>
      <c r="P151" s="51">
        <v>7803854.25</v>
      </c>
      <c r="Q151" s="51">
        <v>73700</v>
      </c>
      <c r="R151" s="51">
        <v>5041278</v>
      </c>
      <c r="S151" s="51">
        <v>654470.8</v>
      </c>
      <c r="T151" s="51">
        <v>615344</v>
      </c>
      <c r="U151" s="51">
        <v>1856441.1</v>
      </c>
      <c r="V151" s="51">
        <v>1565407.5</v>
      </c>
      <c r="W151" s="51">
        <v>248689</v>
      </c>
      <c r="X151" s="51">
        <v>238851</v>
      </c>
    </row>
    <row r="152" spans="1:24" ht="12.75">
      <c r="A152" s="48">
        <v>6</v>
      </c>
      <c r="B152" s="48">
        <v>7</v>
      </c>
      <c r="C152" s="48">
        <v>6</v>
      </c>
      <c r="D152" s="42">
        <v>2</v>
      </c>
      <c r="E152" s="49"/>
      <c r="F152" s="50" t="s">
        <v>86</v>
      </c>
      <c r="G152" s="60" t="s">
        <v>219</v>
      </c>
      <c r="H152" s="51">
        <v>22150751.59</v>
      </c>
      <c r="I152" s="51">
        <v>361727.42</v>
      </c>
      <c r="J152" s="51">
        <v>245292.35</v>
      </c>
      <c r="K152" s="51">
        <v>746556.86</v>
      </c>
      <c r="L152" s="51">
        <v>0</v>
      </c>
      <c r="M152" s="51">
        <v>59931</v>
      </c>
      <c r="N152" s="51">
        <v>2027186.47</v>
      </c>
      <c r="O152" s="51">
        <v>531403.87</v>
      </c>
      <c r="P152" s="51">
        <v>9000719.11</v>
      </c>
      <c r="Q152" s="51">
        <v>173400</v>
      </c>
      <c r="R152" s="51">
        <v>3794174.27</v>
      </c>
      <c r="S152" s="51">
        <v>0</v>
      </c>
      <c r="T152" s="51">
        <v>704413</v>
      </c>
      <c r="U152" s="51">
        <v>2438612.23</v>
      </c>
      <c r="V152" s="51">
        <v>1471018.29</v>
      </c>
      <c r="W152" s="51">
        <v>118042</v>
      </c>
      <c r="X152" s="51">
        <v>478274.72</v>
      </c>
    </row>
    <row r="153" spans="1:24" ht="12.75">
      <c r="A153" s="48">
        <v>6</v>
      </c>
      <c r="B153" s="48">
        <v>18</v>
      </c>
      <c r="C153" s="48">
        <v>9</v>
      </c>
      <c r="D153" s="42">
        <v>2</v>
      </c>
      <c r="E153" s="49"/>
      <c r="F153" s="50" t="s">
        <v>86</v>
      </c>
      <c r="G153" s="60" t="s">
        <v>220</v>
      </c>
      <c r="H153" s="51">
        <v>13812677.22</v>
      </c>
      <c r="I153" s="51">
        <v>209903.04</v>
      </c>
      <c r="J153" s="51">
        <v>683441.7</v>
      </c>
      <c r="K153" s="51">
        <v>1718844.02</v>
      </c>
      <c r="L153" s="51">
        <v>0</v>
      </c>
      <c r="M153" s="51">
        <v>123797.76</v>
      </c>
      <c r="N153" s="51">
        <v>1932622.56</v>
      </c>
      <c r="O153" s="51">
        <v>471872.24</v>
      </c>
      <c r="P153" s="51">
        <v>4165388.54</v>
      </c>
      <c r="Q153" s="51">
        <v>23818</v>
      </c>
      <c r="R153" s="51">
        <v>3010257.88</v>
      </c>
      <c r="S153" s="51">
        <v>0</v>
      </c>
      <c r="T153" s="51">
        <v>267487</v>
      </c>
      <c r="U153" s="51">
        <v>726144.6</v>
      </c>
      <c r="V153" s="51">
        <v>185593.33</v>
      </c>
      <c r="W153" s="51">
        <v>108829.55</v>
      </c>
      <c r="X153" s="51">
        <v>184677</v>
      </c>
    </row>
    <row r="154" spans="1:24" ht="12.75">
      <c r="A154" s="48">
        <v>6</v>
      </c>
      <c r="B154" s="48">
        <v>18</v>
      </c>
      <c r="C154" s="48">
        <v>10</v>
      </c>
      <c r="D154" s="42">
        <v>2</v>
      </c>
      <c r="E154" s="49"/>
      <c r="F154" s="50" t="s">
        <v>86</v>
      </c>
      <c r="G154" s="60" t="s">
        <v>221</v>
      </c>
      <c r="H154" s="51">
        <v>14713407</v>
      </c>
      <c r="I154" s="51">
        <v>849819</v>
      </c>
      <c r="J154" s="51">
        <v>265284</v>
      </c>
      <c r="K154" s="51">
        <v>3219094</v>
      </c>
      <c r="L154" s="51">
        <v>0</v>
      </c>
      <c r="M154" s="51">
        <v>82500</v>
      </c>
      <c r="N154" s="51">
        <v>2005158.42</v>
      </c>
      <c r="O154" s="51">
        <v>424335.41</v>
      </c>
      <c r="P154" s="51">
        <v>3724445.56</v>
      </c>
      <c r="Q154" s="51">
        <v>35650</v>
      </c>
      <c r="R154" s="51">
        <v>2104848</v>
      </c>
      <c r="S154" s="51">
        <v>362077.7</v>
      </c>
      <c r="T154" s="51">
        <v>94522</v>
      </c>
      <c r="U154" s="51">
        <v>549486</v>
      </c>
      <c r="V154" s="51">
        <v>849410</v>
      </c>
      <c r="W154" s="51">
        <v>46700</v>
      </c>
      <c r="X154" s="51">
        <v>100076.91</v>
      </c>
    </row>
    <row r="155" spans="1:24" ht="12.75">
      <c r="A155" s="48">
        <v>6</v>
      </c>
      <c r="B155" s="48">
        <v>1</v>
      </c>
      <c r="C155" s="48">
        <v>16</v>
      </c>
      <c r="D155" s="42">
        <v>2</v>
      </c>
      <c r="E155" s="49"/>
      <c r="F155" s="50" t="s">
        <v>86</v>
      </c>
      <c r="G155" s="60" t="s">
        <v>100</v>
      </c>
      <c r="H155" s="51">
        <v>27977072.35</v>
      </c>
      <c r="I155" s="51">
        <v>294816.58</v>
      </c>
      <c r="J155" s="51">
        <v>0</v>
      </c>
      <c r="K155" s="51">
        <v>5312000</v>
      </c>
      <c r="L155" s="51">
        <v>600000</v>
      </c>
      <c r="M155" s="51">
        <v>1321100</v>
      </c>
      <c r="N155" s="51">
        <v>3559286</v>
      </c>
      <c r="O155" s="51">
        <v>443000</v>
      </c>
      <c r="P155" s="51">
        <v>7439481.82</v>
      </c>
      <c r="Q155" s="51">
        <v>78600</v>
      </c>
      <c r="R155" s="51">
        <v>3550338</v>
      </c>
      <c r="S155" s="51">
        <v>0</v>
      </c>
      <c r="T155" s="51">
        <v>160664</v>
      </c>
      <c r="U155" s="51">
        <v>2731554</v>
      </c>
      <c r="V155" s="51">
        <v>1305675.08</v>
      </c>
      <c r="W155" s="51">
        <v>227363</v>
      </c>
      <c r="X155" s="51">
        <v>953193.87</v>
      </c>
    </row>
    <row r="156" spans="1:24" ht="12.75">
      <c r="A156" s="48">
        <v>6</v>
      </c>
      <c r="B156" s="48">
        <v>2</v>
      </c>
      <c r="C156" s="48">
        <v>13</v>
      </c>
      <c r="D156" s="42">
        <v>2</v>
      </c>
      <c r="E156" s="49"/>
      <c r="F156" s="50" t="s">
        <v>86</v>
      </c>
      <c r="G156" s="60" t="s">
        <v>222</v>
      </c>
      <c r="H156" s="51">
        <v>12739226.6</v>
      </c>
      <c r="I156" s="51">
        <v>997193.58</v>
      </c>
      <c r="J156" s="51">
        <v>168933</v>
      </c>
      <c r="K156" s="51">
        <v>1055656.39</v>
      </c>
      <c r="L156" s="51">
        <v>0</v>
      </c>
      <c r="M156" s="51">
        <v>305327.87</v>
      </c>
      <c r="N156" s="51">
        <v>1581057.1</v>
      </c>
      <c r="O156" s="51">
        <v>235063.49</v>
      </c>
      <c r="P156" s="51">
        <v>5237585</v>
      </c>
      <c r="Q156" s="51">
        <v>52300</v>
      </c>
      <c r="R156" s="51">
        <v>1988814</v>
      </c>
      <c r="S156" s="51">
        <v>160504.72</v>
      </c>
      <c r="T156" s="51">
        <v>129468</v>
      </c>
      <c r="U156" s="51">
        <v>388629.61</v>
      </c>
      <c r="V156" s="51">
        <v>141260</v>
      </c>
      <c r="W156" s="51">
        <v>76897.32</v>
      </c>
      <c r="X156" s="51">
        <v>220536.52</v>
      </c>
    </row>
    <row r="157" spans="1:24" ht="12.75">
      <c r="A157" s="48">
        <v>6</v>
      </c>
      <c r="B157" s="48">
        <v>18</v>
      </c>
      <c r="C157" s="48">
        <v>11</v>
      </c>
      <c r="D157" s="42">
        <v>2</v>
      </c>
      <c r="E157" s="49"/>
      <c r="F157" s="50" t="s">
        <v>86</v>
      </c>
      <c r="G157" s="60" t="s">
        <v>101</v>
      </c>
      <c r="H157" s="51">
        <v>30451584</v>
      </c>
      <c r="I157" s="51">
        <v>704650.66</v>
      </c>
      <c r="J157" s="51">
        <v>722759</v>
      </c>
      <c r="K157" s="51">
        <v>2557774.33</v>
      </c>
      <c r="L157" s="51">
        <v>0</v>
      </c>
      <c r="M157" s="51">
        <v>124494</v>
      </c>
      <c r="N157" s="51">
        <v>2595554</v>
      </c>
      <c r="O157" s="51">
        <v>232853</v>
      </c>
      <c r="P157" s="51">
        <v>12680312.34</v>
      </c>
      <c r="Q157" s="51">
        <v>68515</v>
      </c>
      <c r="R157" s="51">
        <v>6061384</v>
      </c>
      <c r="S157" s="51">
        <v>1334035.62</v>
      </c>
      <c r="T157" s="51">
        <v>440084</v>
      </c>
      <c r="U157" s="51">
        <v>1356676.37</v>
      </c>
      <c r="V157" s="51">
        <v>823749.73</v>
      </c>
      <c r="W157" s="51">
        <v>177755.66</v>
      </c>
      <c r="X157" s="51">
        <v>570986.29</v>
      </c>
    </row>
    <row r="158" spans="1:24" ht="12.75">
      <c r="A158" s="48">
        <v>6</v>
      </c>
      <c r="B158" s="48">
        <v>17</v>
      </c>
      <c r="C158" s="48">
        <v>5</v>
      </c>
      <c r="D158" s="42">
        <v>2</v>
      </c>
      <c r="E158" s="49"/>
      <c r="F158" s="50" t="s">
        <v>86</v>
      </c>
      <c r="G158" s="60" t="s">
        <v>223</v>
      </c>
      <c r="H158" s="51">
        <v>26826350</v>
      </c>
      <c r="I158" s="51">
        <v>711008</v>
      </c>
      <c r="J158" s="51">
        <v>0</v>
      </c>
      <c r="K158" s="51">
        <v>2673400</v>
      </c>
      <c r="L158" s="51">
        <v>0</v>
      </c>
      <c r="M158" s="51">
        <v>107000</v>
      </c>
      <c r="N158" s="51">
        <v>3072069</v>
      </c>
      <c r="O158" s="51">
        <v>732100</v>
      </c>
      <c r="P158" s="51">
        <v>10021938</v>
      </c>
      <c r="Q158" s="51">
        <v>400700</v>
      </c>
      <c r="R158" s="51">
        <v>5441583</v>
      </c>
      <c r="S158" s="51">
        <v>0</v>
      </c>
      <c r="T158" s="51">
        <v>364960</v>
      </c>
      <c r="U158" s="51">
        <v>1251983</v>
      </c>
      <c r="V158" s="51">
        <v>550526</v>
      </c>
      <c r="W158" s="51">
        <v>936974</v>
      </c>
      <c r="X158" s="51">
        <v>562109</v>
      </c>
    </row>
    <row r="159" spans="1:24" ht="12.75">
      <c r="A159" s="48">
        <v>6</v>
      </c>
      <c r="B159" s="48">
        <v>11</v>
      </c>
      <c r="C159" s="48">
        <v>9</v>
      </c>
      <c r="D159" s="42">
        <v>2</v>
      </c>
      <c r="E159" s="49"/>
      <c r="F159" s="50" t="s">
        <v>86</v>
      </c>
      <c r="G159" s="60" t="s">
        <v>224</v>
      </c>
      <c r="H159" s="51">
        <v>25126998.06</v>
      </c>
      <c r="I159" s="51">
        <v>514601.55</v>
      </c>
      <c r="J159" s="51">
        <v>0</v>
      </c>
      <c r="K159" s="51">
        <v>3605000</v>
      </c>
      <c r="L159" s="51">
        <v>0</v>
      </c>
      <c r="M159" s="51">
        <v>905717</v>
      </c>
      <c r="N159" s="51">
        <v>2038836.68</v>
      </c>
      <c r="O159" s="51">
        <v>322500</v>
      </c>
      <c r="P159" s="51">
        <v>12533832.31</v>
      </c>
      <c r="Q159" s="51">
        <v>48000</v>
      </c>
      <c r="R159" s="51">
        <v>3492561</v>
      </c>
      <c r="S159" s="51">
        <v>0</v>
      </c>
      <c r="T159" s="51">
        <v>325557</v>
      </c>
      <c r="U159" s="51">
        <v>635500</v>
      </c>
      <c r="V159" s="51">
        <v>371100</v>
      </c>
      <c r="W159" s="51">
        <v>126568.52</v>
      </c>
      <c r="X159" s="51">
        <v>207224</v>
      </c>
    </row>
    <row r="160" spans="1:24" ht="12.75">
      <c r="A160" s="48">
        <v>6</v>
      </c>
      <c r="B160" s="48">
        <v>4</v>
      </c>
      <c r="C160" s="48">
        <v>6</v>
      </c>
      <c r="D160" s="42">
        <v>2</v>
      </c>
      <c r="E160" s="49"/>
      <c r="F160" s="50" t="s">
        <v>86</v>
      </c>
      <c r="G160" s="60" t="s">
        <v>225</v>
      </c>
      <c r="H160" s="51">
        <v>13241645.91</v>
      </c>
      <c r="I160" s="51">
        <v>405999.37</v>
      </c>
      <c r="J160" s="51">
        <v>93926</v>
      </c>
      <c r="K160" s="51">
        <v>706923</v>
      </c>
      <c r="L160" s="51">
        <v>0</v>
      </c>
      <c r="M160" s="51">
        <v>1018455</v>
      </c>
      <c r="N160" s="51">
        <v>1952994.99</v>
      </c>
      <c r="O160" s="51">
        <v>117297</v>
      </c>
      <c r="P160" s="51">
        <v>4446797.8</v>
      </c>
      <c r="Q160" s="51">
        <v>34000</v>
      </c>
      <c r="R160" s="51">
        <v>2918533.78</v>
      </c>
      <c r="S160" s="51">
        <v>172278.38</v>
      </c>
      <c r="T160" s="51">
        <v>94150</v>
      </c>
      <c r="U160" s="51">
        <v>648191.7</v>
      </c>
      <c r="V160" s="51">
        <v>392983.5</v>
      </c>
      <c r="W160" s="51">
        <v>41963.4</v>
      </c>
      <c r="X160" s="51">
        <v>197151.99</v>
      </c>
    </row>
    <row r="161" spans="1:24" ht="12.75">
      <c r="A161" s="48">
        <v>6</v>
      </c>
      <c r="B161" s="48">
        <v>7</v>
      </c>
      <c r="C161" s="48">
        <v>7</v>
      </c>
      <c r="D161" s="42">
        <v>2</v>
      </c>
      <c r="E161" s="49"/>
      <c r="F161" s="50" t="s">
        <v>86</v>
      </c>
      <c r="G161" s="60" t="s">
        <v>226</v>
      </c>
      <c r="H161" s="51">
        <v>21042159.01</v>
      </c>
      <c r="I161" s="51">
        <v>525215.58</v>
      </c>
      <c r="J161" s="51">
        <v>271490</v>
      </c>
      <c r="K161" s="51">
        <v>3712067.49</v>
      </c>
      <c r="L161" s="51">
        <v>0</v>
      </c>
      <c r="M161" s="51">
        <v>80000</v>
      </c>
      <c r="N161" s="51">
        <v>2314639.99</v>
      </c>
      <c r="O161" s="51">
        <v>743374.27</v>
      </c>
      <c r="P161" s="51">
        <v>7202796.91</v>
      </c>
      <c r="Q161" s="51">
        <v>100000</v>
      </c>
      <c r="R161" s="51">
        <v>3390219.74</v>
      </c>
      <c r="S161" s="51">
        <v>0</v>
      </c>
      <c r="T161" s="51">
        <v>512598</v>
      </c>
      <c r="U161" s="51">
        <v>759900</v>
      </c>
      <c r="V161" s="51">
        <v>617436</v>
      </c>
      <c r="W161" s="51">
        <v>280086.73</v>
      </c>
      <c r="X161" s="51">
        <v>532334.3</v>
      </c>
    </row>
    <row r="162" spans="1:24" ht="12.75">
      <c r="A162" s="48">
        <v>6</v>
      </c>
      <c r="B162" s="48">
        <v>1</v>
      </c>
      <c r="C162" s="48">
        <v>17</v>
      </c>
      <c r="D162" s="42">
        <v>2</v>
      </c>
      <c r="E162" s="49"/>
      <c r="F162" s="50" t="s">
        <v>86</v>
      </c>
      <c r="G162" s="60" t="s">
        <v>227</v>
      </c>
      <c r="H162" s="51">
        <v>10953224.69</v>
      </c>
      <c r="I162" s="51">
        <v>453615.29</v>
      </c>
      <c r="J162" s="51">
        <v>230330</v>
      </c>
      <c r="K162" s="51">
        <v>407114</v>
      </c>
      <c r="L162" s="51">
        <v>0</v>
      </c>
      <c r="M162" s="51">
        <v>92000</v>
      </c>
      <c r="N162" s="51">
        <v>1716878.58</v>
      </c>
      <c r="O162" s="51">
        <v>224378</v>
      </c>
      <c r="P162" s="51">
        <v>3472908.82</v>
      </c>
      <c r="Q162" s="51">
        <v>28871</v>
      </c>
      <c r="R162" s="51">
        <v>3298114</v>
      </c>
      <c r="S162" s="51">
        <v>0</v>
      </c>
      <c r="T162" s="51">
        <v>152078</v>
      </c>
      <c r="U162" s="51">
        <v>306714</v>
      </c>
      <c r="V162" s="51">
        <v>309795</v>
      </c>
      <c r="W162" s="51">
        <v>20500</v>
      </c>
      <c r="X162" s="51">
        <v>239928</v>
      </c>
    </row>
    <row r="163" spans="1:24" ht="12.75">
      <c r="A163" s="48">
        <v>6</v>
      </c>
      <c r="B163" s="48">
        <v>2</v>
      </c>
      <c r="C163" s="48">
        <v>14</v>
      </c>
      <c r="D163" s="42">
        <v>2</v>
      </c>
      <c r="E163" s="49"/>
      <c r="F163" s="50" t="s">
        <v>86</v>
      </c>
      <c r="G163" s="60" t="s">
        <v>228</v>
      </c>
      <c r="H163" s="51">
        <v>21460356.84</v>
      </c>
      <c r="I163" s="51">
        <v>1023882.24</v>
      </c>
      <c r="J163" s="51">
        <v>431300</v>
      </c>
      <c r="K163" s="51">
        <v>3202705.61</v>
      </c>
      <c r="L163" s="51">
        <v>0</v>
      </c>
      <c r="M163" s="51">
        <v>61000</v>
      </c>
      <c r="N163" s="51">
        <v>2158072.8</v>
      </c>
      <c r="O163" s="51">
        <v>287000</v>
      </c>
      <c r="P163" s="51">
        <v>7370630.48</v>
      </c>
      <c r="Q163" s="51">
        <v>93600</v>
      </c>
      <c r="R163" s="51">
        <v>4360308.14</v>
      </c>
      <c r="S163" s="51">
        <v>0</v>
      </c>
      <c r="T163" s="51">
        <v>300000</v>
      </c>
      <c r="U163" s="51">
        <v>1141289.76</v>
      </c>
      <c r="V163" s="51">
        <v>427233.04</v>
      </c>
      <c r="W163" s="51">
        <v>56315</v>
      </c>
      <c r="X163" s="51">
        <v>547019.77</v>
      </c>
    </row>
    <row r="164" spans="1:24" ht="12.75">
      <c r="A164" s="48">
        <v>6</v>
      </c>
      <c r="B164" s="48">
        <v>4</v>
      </c>
      <c r="C164" s="48">
        <v>7</v>
      </c>
      <c r="D164" s="42">
        <v>2</v>
      </c>
      <c r="E164" s="49"/>
      <c r="F164" s="50" t="s">
        <v>86</v>
      </c>
      <c r="G164" s="60" t="s">
        <v>229</v>
      </c>
      <c r="H164" s="51">
        <v>13238179.98</v>
      </c>
      <c r="I164" s="51">
        <v>516880.01</v>
      </c>
      <c r="J164" s="51">
        <v>105200</v>
      </c>
      <c r="K164" s="51">
        <v>1077583</v>
      </c>
      <c r="L164" s="51">
        <v>0</v>
      </c>
      <c r="M164" s="51">
        <v>158750</v>
      </c>
      <c r="N164" s="51">
        <v>1818639.06</v>
      </c>
      <c r="O164" s="51">
        <v>136000</v>
      </c>
      <c r="P164" s="51">
        <v>4702598.55</v>
      </c>
      <c r="Q164" s="51">
        <v>36480</v>
      </c>
      <c r="R164" s="51">
        <v>3006074.43</v>
      </c>
      <c r="S164" s="51">
        <v>500</v>
      </c>
      <c r="T164" s="51">
        <v>130837</v>
      </c>
      <c r="U164" s="51">
        <v>572014</v>
      </c>
      <c r="V164" s="51">
        <v>598635</v>
      </c>
      <c r="W164" s="51">
        <v>26400</v>
      </c>
      <c r="X164" s="51">
        <v>351588.93</v>
      </c>
    </row>
    <row r="165" spans="1:24" ht="12.75">
      <c r="A165" s="48">
        <v>6</v>
      </c>
      <c r="B165" s="48">
        <v>15</v>
      </c>
      <c r="C165" s="48">
        <v>7</v>
      </c>
      <c r="D165" s="42">
        <v>2</v>
      </c>
      <c r="E165" s="49"/>
      <c r="F165" s="50" t="s">
        <v>86</v>
      </c>
      <c r="G165" s="60" t="s">
        <v>230</v>
      </c>
      <c r="H165" s="51">
        <v>23308286</v>
      </c>
      <c r="I165" s="51">
        <v>3538494.63</v>
      </c>
      <c r="J165" s="51">
        <v>0</v>
      </c>
      <c r="K165" s="51">
        <v>1620663</v>
      </c>
      <c r="L165" s="51">
        <v>0</v>
      </c>
      <c r="M165" s="51">
        <v>451761</v>
      </c>
      <c r="N165" s="51">
        <v>1973405</v>
      </c>
      <c r="O165" s="51">
        <v>269500</v>
      </c>
      <c r="P165" s="51">
        <v>7741172</v>
      </c>
      <c r="Q165" s="51">
        <v>40500</v>
      </c>
      <c r="R165" s="51">
        <v>3121249</v>
      </c>
      <c r="S165" s="51">
        <v>0</v>
      </c>
      <c r="T165" s="51">
        <v>176242</v>
      </c>
      <c r="U165" s="51">
        <v>1248226</v>
      </c>
      <c r="V165" s="51">
        <v>2048380.37</v>
      </c>
      <c r="W165" s="51">
        <v>71257</v>
      </c>
      <c r="X165" s="51">
        <v>1007436</v>
      </c>
    </row>
    <row r="166" spans="1:24" ht="12.75">
      <c r="A166" s="48">
        <v>6</v>
      </c>
      <c r="B166" s="48">
        <v>18</v>
      </c>
      <c r="C166" s="48">
        <v>13</v>
      </c>
      <c r="D166" s="42">
        <v>2</v>
      </c>
      <c r="E166" s="49"/>
      <c r="F166" s="50" t="s">
        <v>86</v>
      </c>
      <c r="G166" s="60" t="s">
        <v>231</v>
      </c>
      <c r="H166" s="51">
        <v>16753025.07</v>
      </c>
      <c r="I166" s="51">
        <v>907330.35</v>
      </c>
      <c r="J166" s="51">
        <v>0</v>
      </c>
      <c r="K166" s="51">
        <v>2457125</v>
      </c>
      <c r="L166" s="51">
        <v>0</v>
      </c>
      <c r="M166" s="51">
        <v>20000</v>
      </c>
      <c r="N166" s="51">
        <v>1838741</v>
      </c>
      <c r="O166" s="51">
        <v>156199.4</v>
      </c>
      <c r="P166" s="51">
        <v>5226146.52</v>
      </c>
      <c r="Q166" s="51">
        <v>37000</v>
      </c>
      <c r="R166" s="51">
        <v>3382891</v>
      </c>
      <c r="S166" s="51">
        <v>203464.4</v>
      </c>
      <c r="T166" s="51">
        <v>304672.4</v>
      </c>
      <c r="U166" s="51">
        <v>1459710</v>
      </c>
      <c r="V166" s="51">
        <v>310600</v>
      </c>
      <c r="W166" s="51">
        <v>83591</v>
      </c>
      <c r="X166" s="51">
        <v>365554</v>
      </c>
    </row>
    <row r="167" spans="1:24" ht="12.75">
      <c r="A167" s="48">
        <v>6</v>
      </c>
      <c r="B167" s="48">
        <v>16</v>
      </c>
      <c r="C167" s="48">
        <v>6</v>
      </c>
      <c r="D167" s="42">
        <v>2</v>
      </c>
      <c r="E167" s="49"/>
      <c r="F167" s="50" t="s">
        <v>86</v>
      </c>
      <c r="G167" s="60" t="s">
        <v>232</v>
      </c>
      <c r="H167" s="51">
        <v>10668825.32</v>
      </c>
      <c r="I167" s="51">
        <v>210683.18</v>
      </c>
      <c r="J167" s="51">
        <v>0</v>
      </c>
      <c r="K167" s="51">
        <v>1116105</v>
      </c>
      <c r="L167" s="51">
        <v>65890</v>
      </c>
      <c r="M167" s="51">
        <v>44000</v>
      </c>
      <c r="N167" s="51">
        <v>1338885</v>
      </c>
      <c r="O167" s="51">
        <v>131054</v>
      </c>
      <c r="P167" s="51">
        <v>3900651.8</v>
      </c>
      <c r="Q167" s="51">
        <v>47000</v>
      </c>
      <c r="R167" s="51">
        <v>2096369</v>
      </c>
      <c r="S167" s="51">
        <v>45011.34</v>
      </c>
      <c r="T167" s="51">
        <v>202495</v>
      </c>
      <c r="U167" s="51">
        <v>391150</v>
      </c>
      <c r="V167" s="51">
        <v>419732</v>
      </c>
      <c r="W167" s="51">
        <v>299691</v>
      </c>
      <c r="X167" s="51">
        <v>360108</v>
      </c>
    </row>
    <row r="168" spans="1:24" ht="12.75">
      <c r="A168" s="48">
        <v>6</v>
      </c>
      <c r="B168" s="48">
        <v>19</v>
      </c>
      <c r="C168" s="48">
        <v>5</v>
      </c>
      <c r="D168" s="42">
        <v>2</v>
      </c>
      <c r="E168" s="49"/>
      <c r="F168" s="50" t="s">
        <v>86</v>
      </c>
      <c r="G168" s="60" t="s">
        <v>233</v>
      </c>
      <c r="H168" s="51">
        <v>14980404.45</v>
      </c>
      <c r="I168" s="51">
        <v>543677.95</v>
      </c>
      <c r="J168" s="51">
        <v>0</v>
      </c>
      <c r="K168" s="51">
        <v>780489</v>
      </c>
      <c r="L168" s="51">
        <v>770013</v>
      </c>
      <c r="M168" s="51">
        <v>306694</v>
      </c>
      <c r="N168" s="51">
        <v>1748439</v>
      </c>
      <c r="O168" s="51">
        <v>344384</v>
      </c>
      <c r="P168" s="51">
        <v>5516939.5</v>
      </c>
      <c r="Q168" s="51">
        <v>70000</v>
      </c>
      <c r="R168" s="51">
        <v>2507114</v>
      </c>
      <c r="S168" s="51">
        <v>0</v>
      </c>
      <c r="T168" s="51">
        <v>154482</v>
      </c>
      <c r="U168" s="51">
        <v>666147</v>
      </c>
      <c r="V168" s="51">
        <v>395726</v>
      </c>
      <c r="W168" s="51">
        <v>145408</v>
      </c>
      <c r="X168" s="51">
        <v>1030891</v>
      </c>
    </row>
    <row r="169" spans="1:24" ht="12.75">
      <c r="A169" s="48">
        <v>6</v>
      </c>
      <c r="B169" s="48">
        <v>7</v>
      </c>
      <c r="C169" s="48">
        <v>8</v>
      </c>
      <c r="D169" s="42">
        <v>2</v>
      </c>
      <c r="E169" s="49"/>
      <c r="F169" s="50" t="s">
        <v>86</v>
      </c>
      <c r="G169" s="60" t="s">
        <v>234</v>
      </c>
      <c r="H169" s="51">
        <v>26279566.6</v>
      </c>
      <c r="I169" s="51">
        <v>958546.4</v>
      </c>
      <c r="J169" s="51">
        <v>500</v>
      </c>
      <c r="K169" s="51">
        <v>3043323.03</v>
      </c>
      <c r="L169" s="51">
        <v>300</v>
      </c>
      <c r="M169" s="51">
        <v>214952</v>
      </c>
      <c r="N169" s="51">
        <v>2242810</v>
      </c>
      <c r="O169" s="51">
        <v>298635</v>
      </c>
      <c r="P169" s="51">
        <v>10017649.31</v>
      </c>
      <c r="Q169" s="51">
        <v>91620</v>
      </c>
      <c r="R169" s="51">
        <v>4580994.04</v>
      </c>
      <c r="S169" s="51">
        <v>225274.07</v>
      </c>
      <c r="T169" s="51">
        <v>377205</v>
      </c>
      <c r="U169" s="51">
        <v>2329062</v>
      </c>
      <c r="V169" s="51">
        <v>1180976</v>
      </c>
      <c r="W169" s="51">
        <v>160000</v>
      </c>
      <c r="X169" s="51">
        <v>557719.75</v>
      </c>
    </row>
    <row r="170" spans="1:24" ht="12.75">
      <c r="A170" s="48">
        <v>6</v>
      </c>
      <c r="B170" s="48">
        <v>8</v>
      </c>
      <c r="C170" s="48">
        <v>13</v>
      </c>
      <c r="D170" s="42">
        <v>2</v>
      </c>
      <c r="E170" s="49"/>
      <c r="F170" s="50" t="s">
        <v>86</v>
      </c>
      <c r="G170" s="60" t="s">
        <v>235</v>
      </c>
      <c r="H170" s="51">
        <v>13733717.63</v>
      </c>
      <c r="I170" s="51">
        <v>363834.92</v>
      </c>
      <c r="J170" s="51">
        <v>235907.46</v>
      </c>
      <c r="K170" s="51">
        <v>1039304.56</v>
      </c>
      <c r="L170" s="51">
        <v>1500</v>
      </c>
      <c r="M170" s="51">
        <v>98220</v>
      </c>
      <c r="N170" s="51">
        <v>2427307.43</v>
      </c>
      <c r="O170" s="51">
        <v>179213.22</v>
      </c>
      <c r="P170" s="51">
        <v>3578302.7</v>
      </c>
      <c r="Q170" s="51">
        <v>55000</v>
      </c>
      <c r="R170" s="51">
        <v>1662221</v>
      </c>
      <c r="S170" s="51">
        <v>0</v>
      </c>
      <c r="T170" s="51">
        <v>64534</v>
      </c>
      <c r="U170" s="51">
        <v>3638656.16</v>
      </c>
      <c r="V170" s="51">
        <v>106089.18</v>
      </c>
      <c r="W170" s="51">
        <v>15500</v>
      </c>
      <c r="X170" s="51">
        <v>268127</v>
      </c>
    </row>
    <row r="171" spans="1:24" ht="12.75">
      <c r="A171" s="48">
        <v>6</v>
      </c>
      <c r="B171" s="48">
        <v>14</v>
      </c>
      <c r="C171" s="48">
        <v>10</v>
      </c>
      <c r="D171" s="42">
        <v>2</v>
      </c>
      <c r="E171" s="49"/>
      <c r="F171" s="50" t="s">
        <v>86</v>
      </c>
      <c r="G171" s="60" t="s">
        <v>236</v>
      </c>
      <c r="H171" s="51">
        <v>13718533.08</v>
      </c>
      <c r="I171" s="51">
        <v>246009.14</v>
      </c>
      <c r="J171" s="51">
        <v>0</v>
      </c>
      <c r="K171" s="51">
        <v>437526.89</v>
      </c>
      <c r="L171" s="51">
        <v>0</v>
      </c>
      <c r="M171" s="51">
        <v>38000</v>
      </c>
      <c r="N171" s="51">
        <v>1841705</v>
      </c>
      <c r="O171" s="51">
        <v>168067.37</v>
      </c>
      <c r="P171" s="51">
        <v>5863156.53</v>
      </c>
      <c r="Q171" s="51">
        <v>50000</v>
      </c>
      <c r="R171" s="51">
        <v>2389789.15</v>
      </c>
      <c r="S171" s="51">
        <v>74675</v>
      </c>
      <c r="T171" s="51">
        <v>215233</v>
      </c>
      <c r="U171" s="51">
        <v>1519765</v>
      </c>
      <c r="V171" s="51">
        <v>483458</v>
      </c>
      <c r="W171" s="51">
        <v>0</v>
      </c>
      <c r="X171" s="51">
        <v>391148</v>
      </c>
    </row>
    <row r="172" spans="1:24" ht="12.75">
      <c r="A172" s="48">
        <v>6</v>
      </c>
      <c r="B172" s="48">
        <v>4</v>
      </c>
      <c r="C172" s="48">
        <v>8</v>
      </c>
      <c r="D172" s="42">
        <v>2</v>
      </c>
      <c r="E172" s="49"/>
      <c r="F172" s="50" t="s">
        <v>86</v>
      </c>
      <c r="G172" s="60" t="s">
        <v>237</v>
      </c>
      <c r="H172" s="51">
        <v>29356211.46</v>
      </c>
      <c r="I172" s="51">
        <v>1403396.48</v>
      </c>
      <c r="J172" s="51">
        <v>1500</v>
      </c>
      <c r="K172" s="51">
        <v>2046850.6</v>
      </c>
      <c r="L172" s="51">
        <v>119196.57</v>
      </c>
      <c r="M172" s="51">
        <v>105364.3</v>
      </c>
      <c r="N172" s="51">
        <v>2901735</v>
      </c>
      <c r="O172" s="51">
        <v>408620</v>
      </c>
      <c r="P172" s="51">
        <v>11152205.77</v>
      </c>
      <c r="Q172" s="51">
        <v>86085.8</v>
      </c>
      <c r="R172" s="51">
        <v>4495714</v>
      </c>
      <c r="S172" s="51">
        <v>895042.11</v>
      </c>
      <c r="T172" s="51">
        <v>91827</v>
      </c>
      <c r="U172" s="51">
        <v>1823010.82</v>
      </c>
      <c r="V172" s="51">
        <v>2677417.59</v>
      </c>
      <c r="W172" s="51">
        <v>487720</v>
      </c>
      <c r="X172" s="51">
        <v>660525.42</v>
      </c>
    </row>
    <row r="173" spans="1:24" ht="12.75">
      <c r="A173" s="48">
        <v>6</v>
      </c>
      <c r="B173" s="48">
        <v>3</v>
      </c>
      <c r="C173" s="48">
        <v>12</v>
      </c>
      <c r="D173" s="42">
        <v>2</v>
      </c>
      <c r="E173" s="49"/>
      <c r="F173" s="50" t="s">
        <v>86</v>
      </c>
      <c r="G173" s="60" t="s">
        <v>238</v>
      </c>
      <c r="H173" s="51">
        <v>19756908.23</v>
      </c>
      <c r="I173" s="51">
        <v>616560.81</v>
      </c>
      <c r="J173" s="51">
        <v>244288</v>
      </c>
      <c r="K173" s="51">
        <v>2107177</v>
      </c>
      <c r="L173" s="51">
        <v>0</v>
      </c>
      <c r="M173" s="51">
        <v>1523550</v>
      </c>
      <c r="N173" s="51">
        <v>1874782</v>
      </c>
      <c r="O173" s="51">
        <v>140839</v>
      </c>
      <c r="P173" s="51">
        <v>7406984.42</v>
      </c>
      <c r="Q173" s="51">
        <v>36230</v>
      </c>
      <c r="R173" s="51">
        <v>4176764</v>
      </c>
      <c r="S173" s="51">
        <v>0</v>
      </c>
      <c r="T173" s="51">
        <v>289561</v>
      </c>
      <c r="U173" s="51">
        <v>689370</v>
      </c>
      <c r="V173" s="51">
        <v>236600</v>
      </c>
      <c r="W173" s="51">
        <v>61900</v>
      </c>
      <c r="X173" s="51">
        <v>352302</v>
      </c>
    </row>
    <row r="174" spans="1:24" ht="12.75">
      <c r="A174" s="48">
        <v>6</v>
      </c>
      <c r="B174" s="48">
        <v>7</v>
      </c>
      <c r="C174" s="48">
        <v>9</v>
      </c>
      <c r="D174" s="42">
        <v>2</v>
      </c>
      <c r="E174" s="49"/>
      <c r="F174" s="50" t="s">
        <v>86</v>
      </c>
      <c r="G174" s="60" t="s">
        <v>239</v>
      </c>
      <c r="H174" s="51">
        <v>19680156</v>
      </c>
      <c r="I174" s="51">
        <v>3565731</v>
      </c>
      <c r="J174" s="51">
        <v>0</v>
      </c>
      <c r="K174" s="51">
        <v>2185938</v>
      </c>
      <c r="L174" s="51">
        <v>0</v>
      </c>
      <c r="M174" s="51">
        <v>671037</v>
      </c>
      <c r="N174" s="51">
        <v>1779236</v>
      </c>
      <c r="O174" s="51">
        <v>323237</v>
      </c>
      <c r="P174" s="51">
        <v>6803390</v>
      </c>
      <c r="Q174" s="51">
        <v>59474</v>
      </c>
      <c r="R174" s="51">
        <v>2544955</v>
      </c>
      <c r="S174" s="51">
        <v>0</v>
      </c>
      <c r="T174" s="51">
        <v>324990</v>
      </c>
      <c r="U174" s="51">
        <v>497246</v>
      </c>
      <c r="V174" s="51">
        <v>226542</v>
      </c>
      <c r="W174" s="51">
        <v>199409</v>
      </c>
      <c r="X174" s="51">
        <v>498971</v>
      </c>
    </row>
    <row r="175" spans="1:24" ht="12.75">
      <c r="A175" s="48">
        <v>6</v>
      </c>
      <c r="B175" s="48">
        <v>12</v>
      </c>
      <c r="C175" s="48">
        <v>7</v>
      </c>
      <c r="D175" s="42">
        <v>2</v>
      </c>
      <c r="E175" s="49"/>
      <c r="F175" s="50" t="s">
        <v>86</v>
      </c>
      <c r="G175" s="60" t="s">
        <v>240</v>
      </c>
      <c r="H175" s="51">
        <v>18899627.93</v>
      </c>
      <c r="I175" s="51">
        <v>256647.57</v>
      </c>
      <c r="J175" s="51">
        <v>0</v>
      </c>
      <c r="K175" s="51">
        <v>5864208</v>
      </c>
      <c r="L175" s="51">
        <v>0</v>
      </c>
      <c r="M175" s="51">
        <v>69152.87</v>
      </c>
      <c r="N175" s="51">
        <v>2373416.5</v>
      </c>
      <c r="O175" s="51">
        <v>230424.57</v>
      </c>
      <c r="P175" s="51">
        <v>5645891.43</v>
      </c>
      <c r="Q175" s="51">
        <v>133000</v>
      </c>
      <c r="R175" s="51">
        <v>2974844.77</v>
      </c>
      <c r="S175" s="51">
        <v>217130.82</v>
      </c>
      <c r="T175" s="51">
        <v>198834.75</v>
      </c>
      <c r="U175" s="51">
        <v>519835.65</v>
      </c>
      <c r="V175" s="51">
        <v>160000</v>
      </c>
      <c r="W175" s="51">
        <v>75000</v>
      </c>
      <c r="X175" s="51">
        <v>181241</v>
      </c>
    </row>
    <row r="176" spans="1:24" ht="12.75">
      <c r="A176" s="48">
        <v>6</v>
      </c>
      <c r="B176" s="48">
        <v>1</v>
      </c>
      <c r="C176" s="48">
        <v>18</v>
      </c>
      <c r="D176" s="42">
        <v>2</v>
      </c>
      <c r="E176" s="49"/>
      <c r="F176" s="50" t="s">
        <v>86</v>
      </c>
      <c r="G176" s="60" t="s">
        <v>241</v>
      </c>
      <c r="H176" s="51">
        <v>25315788.39</v>
      </c>
      <c r="I176" s="51">
        <v>976973.95</v>
      </c>
      <c r="J176" s="51">
        <v>140530</v>
      </c>
      <c r="K176" s="51">
        <v>1337580</v>
      </c>
      <c r="L176" s="51">
        <v>0</v>
      </c>
      <c r="M176" s="51">
        <v>1086635</v>
      </c>
      <c r="N176" s="51">
        <v>1775821</v>
      </c>
      <c r="O176" s="51">
        <v>251306</v>
      </c>
      <c r="P176" s="51">
        <v>6378640.46</v>
      </c>
      <c r="Q176" s="51">
        <v>99640</v>
      </c>
      <c r="R176" s="51">
        <v>2246864</v>
      </c>
      <c r="S176" s="51">
        <v>241996.22</v>
      </c>
      <c r="T176" s="51">
        <v>155394</v>
      </c>
      <c r="U176" s="51">
        <v>4002940</v>
      </c>
      <c r="V176" s="51">
        <v>486188</v>
      </c>
      <c r="W176" s="51">
        <v>58300</v>
      </c>
      <c r="X176" s="51">
        <v>6076979.76</v>
      </c>
    </row>
    <row r="177" spans="1:24" ht="12.75">
      <c r="A177" s="48">
        <v>6</v>
      </c>
      <c r="B177" s="48">
        <v>19</v>
      </c>
      <c r="C177" s="48">
        <v>6</v>
      </c>
      <c r="D177" s="42">
        <v>2</v>
      </c>
      <c r="E177" s="49"/>
      <c r="F177" s="50" t="s">
        <v>86</v>
      </c>
      <c r="G177" s="60" t="s">
        <v>102</v>
      </c>
      <c r="H177" s="51">
        <v>23398618</v>
      </c>
      <c r="I177" s="51">
        <v>387792.41</v>
      </c>
      <c r="J177" s="51">
        <v>16000</v>
      </c>
      <c r="K177" s="51">
        <v>1593306.02</v>
      </c>
      <c r="L177" s="51">
        <v>206736.18</v>
      </c>
      <c r="M177" s="51">
        <v>64600.45</v>
      </c>
      <c r="N177" s="51">
        <v>2585441.6</v>
      </c>
      <c r="O177" s="51">
        <v>316946</v>
      </c>
      <c r="P177" s="51">
        <v>6572124.65</v>
      </c>
      <c r="Q177" s="51">
        <v>161352</v>
      </c>
      <c r="R177" s="51">
        <v>3915911.25</v>
      </c>
      <c r="S177" s="51">
        <v>0</v>
      </c>
      <c r="T177" s="51">
        <v>261990</v>
      </c>
      <c r="U177" s="51">
        <v>5572585.68</v>
      </c>
      <c r="V177" s="51">
        <v>944700.6</v>
      </c>
      <c r="W177" s="51">
        <v>67991</v>
      </c>
      <c r="X177" s="51">
        <v>731140.16</v>
      </c>
    </row>
    <row r="178" spans="1:24" ht="12.75">
      <c r="A178" s="48">
        <v>6</v>
      </c>
      <c r="B178" s="48">
        <v>15</v>
      </c>
      <c r="C178" s="48">
        <v>8</v>
      </c>
      <c r="D178" s="42">
        <v>2</v>
      </c>
      <c r="E178" s="49"/>
      <c r="F178" s="50" t="s">
        <v>86</v>
      </c>
      <c r="G178" s="60" t="s">
        <v>242</v>
      </c>
      <c r="H178" s="51">
        <v>23275378.95</v>
      </c>
      <c r="I178" s="51">
        <v>789312.58</v>
      </c>
      <c r="J178" s="51">
        <v>0</v>
      </c>
      <c r="K178" s="51">
        <v>2031059.66</v>
      </c>
      <c r="L178" s="51">
        <v>0</v>
      </c>
      <c r="M178" s="51">
        <v>189653.25</v>
      </c>
      <c r="N178" s="51">
        <v>2101343.21</v>
      </c>
      <c r="O178" s="51">
        <v>190050</v>
      </c>
      <c r="P178" s="51">
        <v>9067148.17</v>
      </c>
      <c r="Q178" s="51">
        <v>57000</v>
      </c>
      <c r="R178" s="51">
        <v>4639079.87</v>
      </c>
      <c r="S178" s="51">
        <v>300000</v>
      </c>
      <c r="T178" s="51">
        <v>442400</v>
      </c>
      <c r="U178" s="51">
        <v>1536918.47</v>
      </c>
      <c r="V178" s="51">
        <v>847950</v>
      </c>
      <c r="W178" s="51">
        <v>66600</v>
      </c>
      <c r="X178" s="51">
        <v>1016863.74</v>
      </c>
    </row>
    <row r="179" spans="1:24" ht="12.75">
      <c r="A179" s="48">
        <v>6</v>
      </c>
      <c r="B179" s="48">
        <v>9</v>
      </c>
      <c r="C179" s="48">
        <v>13</v>
      </c>
      <c r="D179" s="42">
        <v>2</v>
      </c>
      <c r="E179" s="49"/>
      <c r="F179" s="50" t="s">
        <v>86</v>
      </c>
      <c r="G179" s="60" t="s">
        <v>243</v>
      </c>
      <c r="H179" s="51">
        <v>17862240.5</v>
      </c>
      <c r="I179" s="51">
        <v>379321.38</v>
      </c>
      <c r="J179" s="51">
        <v>3000</v>
      </c>
      <c r="K179" s="51">
        <v>1281166</v>
      </c>
      <c r="L179" s="51">
        <v>0</v>
      </c>
      <c r="M179" s="51">
        <v>30000</v>
      </c>
      <c r="N179" s="51">
        <v>2334030</v>
      </c>
      <c r="O179" s="51">
        <v>426115</v>
      </c>
      <c r="P179" s="51">
        <v>7185253.14</v>
      </c>
      <c r="Q179" s="51">
        <v>78000</v>
      </c>
      <c r="R179" s="51">
        <v>3677479</v>
      </c>
      <c r="S179" s="51">
        <v>504474.87</v>
      </c>
      <c r="T179" s="51">
        <v>245891</v>
      </c>
      <c r="U179" s="51">
        <v>608000</v>
      </c>
      <c r="V179" s="51">
        <v>752505</v>
      </c>
      <c r="W179" s="51">
        <v>10000</v>
      </c>
      <c r="X179" s="51">
        <v>347005.11</v>
      </c>
    </row>
    <row r="180" spans="1:24" ht="12.75">
      <c r="A180" s="48">
        <v>6</v>
      </c>
      <c r="B180" s="48">
        <v>11</v>
      </c>
      <c r="C180" s="48">
        <v>10</v>
      </c>
      <c r="D180" s="42">
        <v>2</v>
      </c>
      <c r="E180" s="49"/>
      <c r="F180" s="50" t="s">
        <v>86</v>
      </c>
      <c r="G180" s="60" t="s">
        <v>244</v>
      </c>
      <c r="H180" s="51">
        <v>22584295.97</v>
      </c>
      <c r="I180" s="51">
        <v>508110.9</v>
      </c>
      <c r="J180" s="51">
        <v>83500</v>
      </c>
      <c r="K180" s="51">
        <v>1566338.6</v>
      </c>
      <c r="L180" s="51">
        <v>0</v>
      </c>
      <c r="M180" s="51">
        <v>210100</v>
      </c>
      <c r="N180" s="51">
        <v>2199888.49</v>
      </c>
      <c r="O180" s="51">
        <v>252669.78</v>
      </c>
      <c r="P180" s="51">
        <v>11100232.11</v>
      </c>
      <c r="Q180" s="51">
        <v>69416</v>
      </c>
      <c r="R180" s="51">
        <v>4590907</v>
      </c>
      <c r="S180" s="51">
        <v>94508.42</v>
      </c>
      <c r="T180" s="51">
        <v>344567</v>
      </c>
      <c r="U180" s="51">
        <v>588703.51</v>
      </c>
      <c r="V180" s="51">
        <v>319950.1</v>
      </c>
      <c r="W180" s="51">
        <v>85000</v>
      </c>
      <c r="X180" s="51">
        <v>570404.06</v>
      </c>
    </row>
    <row r="181" spans="1:24" ht="12.75">
      <c r="A181" s="48">
        <v>6</v>
      </c>
      <c r="B181" s="48">
        <v>3</v>
      </c>
      <c r="C181" s="48">
        <v>13</v>
      </c>
      <c r="D181" s="42">
        <v>2</v>
      </c>
      <c r="E181" s="49"/>
      <c r="F181" s="50" t="s">
        <v>86</v>
      </c>
      <c r="G181" s="60" t="s">
        <v>245</v>
      </c>
      <c r="H181" s="51">
        <v>14661731.44</v>
      </c>
      <c r="I181" s="51">
        <v>370829.14</v>
      </c>
      <c r="J181" s="51">
        <v>0</v>
      </c>
      <c r="K181" s="51">
        <v>1059083</v>
      </c>
      <c r="L181" s="51">
        <v>2210086.99</v>
      </c>
      <c r="M181" s="51">
        <v>165135</v>
      </c>
      <c r="N181" s="51">
        <v>2652962.16</v>
      </c>
      <c r="O181" s="51">
        <v>150506.88</v>
      </c>
      <c r="P181" s="51">
        <v>3262413.65</v>
      </c>
      <c r="Q181" s="51">
        <v>20000</v>
      </c>
      <c r="R181" s="51">
        <v>2802480</v>
      </c>
      <c r="S181" s="51">
        <v>385709.29</v>
      </c>
      <c r="T181" s="51">
        <v>314050</v>
      </c>
      <c r="U181" s="51">
        <v>515921.31</v>
      </c>
      <c r="V181" s="51">
        <v>280400</v>
      </c>
      <c r="W181" s="51">
        <v>50000</v>
      </c>
      <c r="X181" s="51">
        <v>422154.02</v>
      </c>
    </row>
    <row r="182" spans="1:24" ht="12.75">
      <c r="A182" s="48">
        <v>6</v>
      </c>
      <c r="B182" s="48">
        <v>11</v>
      </c>
      <c r="C182" s="48">
        <v>11</v>
      </c>
      <c r="D182" s="42">
        <v>2</v>
      </c>
      <c r="E182" s="49"/>
      <c r="F182" s="50" t="s">
        <v>86</v>
      </c>
      <c r="G182" s="60" t="s">
        <v>246</v>
      </c>
      <c r="H182" s="51">
        <v>18852607.89</v>
      </c>
      <c r="I182" s="51">
        <v>2939359.59</v>
      </c>
      <c r="J182" s="51">
        <v>0</v>
      </c>
      <c r="K182" s="51">
        <v>1016303.32</v>
      </c>
      <c r="L182" s="51">
        <v>0</v>
      </c>
      <c r="M182" s="51">
        <v>0</v>
      </c>
      <c r="N182" s="51">
        <v>3278167.64</v>
      </c>
      <c r="O182" s="51">
        <v>379000</v>
      </c>
      <c r="P182" s="51">
        <v>7395876.1</v>
      </c>
      <c r="Q182" s="51">
        <v>35000</v>
      </c>
      <c r="R182" s="51">
        <v>2729098.21</v>
      </c>
      <c r="S182" s="51">
        <v>86217</v>
      </c>
      <c r="T182" s="51">
        <v>215119</v>
      </c>
      <c r="U182" s="51">
        <v>415000</v>
      </c>
      <c r="V182" s="51">
        <v>207812.03</v>
      </c>
      <c r="W182" s="51">
        <v>7000</v>
      </c>
      <c r="X182" s="51">
        <v>148655</v>
      </c>
    </row>
    <row r="183" spans="1:24" ht="12.75">
      <c r="A183" s="48">
        <v>6</v>
      </c>
      <c r="B183" s="48">
        <v>19</v>
      </c>
      <c r="C183" s="48">
        <v>7</v>
      </c>
      <c r="D183" s="42">
        <v>2</v>
      </c>
      <c r="E183" s="49"/>
      <c r="F183" s="50" t="s">
        <v>86</v>
      </c>
      <c r="G183" s="60" t="s">
        <v>247</v>
      </c>
      <c r="H183" s="51">
        <v>22669673.42</v>
      </c>
      <c r="I183" s="51">
        <v>3121484.86</v>
      </c>
      <c r="J183" s="51">
        <v>0</v>
      </c>
      <c r="K183" s="51">
        <v>159246.18</v>
      </c>
      <c r="L183" s="51">
        <v>617728.12</v>
      </c>
      <c r="M183" s="51">
        <v>260714</v>
      </c>
      <c r="N183" s="51">
        <v>1757533</v>
      </c>
      <c r="O183" s="51">
        <v>211946</v>
      </c>
      <c r="P183" s="51">
        <v>4403759.63</v>
      </c>
      <c r="Q183" s="51">
        <v>45000</v>
      </c>
      <c r="R183" s="51">
        <v>3419781</v>
      </c>
      <c r="S183" s="51">
        <v>0</v>
      </c>
      <c r="T183" s="51">
        <v>209416</v>
      </c>
      <c r="U183" s="51">
        <v>4357721.53</v>
      </c>
      <c r="V183" s="51">
        <v>266827.62</v>
      </c>
      <c r="W183" s="51">
        <v>3412906.17</v>
      </c>
      <c r="X183" s="51">
        <v>425609.31</v>
      </c>
    </row>
    <row r="184" spans="1:24" ht="12.75">
      <c r="A184" s="48">
        <v>6</v>
      </c>
      <c r="B184" s="48">
        <v>9</v>
      </c>
      <c r="C184" s="48">
        <v>14</v>
      </c>
      <c r="D184" s="42">
        <v>2</v>
      </c>
      <c r="E184" s="49"/>
      <c r="F184" s="50" t="s">
        <v>86</v>
      </c>
      <c r="G184" s="60" t="s">
        <v>248</v>
      </c>
      <c r="H184" s="51">
        <v>40066777.78</v>
      </c>
      <c r="I184" s="51">
        <v>411130.91</v>
      </c>
      <c r="J184" s="51">
        <v>1015835.85</v>
      </c>
      <c r="K184" s="51">
        <v>9272700.81</v>
      </c>
      <c r="L184" s="51">
        <v>0</v>
      </c>
      <c r="M184" s="51">
        <v>291515.38</v>
      </c>
      <c r="N184" s="51">
        <v>3981530.43</v>
      </c>
      <c r="O184" s="51">
        <v>502771.24</v>
      </c>
      <c r="P184" s="51">
        <v>13296530.92</v>
      </c>
      <c r="Q184" s="51">
        <v>148820</v>
      </c>
      <c r="R184" s="51">
        <v>4595523.22</v>
      </c>
      <c r="S184" s="51">
        <v>0</v>
      </c>
      <c r="T184" s="51">
        <v>474153</v>
      </c>
      <c r="U184" s="51">
        <v>3383176.72</v>
      </c>
      <c r="V184" s="51">
        <v>1614558.06</v>
      </c>
      <c r="W184" s="51">
        <v>137780</v>
      </c>
      <c r="X184" s="51">
        <v>940751.24</v>
      </c>
    </row>
    <row r="185" spans="1:24" ht="12.75">
      <c r="A185" s="48">
        <v>6</v>
      </c>
      <c r="B185" s="48">
        <v>19</v>
      </c>
      <c r="C185" s="48">
        <v>8</v>
      </c>
      <c r="D185" s="42">
        <v>2</v>
      </c>
      <c r="E185" s="49"/>
      <c r="F185" s="50" t="s">
        <v>86</v>
      </c>
      <c r="G185" s="60" t="s">
        <v>249</v>
      </c>
      <c r="H185" s="51">
        <v>11464566.09</v>
      </c>
      <c r="I185" s="51">
        <v>1382448.79</v>
      </c>
      <c r="J185" s="51">
        <v>62000</v>
      </c>
      <c r="K185" s="51">
        <v>520743.25</v>
      </c>
      <c r="L185" s="51">
        <v>0</v>
      </c>
      <c r="M185" s="51">
        <v>220620.32</v>
      </c>
      <c r="N185" s="51">
        <v>1106287</v>
      </c>
      <c r="O185" s="51">
        <v>68891</v>
      </c>
      <c r="P185" s="51">
        <v>3741186.56</v>
      </c>
      <c r="Q185" s="51">
        <v>20910</v>
      </c>
      <c r="R185" s="51">
        <v>2777548.04</v>
      </c>
      <c r="S185" s="51">
        <v>0</v>
      </c>
      <c r="T185" s="51">
        <v>357429</v>
      </c>
      <c r="U185" s="51">
        <v>406569.52</v>
      </c>
      <c r="V185" s="51">
        <v>282009</v>
      </c>
      <c r="W185" s="51">
        <v>262764.07</v>
      </c>
      <c r="X185" s="51">
        <v>255159.54</v>
      </c>
    </row>
    <row r="186" spans="1:24" ht="12.75">
      <c r="A186" s="48">
        <v>6</v>
      </c>
      <c r="B186" s="48">
        <v>9</v>
      </c>
      <c r="C186" s="48">
        <v>15</v>
      </c>
      <c r="D186" s="42">
        <v>2</v>
      </c>
      <c r="E186" s="49"/>
      <c r="F186" s="50" t="s">
        <v>86</v>
      </c>
      <c r="G186" s="60" t="s">
        <v>250</v>
      </c>
      <c r="H186" s="51">
        <v>14303255.41</v>
      </c>
      <c r="I186" s="51">
        <v>1301807.08</v>
      </c>
      <c r="J186" s="51">
        <v>318145.8</v>
      </c>
      <c r="K186" s="51">
        <v>1626452.64</v>
      </c>
      <c r="L186" s="51">
        <v>0</v>
      </c>
      <c r="M186" s="51">
        <v>69572.72</v>
      </c>
      <c r="N186" s="51">
        <v>2034919.77</v>
      </c>
      <c r="O186" s="51">
        <v>243569.46</v>
      </c>
      <c r="P186" s="51">
        <v>5234475.51</v>
      </c>
      <c r="Q186" s="51">
        <v>58730</v>
      </c>
      <c r="R186" s="51">
        <v>2142233.52</v>
      </c>
      <c r="S186" s="51">
        <v>0</v>
      </c>
      <c r="T186" s="51">
        <v>88047.5</v>
      </c>
      <c r="U186" s="51">
        <v>666082.1</v>
      </c>
      <c r="V186" s="51">
        <v>218000</v>
      </c>
      <c r="W186" s="51">
        <v>25050</v>
      </c>
      <c r="X186" s="51">
        <v>276169.31</v>
      </c>
    </row>
    <row r="187" spans="1:24" ht="12.75">
      <c r="A187" s="48">
        <v>6</v>
      </c>
      <c r="B187" s="48">
        <v>9</v>
      </c>
      <c r="C187" s="48">
        <v>16</v>
      </c>
      <c r="D187" s="42">
        <v>2</v>
      </c>
      <c r="E187" s="49"/>
      <c r="F187" s="50" t="s">
        <v>86</v>
      </c>
      <c r="G187" s="60" t="s">
        <v>251</v>
      </c>
      <c r="H187" s="51">
        <v>10613873.88</v>
      </c>
      <c r="I187" s="51">
        <v>614527.03</v>
      </c>
      <c r="J187" s="51">
        <v>58418</v>
      </c>
      <c r="K187" s="51">
        <v>664965</v>
      </c>
      <c r="L187" s="51">
        <v>0</v>
      </c>
      <c r="M187" s="51">
        <v>19785</v>
      </c>
      <c r="N187" s="51">
        <v>1463804.7</v>
      </c>
      <c r="O187" s="51">
        <v>126966</v>
      </c>
      <c r="P187" s="51">
        <v>3256985.33</v>
      </c>
      <c r="Q187" s="51">
        <v>37000</v>
      </c>
      <c r="R187" s="51">
        <v>1625814.82</v>
      </c>
      <c r="S187" s="51">
        <v>0</v>
      </c>
      <c r="T187" s="51">
        <v>56636</v>
      </c>
      <c r="U187" s="51">
        <v>2344829</v>
      </c>
      <c r="V187" s="51">
        <v>168802</v>
      </c>
      <c r="W187" s="51">
        <v>10450</v>
      </c>
      <c r="X187" s="51">
        <v>164891</v>
      </c>
    </row>
    <row r="188" spans="1:24" ht="12.75">
      <c r="A188" s="48">
        <v>6</v>
      </c>
      <c r="B188" s="48">
        <v>7</v>
      </c>
      <c r="C188" s="48">
        <v>10</v>
      </c>
      <c r="D188" s="42">
        <v>2</v>
      </c>
      <c r="E188" s="49"/>
      <c r="F188" s="50" t="s">
        <v>86</v>
      </c>
      <c r="G188" s="60" t="s">
        <v>252</v>
      </c>
      <c r="H188" s="51">
        <v>30371370</v>
      </c>
      <c r="I188" s="51">
        <v>5993926.84</v>
      </c>
      <c r="J188" s="51">
        <v>0</v>
      </c>
      <c r="K188" s="51">
        <v>1021772</v>
      </c>
      <c r="L188" s="51">
        <v>32714</v>
      </c>
      <c r="M188" s="51">
        <v>354030</v>
      </c>
      <c r="N188" s="51">
        <v>2029974.7</v>
      </c>
      <c r="O188" s="51">
        <v>169615.04</v>
      </c>
      <c r="P188" s="51">
        <v>8135520.42</v>
      </c>
      <c r="Q188" s="51">
        <v>368450</v>
      </c>
      <c r="R188" s="51">
        <v>3705342</v>
      </c>
      <c r="S188" s="51">
        <v>0</v>
      </c>
      <c r="T188" s="51">
        <v>343517</v>
      </c>
      <c r="U188" s="51">
        <v>6066009</v>
      </c>
      <c r="V188" s="51">
        <v>1467241</v>
      </c>
      <c r="W188" s="51">
        <v>78200</v>
      </c>
      <c r="X188" s="51">
        <v>605058</v>
      </c>
    </row>
    <row r="189" spans="1:24" ht="12.75">
      <c r="A189" s="48">
        <v>6</v>
      </c>
      <c r="B189" s="48">
        <v>1</v>
      </c>
      <c r="C189" s="48">
        <v>19</v>
      </c>
      <c r="D189" s="42">
        <v>2</v>
      </c>
      <c r="E189" s="49"/>
      <c r="F189" s="50" t="s">
        <v>86</v>
      </c>
      <c r="G189" s="60" t="s">
        <v>253</v>
      </c>
      <c r="H189" s="51">
        <v>18723801.74</v>
      </c>
      <c r="I189" s="51">
        <v>1352915.84</v>
      </c>
      <c r="J189" s="51">
        <v>0</v>
      </c>
      <c r="K189" s="51">
        <v>2118500</v>
      </c>
      <c r="L189" s="51">
        <v>1455</v>
      </c>
      <c r="M189" s="51">
        <v>146320</v>
      </c>
      <c r="N189" s="51">
        <v>1851266</v>
      </c>
      <c r="O189" s="51">
        <v>301213</v>
      </c>
      <c r="P189" s="51">
        <v>7501307.36</v>
      </c>
      <c r="Q189" s="51">
        <v>100660</v>
      </c>
      <c r="R189" s="51">
        <v>2882151</v>
      </c>
      <c r="S189" s="51">
        <v>0</v>
      </c>
      <c r="T189" s="51">
        <v>165232</v>
      </c>
      <c r="U189" s="51">
        <v>957800</v>
      </c>
      <c r="V189" s="51">
        <v>887400</v>
      </c>
      <c r="W189" s="51">
        <v>138350</v>
      </c>
      <c r="X189" s="51">
        <v>319231.54</v>
      </c>
    </row>
    <row r="190" spans="1:24" ht="12.75">
      <c r="A190" s="48">
        <v>6</v>
      </c>
      <c r="B190" s="48">
        <v>20</v>
      </c>
      <c r="C190" s="48">
        <v>14</v>
      </c>
      <c r="D190" s="42">
        <v>2</v>
      </c>
      <c r="E190" s="49"/>
      <c r="F190" s="50" t="s">
        <v>86</v>
      </c>
      <c r="G190" s="60" t="s">
        <v>254</v>
      </c>
      <c r="H190" s="51">
        <v>61135258.77</v>
      </c>
      <c r="I190" s="51">
        <v>5388263.21</v>
      </c>
      <c r="J190" s="51">
        <v>0</v>
      </c>
      <c r="K190" s="51">
        <v>8988671.96</v>
      </c>
      <c r="L190" s="51">
        <v>16000</v>
      </c>
      <c r="M190" s="51">
        <v>277957</v>
      </c>
      <c r="N190" s="51">
        <v>5137077.58</v>
      </c>
      <c r="O190" s="51">
        <v>501755.59</v>
      </c>
      <c r="P190" s="51">
        <v>19869544.26</v>
      </c>
      <c r="Q190" s="51">
        <v>194000</v>
      </c>
      <c r="R190" s="51">
        <v>9904624.15</v>
      </c>
      <c r="S190" s="51">
        <v>0</v>
      </c>
      <c r="T190" s="51">
        <v>1000019</v>
      </c>
      <c r="U190" s="51">
        <v>5530429.34</v>
      </c>
      <c r="V190" s="51">
        <v>1785157.99</v>
      </c>
      <c r="W190" s="51">
        <v>1503034.89</v>
      </c>
      <c r="X190" s="51">
        <v>1038723.8</v>
      </c>
    </row>
    <row r="191" spans="1:24" ht="12.75">
      <c r="A191" s="48">
        <v>6</v>
      </c>
      <c r="B191" s="48">
        <v>3</v>
      </c>
      <c r="C191" s="48">
        <v>14</v>
      </c>
      <c r="D191" s="42">
        <v>2</v>
      </c>
      <c r="E191" s="49"/>
      <c r="F191" s="50" t="s">
        <v>86</v>
      </c>
      <c r="G191" s="60" t="s">
        <v>255</v>
      </c>
      <c r="H191" s="51">
        <v>15137475.1</v>
      </c>
      <c r="I191" s="51">
        <v>398849.08</v>
      </c>
      <c r="J191" s="51">
        <v>128671</v>
      </c>
      <c r="K191" s="51">
        <v>1793871.4</v>
      </c>
      <c r="L191" s="51">
        <v>1552041.34</v>
      </c>
      <c r="M191" s="51">
        <v>141233.52</v>
      </c>
      <c r="N191" s="51">
        <v>1754502.33</v>
      </c>
      <c r="O191" s="51">
        <v>108458.42</v>
      </c>
      <c r="P191" s="51">
        <v>3238727.06</v>
      </c>
      <c r="Q191" s="51">
        <v>22000</v>
      </c>
      <c r="R191" s="51">
        <v>2548297.07</v>
      </c>
      <c r="S191" s="51">
        <v>0</v>
      </c>
      <c r="T191" s="51">
        <v>79500</v>
      </c>
      <c r="U191" s="51">
        <v>2758518.66</v>
      </c>
      <c r="V191" s="51">
        <v>192321.22</v>
      </c>
      <c r="W191" s="51">
        <v>134467</v>
      </c>
      <c r="X191" s="51">
        <v>286017</v>
      </c>
    </row>
    <row r="192" spans="1:24" ht="12.75">
      <c r="A192" s="48">
        <v>6</v>
      </c>
      <c r="B192" s="48">
        <v>6</v>
      </c>
      <c r="C192" s="48">
        <v>11</v>
      </c>
      <c r="D192" s="42">
        <v>2</v>
      </c>
      <c r="E192" s="49"/>
      <c r="F192" s="50" t="s">
        <v>86</v>
      </c>
      <c r="G192" s="60" t="s">
        <v>256</v>
      </c>
      <c r="H192" s="51">
        <v>14636148.81</v>
      </c>
      <c r="I192" s="51">
        <v>724717.54</v>
      </c>
      <c r="J192" s="51">
        <v>166600</v>
      </c>
      <c r="K192" s="51">
        <v>990628.31</v>
      </c>
      <c r="L192" s="51">
        <v>0</v>
      </c>
      <c r="M192" s="51">
        <v>156200</v>
      </c>
      <c r="N192" s="51">
        <v>1772527.12</v>
      </c>
      <c r="O192" s="51">
        <v>203429</v>
      </c>
      <c r="P192" s="51">
        <v>6228689.54</v>
      </c>
      <c r="Q192" s="51">
        <v>52500</v>
      </c>
      <c r="R192" s="51">
        <v>2557577.76</v>
      </c>
      <c r="S192" s="51">
        <v>0</v>
      </c>
      <c r="T192" s="51">
        <v>142672</v>
      </c>
      <c r="U192" s="51">
        <v>634521.4</v>
      </c>
      <c r="V192" s="51">
        <v>434013.33</v>
      </c>
      <c r="W192" s="51">
        <v>258640</v>
      </c>
      <c r="X192" s="51">
        <v>313432.81</v>
      </c>
    </row>
    <row r="193" spans="1:24" ht="12.75">
      <c r="A193" s="48">
        <v>6</v>
      </c>
      <c r="B193" s="48">
        <v>14</v>
      </c>
      <c r="C193" s="48">
        <v>11</v>
      </c>
      <c r="D193" s="42">
        <v>2</v>
      </c>
      <c r="E193" s="49"/>
      <c r="F193" s="50" t="s">
        <v>86</v>
      </c>
      <c r="G193" s="60" t="s">
        <v>257</v>
      </c>
      <c r="H193" s="51">
        <v>21833687.6</v>
      </c>
      <c r="I193" s="51">
        <v>763848.08</v>
      </c>
      <c r="J193" s="51">
        <v>500</v>
      </c>
      <c r="K193" s="51">
        <v>646647</v>
      </c>
      <c r="L193" s="51">
        <v>171150</v>
      </c>
      <c r="M193" s="51">
        <v>641299</v>
      </c>
      <c r="N193" s="51">
        <v>1896192.53</v>
      </c>
      <c r="O193" s="51">
        <v>156620</v>
      </c>
      <c r="P193" s="51">
        <v>9644320.84</v>
      </c>
      <c r="Q193" s="51">
        <v>108800</v>
      </c>
      <c r="R193" s="51">
        <v>2627899</v>
      </c>
      <c r="S193" s="51">
        <v>86966.42</v>
      </c>
      <c r="T193" s="51">
        <v>225927</v>
      </c>
      <c r="U193" s="51">
        <v>970204</v>
      </c>
      <c r="V193" s="51">
        <v>1731702.53</v>
      </c>
      <c r="W193" s="51">
        <v>83200</v>
      </c>
      <c r="X193" s="51">
        <v>2078411.2</v>
      </c>
    </row>
    <row r="194" spans="1:24" ht="12.75">
      <c r="A194" s="48">
        <v>6</v>
      </c>
      <c r="B194" s="48">
        <v>7</v>
      </c>
      <c r="C194" s="48">
        <v>2</v>
      </c>
      <c r="D194" s="42">
        <v>3</v>
      </c>
      <c r="E194" s="49"/>
      <c r="F194" s="50" t="s">
        <v>86</v>
      </c>
      <c r="G194" s="60" t="s">
        <v>258</v>
      </c>
      <c r="H194" s="51">
        <v>26731324</v>
      </c>
      <c r="I194" s="51">
        <v>2215636.2</v>
      </c>
      <c r="J194" s="51">
        <v>0</v>
      </c>
      <c r="K194" s="51">
        <v>919367.83</v>
      </c>
      <c r="L194" s="51">
        <v>110189</v>
      </c>
      <c r="M194" s="51">
        <v>490443.15</v>
      </c>
      <c r="N194" s="51">
        <v>3206700.81</v>
      </c>
      <c r="O194" s="51">
        <v>326257.88</v>
      </c>
      <c r="P194" s="51">
        <v>10408295.78</v>
      </c>
      <c r="Q194" s="51">
        <v>205500</v>
      </c>
      <c r="R194" s="51">
        <v>5413027.72</v>
      </c>
      <c r="S194" s="51">
        <v>268923.74</v>
      </c>
      <c r="T194" s="51">
        <v>427181</v>
      </c>
      <c r="U194" s="51">
        <v>1041207.72</v>
      </c>
      <c r="V194" s="51">
        <v>681208.57</v>
      </c>
      <c r="W194" s="51">
        <v>301298.7</v>
      </c>
      <c r="X194" s="51">
        <v>716085.9</v>
      </c>
    </row>
    <row r="195" spans="1:24" ht="12.75">
      <c r="A195" s="48">
        <v>6</v>
      </c>
      <c r="B195" s="48">
        <v>9</v>
      </c>
      <c r="C195" s="48">
        <v>1</v>
      </c>
      <c r="D195" s="42">
        <v>3</v>
      </c>
      <c r="E195" s="49"/>
      <c r="F195" s="50" t="s">
        <v>86</v>
      </c>
      <c r="G195" s="60" t="s">
        <v>259</v>
      </c>
      <c r="H195" s="51">
        <v>39689797.89</v>
      </c>
      <c r="I195" s="51">
        <v>552785.55</v>
      </c>
      <c r="J195" s="51">
        <v>0</v>
      </c>
      <c r="K195" s="51">
        <v>2222787.62</v>
      </c>
      <c r="L195" s="51">
        <v>0</v>
      </c>
      <c r="M195" s="51">
        <v>437142</v>
      </c>
      <c r="N195" s="51">
        <v>4183043.65</v>
      </c>
      <c r="O195" s="51">
        <v>243600</v>
      </c>
      <c r="P195" s="51">
        <v>13624845.97</v>
      </c>
      <c r="Q195" s="51">
        <v>220000</v>
      </c>
      <c r="R195" s="51">
        <v>7810222.95</v>
      </c>
      <c r="S195" s="51">
        <v>4000</v>
      </c>
      <c r="T195" s="51">
        <v>1218338</v>
      </c>
      <c r="U195" s="51">
        <v>6267296.15</v>
      </c>
      <c r="V195" s="51">
        <v>765700</v>
      </c>
      <c r="W195" s="51">
        <v>1274100</v>
      </c>
      <c r="X195" s="51">
        <v>865936</v>
      </c>
    </row>
    <row r="196" spans="1:24" ht="12.75">
      <c r="A196" s="48">
        <v>6</v>
      </c>
      <c r="B196" s="48">
        <v>9</v>
      </c>
      <c r="C196" s="48">
        <v>3</v>
      </c>
      <c r="D196" s="42">
        <v>3</v>
      </c>
      <c r="E196" s="49"/>
      <c r="F196" s="50" t="s">
        <v>86</v>
      </c>
      <c r="G196" s="60" t="s">
        <v>260</v>
      </c>
      <c r="H196" s="51">
        <v>42480938.27</v>
      </c>
      <c r="I196" s="51">
        <v>722891.43</v>
      </c>
      <c r="J196" s="51">
        <v>0</v>
      </c>
      <c r="K196" s="51">
        <v>3413877</v>
      </c>
      <c r="L196" s="51">
        <v>0</v>
      </c>
      <c r="M196" s="51">
        <v>217366.84</v>
      </c>
      <c r="N196" s="51">
        <v>4247660</v>
      </c>
      <c r="O196" s="51">
        <v>164899</v>
      </c>
      <c r="P196" s="51">
        <v>18382915.2</v>
      </c>
      <c r="Q196" s="51">
        <v>160000</v>
      </c>
      <c r="R196" s="51">
        <v>6636051</v>
      </c>
      <c r="S196" s="51">
        <v>0</v>
      </c>
      <c r="T196" s="51">
        <v>408309</v>
      </c>
      <c r="U196" s="51">
        <v>5752707.8</v>
      </c>
      <c r="V196" s="51">
        <v>1268170</v>
      </c>
      <c r="W196" s="51">
        <v>122573</v>
      </c>
      <c r="X196" s="51">
        <v>983518</v>
      </c>
    </row>
    <row r="197" spans="1:24" ht="12.75">
      <c r="A197" s="48">
        <v>6</v>
      </c>
      <c r="B197" s="48">
        <v>2</v>
      </c>
      <c r="C197" s="48">
        <v>5</v>
      </c>
      <c r="D197" s="42">
        <v>3</v>
      </c>
      <c r="E197" s="49"/>
      <c r="F197" s="50" t="s">
        <v>86</v>
      </c>
      <c r="G197" s="60" t="s">
        <v>261</v>
      </c>
      <c r="H197" s="51">
        <v>25541398.99</v>
      </c>
      <c r="I197" s="51">
        <v>336023.11</v>
      </c>
      <c r="J197" s="51">
        <v>0</v>
      </c>
      <c r="K197" s="51">
        <v>926186.67</v>
      </c>
      <c r="L197" s="51">
        <v>0</v>
      </c>
      <c r="M197" s="51">
        <v>168200</v>
      </c>
      <c r="N197" s="51">
        <v>2247441</v>
      </c>
      <c r="O197" s="51">
        <v>219115</v>
      </c>
      <c r="P197" s="51">
        <v>7513408.28</v>
      </c>
      <c r="Q197" s="51">
        <v>133856</v>
      </c>
      <c r="R197" s="51">
        <v>3485135.07</v>
      </c>
      <c r="S197" s="51">
        <v>0</v>
      </c>
      <c r="T197" s="51">
        <v>188142</v>
      </c>
      <c r="U197" s="51">
        <v>8896787</v>
      </c>
      <c r="V197" s="51">
        <v>891547</v>
      </c>
      <c r="W197" s="51">
        <v>120045</v>
      </c>
      <c r="X197" s="51">
        <v>415512.86</v>
      </c>
    </row>
    <row r="198" spans="1:24" ht="12.75">
      <c r="A198" s="48">
        <v>6</v>
      </c>
      <c r="B198" s="48">
        <v>5</v>
      </c>
      <c r="C198" s="48">
        <v>5</v>
      </c>
      <c r="D198" s="42">
        <v>3</v>
      </c>
      <c r="E198" s="49"/>
      <c r="F198" s="50" t="s">
        <v>86</v>
      </c>
      <c r="G198" s="60" t="s">
        <v>262</v>
      </c>
      <c r="H198" s="51">
        <v>53987738.81</v>
      </c>
      <c r="I198" s="51">
        <v>114396.04</v>
      </c>
      <c r="J198" s="51">
        <v>0</v>
      </c>
      <c r="K198" s="51">
        <v>2413759.44</v>
      </c>
      <c r="L198" s="51">
        <v>4912400.55</v>
      </c>
      <c r="M198" s="51">
        <v>990578</v>
      </c>
      <c r="N198" s="51">
        <v>4039273.85</v>
      </c>
      <c r="O198" s="51">
        <v>680008.17</v>
      </c>
      <c r="P198" s="51">
        <v>15752323.39</v>
      </c>
      <c r="Q198" s="51">
        <v>312172.12</v>
      </c>
      <c r="R198" s="51">
        <v>8587421.76</v>
      </c>
      <c r="S198" s="51">
        <v>191528.95</v>
      </c>
      <c r="T198" s="51">
        <v>1018055</v>
      </c>
      <c r="U198" s="51">
        <v>10979599.42</v>
      </c>
      <c r="V198" s="51">
        <v>1582281.12</v>
      </c>
      <c r="W198" s="51">
        <v>1655635</v>
      </c>
      <c r="X198" s="51">
        <v>758306</v>
      </c>
    </row>
    <row r="199" spans="1:24" ht="12.75">
      <c r="A199" s="48">
        <v>6</v>
      </c>
      <c r="B199" s="48">
        <v>2</v>
      </c>
      <c r="C199" s="48">
        <v>7</v>
      </c>
      <c r="D199" s="42">
        <v>3</v>
      </c>
      <c r="E199" s="49"/>
      <c r="F199" s="50" t="s">
        <v>86</v>
      </c>
      <c r="G199" s="60" t="s">
        <v>263</v>
      </c>
      <c r="H199" s="51">
        <v>26706274.08</v>
      </c>
      <c r="I199" s="51">
        <v>146479.65</v>
      </c>
      <c r="J199" s="51">
        <v>48300</v>
      </c>
      <c r="K199" s="51">
        <v>1640925</v>
      </c>
      <c r="L199" s="51">
        <v>429242.22</v>
      </c>
      <c r="M199" s="51">
        <v>361473.66</v>
      </c>
      <c r="N199" s="51">
        <v>2502670.57</v>
      </c>
      <c r="O199" s="51">
        <v>439500</v>
      </c>
      <c r="P199" s="51">
        <v>7857731.18</v>
      </c>
      <c r="Q199" s="51">
        <v>135809.08</v>
      </c>
      <c r="R199" s="51">
        <v>5122245</v>
      </c>
      <c r="S199" s="51">
        <v>220589.67</v>
      </c>
      <c r="T199" s="51">
        <v>409623.5</v>
      </c>
      <c r="U199" s="51">
        <v>5784769.99</v>
      </c>
      <c r="V199" s="51">
        <v>866097.34</v>
      </c>
      <c r="W199" s="51">
        <v>135809.87</v>
      </c>
      <c r="X199" s="51">
        <v>605007.35</v>
      </c>
    </row>
    <row r="200" spans="1:24" ht="12.75">
      <c r="A200" s="48">
        <v>6</v>
      </c>
      <c r="B200" s="48">
        <v>14</v>
      </c>
      <c r="C200" s="48">
        <v>4</v>
      </c>
      <c r="D200" s="42">
        <v>3</v>
      </c>
      <c r="E200" s="49"/>
      <c r="F200" s="50" t="s">
        <v>86</v>
      </c>
      <c r="G200" s="60" t="s">
        <v>264</v>
      </c>
      <c r="H200" s="51">
        <v>26983498.99</v>
      </c>
      <c r="I200" s="51">
        <v>514867.63</v>
      </c>
      <c r="J200" s="51">
        <v>0</v>
      </c>
      <c r="K200" s="51">
        <v>2093945</v>
      </c>
      <c r="L200" s="51">
        <v>0</v>
      </c>
      <c r="M200" s="51">
        <v>1074279</v>
      </c>
      <c r="N200" s="51">
        <v>3014579</v>
      </c>
      <c r="O200" s="51">
        <v>544400</v>
      </c>
      <c r="P200" s="51">
        <v>9261487.36</v>
      </c>
      <c r="Q200" s="51">
        <v>337500</v>
      </c>
      <c r="R200" s="51">
        <v>3514935</v>
      </c>
      <c r="S200" s="51">
        <v>0</v>
      </c>
      <c r="T200" s="51">
        <v>73639</v>
      </c>
      <c r="U200" s="51">
        <v>2157400</v>
      </c>
      <c r="V200" s="51">
        <v>3568000</v>
      </c>
      <c r="W200" s="51">
        <v>22830</v>
      </c>
      <c r="X200" s="51">
        <v>805637</v>
      </c>
    </row>
    <row r="201" spans="1:24" ht="12.75">
      <c r="A201" s="48">
        <v>6</v>
      </c>
      <c r="B201" s="48">
        <v>8</v>
      </c>
      <c r="C201" s="48">
        <v>6</v>
      </c>
      <c r="D201" s="42">
        <v>3</v>
      </c>
      <c r="E201" s="49"/>
      <c r="F201" s="50" t="s">
        <v>86</v>
      </c>
      <c r="G201" s="60" t="s">
        <v>265</v>
      </c>
      <c r="H201" s="51">
        <v>25489496</v>
      </c>
      <c r="I201" s="51">
        <v>1385725</v>
      </c>
      <c r="J201" s="51">
        <v>315780</v>
      </c>
      <c r="K201" s="51">
        <v>4952214</v>
      </c>
      <c r="L201" s="51">
        <v>0</v>
      </c>
      <c r="M201" s="51">
        <v>89500</v>
      </c>
      <c r="N201" s="51">
        <v>1982595</v>
      </c>
      <c r="O201" s="51">
        <v>276444</v>
      </c>
      <c r="P201" s="51">
        <v>7917228</v>
      </c>
      <c r="Q201" s="51">
        <v>129470</v>
      </c>
      <c r="R201" s="51">
        <v>4441532</v>
      </c>
      <c r="S201" s="51">
        <v>157646</v>
      </c>
      <c r="T201" s="51">
        <v>746353</v>
      </c>
      <c r="U201" s="51">
        <v>1538351</v>
      </c>
      <c r="V201" s="51">
        <v>911025</v>
      </c>
      <c r="W201" s="51">
        <v>236433</v>
      </c>
      <c r="X201" s="51">
        <v>409200</v>
      </c>
    </row>
    <row r="202" spans="1:24" ht="12.75">
      <c r="A202" s="48">
        <v>6</v>
      </c>
      <c r="B202" s="48">
        <v>20</v>
      </c>
      <c r="C202" s="48">
        <v>4</v>
      </c>
      <c r="D202" s="42">
        <v>3</v>
      </c>
      <c r="E202" s="49"/>
      <c r="F202" s="50" t="s">
        <v>86</v>
      </c>
      <c r="G202" s="60" t="s">
        <v>266</v>
      </c>
      <c r="H202" s="51">
        <v>23835610.01</v>
      </c>
      <c r="I202" s="51">
        <v>981039.18</v>
      </c>
      <c r="J202" s="51">
        <v>0</v>
      </c>
      <c r="K202" s="51">
        <v>1114007.61</v>
      </c>
      <c r="L202" s="51">
        <v>0</v>
      </c>
      <c r="M202" s="51">
        <v>582892</v>
      </c>
      <c r="N202" s="51">
        <v>3319731</v>
      </c>
      <c r="O202" s="51">
        <v>305268</v>
      </c>
      <c r="P202" s="51">
        <v>9834930.22</v>
      </c>
      <c r="Q202" s="51">
        <v>171800</v>
      </c>
      <c r="R202" s="51">
        <v>3538468</v>
      </c>
      <c r="S202" s="51">
        <v>312922</v>
      </c>
      <c r="T202" s="51">
        <v>705301</v>
      </c>
      <c r="U202" s="51">
        <v>1451729</v>
      </c>
      <c r="V202" s="51">
        <v>629000</v>
      </c>
      <c r="W202" s="51">
        <v>241350</v>
      </c>
      <c r="X202" s="51">
        <v>647172</v>
      </c>
    </row>
    <row r="203" spans="1:24" ht="12.75">
      <c r="A203" s="48">
        <v>6</v>
      </c>
      <c r="B203" s="48">
        <v>18</v>
      </c>
      <c r="C203" s="48">
        <v>6</v>
      </c>
      <c r="D203" s="42">
        <v>3</v>
      </c>
      <c r="E203" s="49"/>
      <c r="F203" s="50" t="s">
        <v>86</v>
      </c>
      <c r="G203" s="60" t="s">
        <v>267</v>
      </c>
      <c r="H203" s="51">
        <v>24709160.64</v>
      </c>
      <c r="I203" s="51">
        <v>628276.98</v>
      </c>
      <c r="J203" s="51">
        <v>0</v>
      </c>
      <c r="K203" s="51">
        <v>410000</v>
      </c>
      <c r="L203" s="51">
        <v>917553</v>
      </c>
      <c r="M203" s="51">
        <v>225400</v>
      </c>
      <c r="N203" s="51">
        <v>2362536.57</v>
      </c>
      <c r="O203" s="51">
        <v>218900</v>
      </c>
      <c r="P203" s="51">
        <v>9191801.54</v>
      </c>
      <c r="Q203" s="51">
        <v>70000</v>
      </c>
      <c r="R203" s="51">
        <v>2988909.29</v>
      </c>
      <c r="S203" s="51">
        <v>250807</v>
      </c>
      <c r="T203" s="51">
        <v>254940</v>
      </c>
      <c r="U203" s="51">
        <v>5664595.5</v>
      </c>
      <c r="V203" s="51">
        <v>581311.79</v>
      </c>
      <c r="W203" s="51">
        <v>120000</v>
      </c>
      <c r="X203" s="51">
        <v>824128.97</v>
      </c>
    </row>
    <row r="204" spans="1:24" ht="12.75">
      <c r="A204" s="48">
        <v>6</v>
      </c>
      <c r="B204" s="48">
        <v>10</v>
      </c>
      <c r="C204" s="48">
        <v>3</v>
      </c>
      <c r="D204" s="42">
        <v>3</v>
      </c>
      <c r="E204" s="49"/>
      <c r="F204" s="50" t="s">
        <v>86</v>
      </c>
      <c r="G204" s="60" t="s">
        <v>268</v>
      </c>
      <c r="H204" s="51">
        <v>64292018.57</v>
      </c>
      <c r="I204" s="51">
        <v>218097.06</v>
      </c>
      <c r="J204" s="51">
        <v>0</v>
      </c>
      <c r="K204" s="51">
        <v>6850453.68</v>
      </c>
      <c r="L204" s="51">
        <v>0</v>
      </c>
      <c r="M204" s="51">
        <v>1157931</v>
      </c>
      <c r="N204" s="51">
        <v>6177161</v>
      </c>
      <c r="O204" s="51">
        <v>831506</v>
      </c>
      <c r="P204" s="51">
        <v>30093226.24</v>
      </c>
      <c r="Q204" s="51">
        <v>448650</v>
      </c>
      <c r="R204" s="51">
        <v>8669838.07</v>
      </c>
      <c r="S204" s="51">
        <v>0</v>
      </c>
      <c r="T204" s="51">
        <v>1132287.25</v>
      </c>
      <c r="U204" s="51">
        <v>4669534.69</v>
      </c>
      <c r="V204" s="51">
        <v>1894283.66</v>
      </c>
      <c r="W204" s="51">
        <v>555300</v>
      </c>
      <c r="X204" s="51">
        <v>1593749.92</v>
      </c>
    </row>
    <row r="205" spans="1:24" ht="12.75">
      <c r="A205" s="48">
        <v>6</v>
      </c>
      <c r="B205" s="48">
        <v>5</v>
      </c>
      <c r="C205" s="48">
        <v>6</v>
      </c>
      <c r="D205" s="42">
        <v>3</v>
      </c>
      <c r="E205" s="49"/>
      <c r="F205" s="50" t="s">
        <v>86</v>
      </c>
      <c r="G205" s="60" t="s">
        <v>269</v>
      </c>
      <c r="H205" s="51">
        <v>24303549.36</v>
      </c>
      <c r="I205" s="51">
        <v>1973043.39</v>
      </c>
      <c r="J205" s="51">
        <v>77500</v>
      </c>
      <c r="K205" s="51">
        <v>3369645.96</v>
      </c>
      <c r="L205" s="51">
        <v>0</v>
      </c>
      <c r="M205" s="51">
        <v>27000</v>
      </c>
      <c r="N205" s="51">
        <v>1968420.52</v>
      </c>
      <c r="O205" s="51">
        <v>229800</v>
      </c>
      <c r="P205" s="51">
        <v>8316383.27</v>
      </c>
      <c r="Q205" s="51">
        <v>90000</v>
      </c>
      <c r="R205" s="51">
        <v>3792777.22</v>
      </c>
      <c r="S205" s="51">
        <v>0</v>
      </c>
      <c r="T205" s="51">
        <v>541996</v>
      </c>
      <c r="U205" s="51">
        <v>643720</v>
      </c>
      <c r="V205" s="51">
        <v>2770942</v>
      </c>
      <c r="W205" s="51">
        <v>217900</v>
      </c>
      <c r="X205" s="51">
        <v>284421</v>
      </c>
    </row>
    <row r="206" spans="1:24" ht="12.75">
      <c r="A206" s="48">
        <v>6</v>
      </c>
      <c r="B206" s="48">
        <v>14</v>
      </c>
      <c r="C206" s="48">
        <v>8</v>
      </c>
      <c r="D206" s="42">
        <v>3</v>
      </c>
      <c r="E206" s="49"/>
      <c r="F206" s="50" t="s">
        <v>86</v>
      </c>
      <c r="G206" s="60" t="s">
        <v>270</v>
      </c>
      <c r="H206" s="51">
        <v>36446460.66</v>
      </c>
      <c r="I206" s="51">
        <v>143401.57</v>
      </c>
      <c r="J206" s="51">
        <v>0</v>
      </c>
      <c r="K206" s="51">
        <v>3800992</v>
      </c>
      <c r="L206" s="51">
        <v>40000</v>
      </c>
      <c r="M206" s="51">
        <v>1865074</v>
      </c>
      <c r="N206" s="51">
        <v>2625126</v>
      </c>
      <c r="O206" s="51">
        <v>490574</v>
      </c>
      <c r="P206" s="51">
        <v>14228897.09</v>
      </c>
      <c r="Q206" s="51">
        <v>238000</v>
      </c>
      <c r="R206" s="51">
        <v>3778365</v>
      </c>
      <c r="S206" s="51">
        <v>4000</v>
      </c>
      <c r="T206" s="51">
        <v>849931</v>
      </c>
      <c r="U206" s="51">
        <v>6263459</v>
      </c>
      <c r="V206" s="51">
        <v>1178150</v>
      </c>
      <c r="W206" s="51">
        <v>362387</v>
      </c>
      <c r="X206" s="51">
        <v>578104</v>
      </c>
    </row>
    <row r="207" spans="1:24" ht="12.75">
      <c r="A207" s="48">
        <v>6</v>
      </c>
      <c r="B207" s="48">
        <v>12</v>
      </c>
      <c r="C207" s="48">
        <v>5</v>
      </c>
      <c r="D207" s="42">
        <v>3</v>
      </c>
      <c r="E207" s="49"/>
      <c r="F207" s="50" t="s">
        <v>86</v>
      </c>
      <c r="G207" s="60" t="s">
        <v>271</v>
      </c>
      <c r="H207" s="51">
        <v>52338639.64</v>
      </c>
      <c r="I207" s="51">
        <v>435359.3</v>
      </c>
      <c r="J207" s="51">
        <v>0</v>
      </c>
      <c r="K207" s="51">
        <v>3557532</v>
      </c>
      <c r="L207" s="51">
        <v>0</v>
      </c>
      <c r="M207" s="51">
        <v>2923053</v>
      </c>
      <c r="N207" s="51">
        <v>4199654</v>
      </c>
      <c r="O207" s="51">
        <v>267845</v>
      </c>
      <c r="P207" s="51">
        <v>19670495.34</v>
      </c>
      <c r="Q207" s="51">
        <v>330000</v>
      </c>
      <c r="R207" s="51">
        <v>10854986</v>
      </c>
      <c r="S207" s="51">
        <v>0</v>
      </c>
      <c r="T207" s="51">
        <v>1764302</v>
      </c>
      <c r="U207" s="51">
        <v>4676354</v>
      </c>
      <c r="V207" s="51">
        <v>1906958</v>
      </c>
      <c r="W207" s="51">
        <v>476016</v>
      </c>
      <c r="X207" s="51">
        <v>1276085</v>
      </c>
    </row>
    <row r="208" spans="1:24" ht="12.75">
      <c r="A208" s="48">
        <v>6</v>
      </c>
      <c r="B208" s="48">
        <v>8</v>
      </c>
      <c r="C208" s="48">
        <v>10</v>
      </c>
      <c r="D208" s="42">
        <v>3</v>
      </c>
      <c r="E208" s="49"/>
      <c r="F208" s="50" t="s">
        <v>86</v>
      </c>
      <c r="G208" s="60" t="s">
        <v>272</v>
      </c>
      <c r="H208" s="51">
        <v>21117994.23</v>
      </c>
      <c r="I208" s="51">
        <v>313136.77</v>
      </c>
      <c r="J208" s="51">
        <v>0</v>
      </c>
      <c r="K208" s="51">
        <v>1661681</v>
      </c>
      <c r="L208" s="51">
        <v>0</v>
      </c>
      <c r="M208" s="51">
        <v>143500</v>
      </c>
      <c r="N208" s="51">
        <v>1941069</v>
      </c>
      <c r="O208" s="51">
        <v>344820</v>
      </c>
      <c r="P208" s="51">
        <v>6176853</v>
      </c>
      <c r="Q208" s="51">
        <v>56000</v>
      </c>
      <c r="R208" s="51">
        <v>3026870</v>
      </c>
      <c r="S208" s="51">
        <v>0</v>
      </c>
      <c r="T208" s="51">
        <v>97098.6</v>
      </c>
      <c r="U208" s="51">
        <v>6331041.85</v>
      </c>
      <c r="V208" s="51">
        <v>655010</v>
      </c>
      <c r="W208" s="51">
        <v>79259.01</v>
      </c>
      <c r="X208" s="51">
        <v>291655</v>
      </c>
    </row>
    <row r="209" spans="1:24" ht="12.75">
      <c r="A209" s="48">
        <v>6</v>
      </c>
      <c r="B209" s="48">
        <v>13</v>
      </c>
      <c r="C209" s="48">
        <v>4</v>
      </c>
      <c r="D209" s="42">
        <v>3</v>
      </c>
      <c r="E209" s="49"/>
      <c r="F209" s="50" t="s">
        <v>86</v>
      </c>
      <c r="G209" s="60" t="s">
        <v>273</v>
      </c>
      <c r="H209" s="51">
        <v>47495973.68</v>
      </c>
      <c r="I209" s="51">
        <v>714306.14</v>
      </c>
      <c r="J209" s="51">
        <v>0</v>
      </c>
      <c r="K209" s="51">
        <v>3594053.08</v>
      </c>
      <c r="L209" s="51">
        <v>0</v>
      </c>
      <c r="M209" s="51">
        <v>473510</v>
      </c>
      <c r="N209" s="51">
        <v>4000040.34</v>
      </c>
      <c r="O209" s="51">
        <v>304900</v>
      </c>
      <c r="P209" s="51">
        <v>16690688.37</v>
      </c>
      <c r="Q209" s="51">
        <v>340300</v>
      </c>
      <c r="R209" s="51">
        <v>9797856</v>
      </c>
      <c r="S209" s="51">
        <v>148050.62</v>
      </c>
      <c r="T209" s="51">
        <v>1005006</v>
      </c>
      <c r="U209" s="51">
        <v>6507783.13</v>
      </c>
      <c r="V209" s="51">
        <v>1177181.62</v>
      </c>
      <c r="W209" s="51">
        <v>709077.95</v>
      </c>
      <c r="X209" s="51">
        <v>2033220.43</v>
      </c>
    </row>
    <row r="210" spans="1:24" ht="12.75">
      <c r="A210" s="48">
        <v>6</v>
      </c>
      <c r="B210" s="48">
        <v>17</v>
      </c>
      <c r="C210" s="48">
        <v>3</v>
      </c>
      <c r="D210" s="42">
        <v>3</v>
      </c>
      <c r="E210" s="49"/>
      <c r="F210" s="50" t="s">
        <v>86</v>
      </c>
      <c r="G210" s="60" t="s">
        <v>274</v>
      </c>
      <c r="H210" s="51">
        <v>36586404.51</v>
      </c>
      <c r="I210" s="51">
        <v>1208511.17</v>
      </c>
      <c r="J210" s="51">
        <v>0</v>
      </c>
      <c r="K210" s="51">
        <v>6250414</v>
      </c>
      <c r="L210" s="51">
        <v>0</v>
      </c>
      <c r="M210" s="51">
        <v>27000</v>
      </c>
      <c r="N210" s="51">
        <v>5262947.05</v>
      </c>
      <c r="O210" s="51">
        <v>442472</v>
      </c>
      <c r="P210" s="51">
        <v>10865625.76</v>
      </c>
      <c r="Q210" s="51">
        <v>185000</v>
      </c>
      <c r="R210" s="51">
        <v>5880267.15</v>
      </c>
      <c r="S210" s="51">
        <v>0</v>
      </c>
      <c r="T210" s="51">
        <v>685077.25</v>
      </c>
      <c r="U210" s="51">
        <v>3133278</v>
      </c>
      <c r="V210" s="51">
        <v>1471632.98</v>
      </c>
      <c r="W210" s="51">
        <v>141000</v>
      </c>
      <c r="X210" s="51">
        <v>1033179.15</v>
      </c>
    </row>
    <row r="211" spans="1:24" ht="12.75">
      <c r="A211" s="48">
        <v>6</v>
      </c>
      <c r="B211" s="48">
        <v>12</v>
      </c>
      <c r="C211" s="48">
        <v>6</v>
      </c>
      <c r="D211" s="42">
        <v>3</v>
      </c>
      <c r="E211" s="49"/>
      <c r="F211" s="50" t="s">
        <v>86</v>
      </c>
      <c r="G211" s="60" t="s">
        <v>275</v>
      </c>
      <c r="H211" s="51">
        <v>40746381.04</v>
      </c>
      <c r="I211" s="51">
        <v>290234.83</v>
      </c>
      <c r="J211" s="51">
        <v>0</v>
      </c>
      <c r="K211" s="51">
        <v>2287115.75</v>
      </c>
      <c r="L211" s="51">
        <v>72454</v>
      </c>
      <c r="M211" s="51">
        <v>319472</v>
      </c>
      <c r="N211" s="51">
        <v>4150918</v>
      </c>
      <c r="O211" s="51">
        <v>505000</v>
      </c>
      <c r="P211" s="51">
        <v>14754888.46</v>
      </c>
      <c r="Q211" s="51">
        <v>207000</v>
      </c>
      <c r="R211" s="51">
        <v>7084287</v>
      </c>
      <c r="S211" s="51">
        <v>17000</v>
      </c>
      <c r="T211" s="51">
        <v>269692</v>
      </c>
      <c r="U211" s="51">
        <v>5343943</v>
      </c>
      <c r="V211" s="51">
        <v>1860476</v>
      </c>
      <c r="W211" s="51">
        <v>2167381</v>
      </c>
      <c r="X211" s="51">
        <v>1416519</v>
      </c>
    </row>
    <row r="212" spans="1:24" ht="12.75">
      <c r="A212" s="48">
        <v>6</v>
      </c>
      <c r="B212" s="48">
        <v>16</v>
      </c>
      <c r="C212" s="48">
        <v>4</v>
      </c>
      <c r="D212" s="42">
        <v>3</v>
      </c>
      <c r="E212" s="49"/>
      <c r="F212" s="50" t="s">
        <v>86</v>
      </c>
      <c r="G212" s="60" t="s">
        <v>276</v>
      </c>
      <c r="H212" s="51">
        <v>57950861.46</v>
      </c>
      <c r="I212" s="51">
        <v>408489.12</v>
      </c>
      <c r="J212" s="51">
        <v>0</v>
      </c>
      <c r="K212" s="51">
        <v>2251026.21</v>
      </c>
      <c r="L212" s="51">
        <v>0</v>
      </c>
      <c r="M212" s="51">
        <v>1381500</v>
      </c>
      <c r="N212" s="51">
        <v>4726281.97</v>
      </c>
      <c r="O212" s="51">
        <v>565201</v>
      </c>
      <c r="P212" s="51">
        <v>25917486.26</v>
      </c>
      <c r="Q212" s="51">
        <v>355000</v>
      </c>
      <c r="R212" s="51">
        <v>10570861.23</v>
      </c>
      <c r="S212" s="51">
        <v>4681</v>
      </c>
      <c r="T212" s="51">
        <v>2304901</v>
      </c>
      <c r="U212" s="51">
        <v>5701710.56</v>
      </c>
      <c r="V212" s="51">
        <v>1803377.79</v>
      </c>
      <c r="W212" s="51">
        <v>876263</v>
      </c>
      <c r="X212" s="51">
        <v>1084082.32</v>
      </c>
    </row>
    <row r="213" spans="1:24" ht="12.75">
      <c r="A213" s="48">
        <v>6</v>
      </c>
      <c r="B213" s="48">
        <v>20</v>
      </c>
      <c r="C213" s="48">
        <v>13</v>
      </c>
      <c r="D213" s="42">
        <v>3</v>
      </c>
      <c r="E213" s="49"/>
      <c r="F213" s="50" t="s">
        <v>86</v>
      </c>
      <c r="G213" s="60" t="s">
        <v>277</v>
      </c>
      <c r="H213" s="51">
        <v>37453711.14</v>
      </c>
      <c r="I213" s="51">
        <v>427106.79</v>
      </c>
      <c r="J213" s="51">
        <v>0</v>
      </c>
      <c r="K213" s="51">
        <v>2509919</v>
      </c>
      <c r="L213" s="51">
        <v>70000</v>
      </c>
      <c r="M213" s="51">
        <v>254862.28</v>
      </c>
      <c r="N213" s="51">
        <v>4538665.89</v>
      </c>
      <c r="O213" s="51">
        <v>389334</v>
      </c>
      <c r="P213" s="51">
        <v>12311618.01</v>
      </c>
      <c r="Q213" s="51">
        <v>182552</v>
      </c>
      <c r="R213" s="51">
        <v>6031859.96</v>
      </c>
      <c r="S213" s="51">
        <v>451774.24</v>
      </c>
      <c r="T213" s="51">
        <v>573029</v>
      </c>
      <c r="U213" s="51">
        <v>7863494.68</v>
      </c>
      <c r="V213" s="51">
        <v>1171642.99</v>
      </c>
      <c r="W213" s="51">
        <v>290192.3</v>
      </c>
      <c r="X213" s="51">
        <v>387660</v>
      </c>
    </row>
    <row r="214" spans="1:24" ht="12.75">
      <c r="A214" s="48">
        <v>6</v>
      </c>
      <c r="B214" s="48">
        <v>2</v>
      </c>
      <c r="C214" s="48">
        <v>12</v>
      </c>
      <c r="D214" s="42">
        <v>3</v>
      </c>
      <c r="E214" s="49"/>
      <c r="F214" s="50" t="s">
        <v>86</v>
      </c>
      <c r="G214" s="60" t="s">
        <v>278</v>
      </c>
      <c r="H214" s="51">
        <v>26386712.77</v>
      </c>
      <c r="I214" s="51">
        <v>1102785.75</v>
      </c>
      <c r="J214" s="51">
        <v>0</v>
      </c>
      <c r="K214" s="51">
        <v>1853032.41</v>
      </c>
      <c r="L214" s="51">
        <v>0</v>
      </c>
      <c r="M214" s="51">
        <v>397057.82</v>
      </c>
      <c r="N214" s="51">
        <v>2426873.09</v>
      </c>
      <c r="O214" s="51">
        <v>259092.57</v>
      </c>
      <c r="P214" s="51">
        <v>9363753</v>
      </c>
      <c r="Q214" s="51">
        <v>137835.31</v>
      </c>
      <c r="R214" s="51">
        <v>3780732.17</v>
      </c>
      <c r="S214" s="51">
        <v>113811.76</v>
      </c>
      <c r="T214" s="51">
        <v>201748.35</v>
      </c>
      <c r="U214" s="51">
        <v>5038733.27</v>
      </c>
      <c r="V214" s="51">
        <v>705770</v>
      </c>
      <c r="W214" s="51">
        <v>420625.54</v>
      </c>
      <c r="X214" s="51">
        <v>584861.73</v>
      </c>
    </row>
    <row r="215" spans="1:24" ht="12.75">
      <c r="A215" s="48">
        <v>6</v>
      </c>
      <c r="B215" s="48">
        <v>18</v>
      </c>
      <c r="C215" s="48">
        <v>12</v>
      </c>
      <c r="D215" s="42">
        <v>3</v>
      </c>
      <c r="E215" s="49"/>
      <c r="F215" s="50" t="s">
        <v>86</v>
      </c>
      <c r="G215" s="60" t="s">
        <v>279</v>
      </c>
      <c r="H215" s="51">
        <v>18773746.48</v>
      </c>
      <c r="I215" s="51">
        <v>555229.39</v>
      </c>
      <c r="J215" s="51">
        <v>136440</v>
      </c>
      <c r="K215" s="51">
        <v>848813.74</v>
      </c>
      <c r="L215" s="51">
        <v>166522.29</v>
      </c>
      <c r="M215" s="51">
        <v>60000</v>
      </c>
      <c r="N215" s="51">
        <v>2583619.62</v>
      </c>
      <c r="O215" s="51">
        <v>205126.61</v>
      </c>
      <c r="P215" s="51">
        <v>8227950.65</v>
      </c>
      <c r="Q215" s="51">
        <v>63600</v>
      </c>
      <c r="R215" s="51">
        <v>2974547</v>
      </c>
      <c r="S215" s="51">
        <v>134946.31</v>
      </c>
      <c r="T215" s="51">
        <v>151463.5</v>
      </c>
      <c r="U215" s="51">
        <v>1664607.12</v>
      </c>
      <c r="V215" s="51">
        <v>373751.25</v>
      </c>
      <c r="W215" s="51">
        <v>100969</v>
      </c>
      <c r="X215" s="51">
        <v>526160</v>
      </c>
    </row>
    <row r="216" spans="1:24" ht="12.75">
      <c r="A216" s="48">
        <v>6</v>
      </c>
      <c r="B216" s="48">
        <v>20</v>
      </c>
      <c r="C216" s="48">
        <v>15</v>
      </c>
      <c r="D216" s="42">
        <v>3</v>
      </c>
      <c r="E216" s="49"/>
      <c r="F216" s="50" t="s">
        <v>86</v>
      </c>
      <c r="G216" s="60" t="s">
        <v>280</v>
      </c>
      <c r="H216" s="51">
        <v>24342303.42</v>
      </c>
      <c r="I216" s="51">
        <v>60958.92</v>
      </c>
      <c r="J216" s="51">
        <v>0</v>
      </c>
      <c r="K216" s="51">
        <v>1042382.1</v>
      </c>
      <c r="L216" s="51">
        <v>474534.16</v>
      </c>
      <c r="M216" s="51">
        <v>1308298.53</v>
      </c>
      <c r="N216" s="51">
        <v>3013780.24</v>
      </c>
      <c r="O216" s="51">
        <v>580584.62</v>
      </c>
      <c r="P216" s="51">
        <v>6538302.99</v>
      </c>
      <c r="Q216" s="51">
        <v>136040</v>
      </c>
      <c r="R216" s="51">
        <v>3553015.32</v>
      </c>
      <c r="S216" s="51">
        <v>301051</v>
      </c>
      <c r="T216" s="51">
        <v>547165.42</v>
      </c>
      <c r="U216" s="51">
        <v>4759279.35</v>
      </c>
      <c r="V216" s="51">
        <v>909150</v>
      </c>
      <c r="W216" s="51">
        <v>308283.41</v>
      </c>
      <c r="X216" s="51">
        <v>809477.36</v>
      </c>
    </row>
    <row r="217" spans="1:24" ht="12.75">
      <c r="A217" s="48">
        <v>6</v>
      </c>
      <c r="B217" s="48">
        <v>61</v>
      </c>
      <c r="C217" s="48">
        <v>0</v>
      </c>
      <c r="D217" s="42">
        <v>0</v>
      </c>
      <c r="E217" s="49"/>
      <c r="F217" s="50" t="s">
        <v>281</v>
      </c>
      <c r="G217" s="60" t="s">
        <v>282</v>
      </c>
      <c r="H217" s="51">
        <v>229527393</v>
      </c>
      <c r="I217" s="51">
        <v>20626</v>
      </c>
      <c r="J217" s="51">
        <v>0</v>
      </c>
      <c r="K217" s="51">
        <v>17501058</v>
      </c>
      <c r="L217" s="51">
        <v>22370</v>
      </c>
      <c r="M217" s="51">
        <v>1721825</v>
      </c>
      <c r="N217" s="51">
        <v>17358371</v>
      </c>
      <c r="O217" s="51">
        <v>13354271</v>
      </c>
      <c r="P217" s="51">
        <v>109002028</v>
      </c>
      <c r="Q217" s="51">
        <v>1033000</v>
      </c>
      <c r="R217" s="51">
        <v>26321251</v>
      </c>
      <c r="S217" s="51">
        <v>3490027</v>
      </c>
      <c r="T217" s="51">
        <v>6631326</v>
      </c>
      <c r="U217" s="51">
        <v>17937580</v>
      </c>
      <c r="V217" s="51">
        <v>8067500</v>
      </c>
      <c r="W217" s="51">
        <v>1052800</v>
      </c>
      <c r="X217" s="51">
        <v>6013360</v>
      </c>
    </row>
    <row r="218" spans="1:24" ht="12.75">
      <c r="A218" s="48">
        <v>6</v>
      </c>
      <c r="B218" s="48">
        <v>62</v>
      </c>
      <c r="C218" s="48">
        <v>0</v>
      </c>
      <c r="D218" s="42">
        <v>0</v>
      </c>
      <c r="E218" s="49"/>
      <c r="F218" s="50" t="s">
        <v>281</v>
      </c>
      <c r="G218" s="60" t="s">
        <v>283</v>
      </c>
      <c r="H218" s="51">
        <v>301938879.76</v>
      </c>
      <c r="I218" s="51">
        <v>16383.42</v>
      </c>
      <c r="J218" s="51">
        <v>0</v>
      </c>
      <c r="K218" s="51">
        <v>27072499.11</v>
      </c>
      <c r="L218" s="51">
        <v>13300</v>
      </c>
      <c r="M218" s="51">
        <v>4547455.59</v>
      </c>
      <c r="N218" s="51">
        <v>18815074.53</v>
      </c>
      <c r="O218" s="51">
        <v>8783363</v>
      </c>
      <c r="P218" s="51">
        <v>131652493.6</v>
      </c>
      <c r="Q218" s="51">
        <v>2548695.94</v>
      </c>
      <c r="R218" s="51">
        <v>40423888.19</v>
      </c>
      <c r="S218" s="51">
        <v>3370876.58</v>
      </c>
      <c r="T218" s="51">
        <v>17454957.31</v>
      </c>
      <c r="U218" s="51">
        <v>18183576.93</v>
      </c>
      <c r="V218" s="51">
        <v>17215592</v>
      </c>
      <c r="W218" s="51">
        <v>4436668.58</v>
      </c>
      <c r="X218" s="51">
        <v>7404054.98</v>
      </c>
    </row>
    <row r="219" spans="1:24" ht="12.75">
      <c r="A219" s="48">
        <v>6</v>
      </c>
      <c r="B219" s="48">
        <v>63</v>
      </c>
      <c r="C219" s="48">
        <v>0</v>
      </c>
      <c r="D219" s="42">
        <v>0</v>
      </c>
      <c r="E219" s="49"/>
      <c r="F219" s="50" t="s">
        <v>281</v>
      </c>
      <c r="G219" s="60" t="s">
        <v>284</v>
      </c>
      <c r="H219" s="51">
        <v>2258671477</v>
      </c>
      <c r="I219" s="51">
        <v>56764</v>
      </c>
      <c r="J219" s="51">
        <v>0</v>
      </c>
      <c r="K219" s="51">
        <v>728722783</v>
      </c>
      <c r="L219" s="51">
        <v>8296466</v>
      </c>
      <c r="M219" s="51">
        <v>26594451</v>
      </c>
      <c r="N219" s="51">
        <v>115058773</v>
      </c>
      <c r="O219" s="51">
        <v>31830931</v>
      </c>
      <c r="P219" s="51">
        <v>567217254</v>
      </c>
      <c r="Q219" s="51">
        <v>20234800</v>
      </c>
      <c r="R219" s="51">
        <v>224163570</v>
      </c>
      <c r="S219" s="51">
        <v>27288184</v>
      </c>
      <c r="T219" s="51">
        <v>57482057</v>
      </c>
      <c r="U219" s="51">
        <v>106861797</v>
      </c>
      <c r="V219" s="51">
        <v>54534852</v>
      </c>
      <c r="W219" s="51">
        <v>178823877</v>
      </c>
      <c r="X219" s="51">
        <v>111504918</v>
      </c>
    </row>
    <row r="220" spans="1:24" ht="12.75">
      <c r="A220" s="48">
        <v>6</v>
      </c>
      <c r="B220" s="48">
        <v>64</v>
      </c>
      <c r="C220" s="48">
        <v>0</v>
      </c>
      <c r="D220" s="42">
        <v>0</v>
      </c>
      <c r="E220" s="49"/>
      <c r="F220" s="50" t="s">
        <v>281</v>
      </c>
      <c r="G220" s="60" t="s">
        <v>285</v>
      </c>
      <c r="H220" s="51">
        <v>349557011.43</v>
      </c>
      <c r="I220" s="51">
        <v>16251.7</v>
      </c>
      <c r="J220" s="51">
        <v>0</v>
      </c>
      <c r="K220" s="51">
        <v>19362676</v>
      </c>
      <c r="L220" s="51">
        <v>804059</v>
      </c>
      <c r="M220" s="51">
        <v>2136946</v>
      </c>
      <c r="N220" s="51">
        <v>17397896</v>
      </c>
      <c r="O220" s="51">
        <v>11737552</v>
      </c>
      <c r="P220" s="51">
        <v>138121213.09</v>
      </c>
      <c r="Q220" s="51">
        <v>10914777</v>
      </c>
      <c r="R220" s="51">
        <v>40671708</v>
      </c>
      <c r="S220" s="51">
        <v>7670945</v>
      </c>
      <c r="T220" s="51">
        <v>13188904</v>
      </c>
      <c r="U220" s="51">
        <v>17163379</v>
      </c>
      <c r="V220" s="51">
        <v>51652409</v>
      </c>
      <c r="W220" s="51">
        <v>5990100</v>
      </c>
      <c r="X220" s="51">
        <v>12728195.64</v>
      </c>
    </row>
    <row r="221" spans="1:24" ht="12.75">
      <c r="A221" s="48">
        <v>6</v>
      </c>
      <c r="B221" s="48">
        <v>1</v>
      </c>
      <c r="C221" s="48">
        <v>0</v>
      </c>
      <c r="D221" s="42">
        <v>0</v>
      </c>
      <c r="E221" s="49"/>
      <c r="F221" s="50" t="s">
        <v>286</v>
      </c>
      <c r="G221" s="60" t="s">
        <v>287</v>
      </c>
      <c r="H221" s="51">
        <v>84531020.98</v>
      </c>
      <c r="I221" s="51">
        <v>9940</v>
      </c>
      <c r="J221" s="51">
        <v>0</v>
      </c>
      <c r="K221" s="51">
        <v>10337910.75</v>
      </c>
      <c r="L221" s="51">
        <v>35677.18</v>
      </c>
      <c r="M221" s="51">
        <v>185966</v>
      </c>
      <c r="N221" s="51">
        <v>11768108.54</v>
      </c>
      <c r="O221" s="51">
        <v>108377</v>
      </c>
      <c r="P221" s="51">
        <v>19798759.2</v>
      </c>
      <c r="Q221" s="51">
        <v>7531600</v>
      </c>
      <c r="R221" s="51">
        <v>20208942.22</v>
      </c>
      <c r="S221" s="51">
        <v>5610796.59</v>
      </c>
      <c r="T221" s="51">
        <v>3865651.16</v>
      </c>
      <c r="U221" s="51">
        <v>54000</v>
      </c>
      <c r="V221" s="51">
        <v>642821.28</v>
      </c>
      <c r="W221" s="51">
        <v>90000</v>
      </c>
      <c r="X221" s="51">
        <v>4282471.06</v>
      </c>
    </row>
    <row r="222" spans="1:24" ht="12.75">
      <c r="A222" s="48">
        <v>6</v>
      </c>
      <c r="B222" s="48">
        <v>2</v>
      </c>
      <c r="C222" s="48">
        <v>0</v>
      </c>
      <c r="D222" s="42">
        <v>0</v>
      </c>
      <c r="E222" s="49"/>
      <c r="F222" s="50" t="s">
        <v>286</v>
      </c>
      <c r="G222" s="60" t="s">
        <v>288</v>
      </c>
      <c r="H222" s="51">
        <v>101953600.99</v>
      </c>
      <c r="I222" s="51">
        <v>0</v>
      </c>
      <c r="J222" s="51">
        <v>0</v>
      </c>
      <c r="K222" s="51">
        <v>20881533</v>
      </c>
      <c r="L222" s="51">
        <v>16500</v>
      </c>
      <c r="M222" s="51">
        <v>347386</v>
      </c>
      <c r="N222" s="51">
        <v>8957866</v>
      </c>
      <c r="O222" s="51">
        <v>4142450</v>
      </c>
      <c r="P222" s="51">
        <v>33909895.99</v>
      </c>
      <c r="Q222" s="51">
        <v>2779500</v>
      </c>
      <c r="R222" s="51">
        <v>15285362</v>
      </c>
      <c r="S222" s="51">
        <v>4505792</v>
      </c>
      <c r="T222" s="51">
        <v>5851328</v>
      </c>
      <c r="U222" s="51">
        <v>250399</v>
      </c>
      <c r="V222" s="51">
        <v>753219</v>
      </c>
      <c r="W222" s="51">
        <v>62000</v>
      </c>
      <c r="X222" s="51">
        <v>4210370</v>
      </c>
    </row>
    <row r="223" spans="1:24" ht="12.75">
      <c r="A223" s="48">
        <v>6</v>
      </c>
      <c r="B223" s="48">
        <v>3</v>
      </c>
      <c r="C223" s="48">
        <v>0</v>
      </c>
      <c r="D223" s="42">
        <v>0</v>
      </c>
      <c r="E223" s="49"/>
      <c r="F223" s="50" t="s">
        <v>286</v>
      </c>
      <c r="G223" s="60" t="s">
        <v>289</v>
      </c>
      <c r="H223" s="51">
        <v>82488718.32</v>
      </c>
      <c r="I223" s="51">
        <v>10823827</v>
      </c>
      <c r="J223" s="51">
        <v>0</v>
      </c>
      <c r="K223" s="51">
        <v>17097262</v>
      </c>
      <c r="L223" s="51">
        <v>2000</v>
      </c>
      <c r="M223" s="51">
        <v>258000</v>
      </c>
      <c r="N223" s="51">
        <v>11359784.32</v>
      </c>
      <c r="O223" s="51">
        <v>200200</v>
      </c>
      <c r="P223" s="51">
        <v>4609837.26</v>
      </c>
      <c r="Q223" s="51">
        <v>7154000</v>
      </c>
      <c r="R223" s="51">
        <v>17126882.74</v>
      </c>
      <c r="S223" s="51">
        <v>5209197</v>
      </c>
      <c r="T223" s="51">
        <v>6405934</v>
      </c>
      <c r="U223" s="51">
        <v>64651</v>
      </c>
      <c r="V223" s="51">
        <v>230695</v>
      </c>
      <c r="W223" s="51">
        <v>32775</v>
      </c>
      <c r="X223" s="51">
        <v>1913673</v>
      </c>
    </row>
    <row r="224" spans="1:24" ht="12.75">
      <c r="A224" s="48">
        <v>6</v>
      </c>
      <c r="B224" s="48">
        <v>4</v>
      </c>
      <c r="C224" s="48">
        <v>0</v>
      </c>
      <c r="D224" s="42">
        <v>0</v>
      </c>
      <c r="E224" s="49"/>
      <c r="F224" s="50" t="s">
        <v>286</v>
      </c>
      <c r="G224" s="60" t="s">
        <v>290</v>
      </c>
      <c r="H224" s="51">
        <v>66348977.67</v>
      </c>
      <c r="I224" s="51">
        <v>9000</v>
      </c>
      <c r="J224" s="51">
        <v>0</v>
      </c>
      <c r="K224" s="51">
        <v>19021763.48</v>
      </c>
      <c r="L224" s="51">
        <v>10000</v>
      </c>
      <c r="M224" s="51">
        <v>163965.25</v>
      </c>
      <c r="N224" s="51">
        <v>5694969.51</v>
      </c>
      <c r="O224" s="51">
        <v>3780479</v>
      </c>
      <c r="P224" s="51">
        <v>21043045.93</v>
      </c>
      <c r="Q224" s="51">
        <v>4103000</v>
      </c>
      <c r="R224" s="51">
        <v>4359121.41</v>
      </c>
      <c r="S224" s="51">
        <v>1874836</v>
      </c>
      <c r="T224" s="51">
        <v>4377352.09</v>
      </c>
      <c r="U224" s="51">
        <v>100000</v>
      </c>
      <c r="V224" s="51">
        <v>945000</v>
      </c>
      <c r="W224" s="51">
        <v>70000</v>
      </c>
      <c r="X224" s="51">
        <v>796445</v>
      </c>
    </row>
    <row r="225" spans="1:24" ht="12.75">
      <c r="A225" s="48">
        <v>6</v>
      </c>
      <c r="B225" s="48">
        <v>5</v>
      </c>
      <c r="C225" s="48">
        <v>0</v>
      </c>
      <c r="D225" s="42">
        <v>0</v>
      </c>
      <c r="E225" s="49"/>
      <c r="F225" s="50" t="s">
        <v>286</v>
      </c>
      <c r="G225" s="60" t="s">
        <v>291</v>
      </c>
      <c r="H225" s="51">
        <v>50237983.97</v>
      </c>
      <c r="I225" s="51">
        <v>0</v>
      </c>
      <c r="J225" s="51">
        <v>0</v>
      </c>
      <c r="K225" s="51">
        <v>8273154.63</v>
      </c>
      <c r="L225" s="51">
        <v>2500</v>
      </c>
      <c r="M225" s="51">
        <v>116850</v>
      </c>
      <c r="N225" s="51">
        <v>5797662.9</v>
      </c>
      <c r="O225" s="51">
        <v>3405712.39</v>
      </c>
      <c r="P225" s="51">
        <v>11145727.26</v>
      </c>
      <c r="Q225" s="51">
        <v>2666960</v>
      </c>
      <c r="R225" s="51">
        <v>8349016.81</v>
      </c>
      <c r="S225" s="51">
        <v>5143849.2</v>
      </c>
      <c r="T225" s="51">
        <v>2201490.33</v>
      </c>
      <c r="U225" s="51">
        <v>3800</v>
      </c>
      <c r="V225" s="51">
        <v>78200</v>
      </c>
      <c r="W225" s="51">
        <v>55656.76</v>
      </c>
      <c r="X225" s="51">
        <v>2997403.69</v>
      </c>
    </row>
    <row r="226" spans="1:24" ht="12.75">
      <c r="A226" s="48">
        <v>6</v>
      </c>
      <c r="B226" s="48">
        <v>6</v>
      </c>
      <c r="C226" s="48">
        <v>0</v>
      </c>
      <c r="D226" s="42">
        <v>0</v>
      </c>
      <c r="E226" s="49"/>
      <c r="F226" s="50" t="s">
        <v>286</v>
      </c>
      <c r="G226" s="60" t="s">
        <v>292</v>
      </c>
      <c r="H226" s="51">
        <v>76731949</v>
      </c>
      <c r="I226" s="51">
        <v>2894904</v>
      </c>
      <c r="J226" s="51">
        <v>0</v>
      </c>
      <c r="K226" s="51">
        <v>11698717</v>
      </c>
      <c r="L226" s="51">
        <v>0</v>
      </c>
      <c r="M226" s="51">
        <v>136316</v>
      </c>
      <c r="N226" s="51">
        <v>5850256</v>
      </c>
      <c r="O226" s="51">
        <v>3790929</v>
      </c>
      <c r="P226" s="51">
        <v>18295722</v>
      </c>
      <c r="Q226" s="51">
        <v>3882500</v>
      </c>
      <c r="R226" s="51">
        <v>22166474</v>
      </c>
      <c r="S226" s="51">
        <v>2456360</v>
      </c>
      <c r="T226" s="51">
        <v>3368064</v>
      </c>
      <c r="U226" s="51">
        <v>15600</v>
      </c>
      <c r="V226" s="51">
        <v>713290</v>
      </c>
      <c r="W226" s="51">
        <v>46500</v>
      </c>
      <c r="X226" s="51">
        <v>1416317</v>
      </c>
    </row>
    <row r="227" spans="1:24" ht="12.75">
      <c r="A227" s="48">
        <v>6</v>
      </c>
      <c r="B227" s="48">
        <v>7</v>
      </c>
      <c r="C227" s="48">
        <v>0</v>
      </c>
      <c r="D227" s="42">
        <v>0</v>
      </c>
      <c r="E227" s="49"/>
      <c r="F227" s="50" t="s">
        <v>286</v>
      </c>
      <c r="G227" s="60" t="s">
        <v>293</v>
      </c>
      <c r="H227" s="51">
        <v>104685285.68</v>
      </c>
      <c r="I227" s="51">
        <v>0</v>
      </c>
      <c r="J227" s="51">
        <v>0</v>
      </c>
      <c r="K227" s="51">
        <v>9551067.38</v>
      </c>
      <c r="L227" s="51">
        <v>15000</v>
      </c>
      <c r="M227" s="51">
        <v>110125</v>
      </c>
      <c r="N227" s="51">
        <v>9449433.41</v>
      </c>
      <c r="O227" s="51">
        <v>4485841</v>
      </c>
      <c r="P227" s="51">
        <v>38042580.5</v>
      </c>
      <c r="Q227" s="51">
        <v>4938245.2</v>
      </c>
      <c r="R227" s="51">
        <v>23115403.32</v>
      </c>
      <c r="S227" s="51">
        <v>2811939.77</v>
      </c>
      <c r="T227" s="51">
        <v>4700103</v>
      </c>
      <c r="U227" s="51">
        <v>50746</v>
      </c>
      <c r="V227" s="51">
        <v>214500</v>
      </c>
      <c r="W227" s="51">
        <v>200000</v>
      </c>
      <c r="X227" s="51">
        <v>7000301.1</v>
      </c>
    </row>
    <row r="228" spans="1:24" ht="12.75">
      <c r="A228" s="48">
        <v>6</v>
      </c>
      <c r="B228" s="48">
        <v>8</v>
      </c>
      <c r="C228" s="48">
        <v>0</v>
      </c>
      <c r="D228" s="42">
        <v>0</v>
      </c>
      <c r="E228" s="49"/>
      <c r="F228" s="50" t="s">
        <v>286</v>
      </c>
      <c r="G228" s="60" t="s">
        <v>294</v>
      </c>
      <c r="H228" s="51">
        <v>96268078</v>
      </c>
      <c r="I228" s="51">
        <v>7334041</v>
      </c>
      <c r="J228" s="51">
        <v>284114</v>
      </c>
      <c r="K228" s="51">
        <v>18583517</v>
      </c>
      <c r="L228" s="51">
        <v>0</v>
      </c>
      <c r="M228" s="51">
        <v>734598</v>
      </c>
      <c r="N228" s="51">
        <v>11204986</v>
      </c>
      <c r="O228" s="51">
        <v>4236547</v>
      </c>
      <c r="P228" s="51">
        <v>20248152</v>
      </c>
      <c r="Q228" s="51">
        <v>4738824</v>
      </c>
      <c r="R228" s="51">
        <v>11511387</v>
      </c>
      <c r="S228" s="51">
        <v>4278784</v>
      </c>
      <c r="T228" s="51">
        <v>8308082</v>
      </c>
      <c r="U228" s="51">
        <v>7000</v>
      </c>
      <c r="V228" s="51">
        <v>116100</v>
      </c>
      <c r="W228" s="51">
        <v>50310</v>
      </c>
      <c r="X228" s="51">
        <v>4631636</v>
      </c>
    </row>
    <row r="229" spans="1:24" ht="12.75">
      <c r="A229" s="48">
        <v>6</v>
      </c>
      <c r="B229" s="48">
        <v>9</v>
      </c>
      <c r="C229" s="48">
        <v>0</v>
      </c>
      <c r="D229" s="42">
        <v>0</v>
      </c>
      <c r="E229" s="49"/>
      <c r="F229" s="50" t="s">
        <v>286</v>
      </c>
      <c r="G229" s="60" t="s">
        <v>295</v>
      </c>
      <c r="H229" s="51">
        <v>138544926.11</v>
      </c>
      <c r="I229" s="51">
        <v>3997</v>
      </c>
      <c r="J229" s="51">
        <v>0</v>
      </c>
      <c r="K229" s="51">
        <v>35675884.47</v>
      </c>
      <c r="L229" s="51">
        <v>0</v>
      </c>
      <c r="M229" s="51">
        <v>1080754</v>
      </c>
      <c r="N229" s="51">
        <v>15209502.54</v>
      </c>
      <c r="O229" s="51">
        <v>273000</v>
      </c>
      <c r="P229" s="51">
        <v>36041945.91</v>
      </c>
      <c r="Q229" s="51">
        <v>4639550</v>
      </c>
      <c r="R229" s="51">
        <v>20938036.54</v>
      </c>
      <c r="S229" s="51">
        <v>8544535.89</v>
      </c>
      <c r="T229" s="51">
        <v>7070425.18</v>
      </c>
      <c r="U229" s="51">
        <v>1028743.71</v>
      </c>
      <c r="V229" s="51">
        <v>370637.92</v>
      </c>
      <c r="W229" s="51">
        <v>64886</v>
      </c>
      <c r="X229" s="51">
        <v>7603026.95</v>
      </c>
    </row>
    <row r="230" spans="1:24" ht="12.75">
      <c r="A230" s="48">
        <v>6</v>
      </c>
      <c r="B230" s="48">
        <v>10</v>
      </c>
      <c r="C230" s="48">
        <v>0</v>
      </c>
      <c r="D230" s="42">
        <v>0</v>
      </c>
      <c r="E230" s="49"/>
      <c r="F230" s="50" t="s">
        <v>286</v>
      </c>
      <c r="G230" s="60" t="s">
        <v>296</v>
      </c>
      <c r="H230" s="51">
        <v>59558726</v>
      </c>
      <c r="I230" s="51">
        <v>1029404</v>
      </c>
      <c r="J230" s="51">
        <v>0</v>
      </c>
      <c r="K230" s="51">
        <v>7328545</v>
      </c>
      <c r="L230" s="51">
        <v>5000</v>
      </c>
      <c r="M230" s="51">
        <v>512998</v>
      </c>
      <c r="N230" s="51">
        <v>6196562</v>
      </c>
      <c r="O230" s="51">
        <v>3560045</v>
      </c>
      <c r="P230" s="51">
        <v>15687238</v>
      </c>
      <c r="Q230" s="51">
        <v>1950000</v>
      </c>
      <c r="R230" s="51">
        <v>5810180</v>
      </c>
      <c r="S230" s="51">
        <v>2587706</v>
      </c>
      <c r="T230" s="51">
        <v>7439019</v>
      </c>
      <c r="U230" s="51">
        <v>3000</v>
      </c>
      <c r="V230" s="51">
        <v>346000</v>
      </c>
      <c r="W230" s="51">
        <v>37000</v>
      </c>
      <c r="X230" s="51">
        <v>7066029</v>
      </c>
    </row>
    <row r="231" spans="1:24" ht="12.75">
      <c r="A231" s="48">
        <v>6</v>
      </c>
      <c r="B231" s="48">
        <v>11</v>
      </c>
      <c r="C231" s="48">
        <v>0</v>
      </c>
      <c r="D231" s="42">
        <v>0</v>
      </c>
      <c r="E231" s="49"/>
      <c r="F231" s="50" t="s">
        <v>286</v>
      </c>
      <c r="G231" s="60" t="s">
        <v>297</v>
      </c>
      <c r="H231" s="51">
        <v>113812202.65</v>
      </c>
      <c r="I231" s="51">
        <v>7248528</v>
      </c>
      <c r="J231" s="51">
        <v>0</v>
      </c>
      <c r="K231" s="51">
        <v>19366003.65</v>
      </c>
      <c r="L231" s="51">
        <v>10000</v>
      </c>
      <c r="M231" s="51">
        <v>780096</v>
      </c>
      <c r="N231" s="51">
        <v>10096754.06</v>
      </c>
      <c r="O231" s="51">
        <v>4166510</v>
      </c>
      <c r="P231" s="51">
        <v>36610762.06</v>
      </c>
      <c r="Q231" s="51">
        <v>4042610</v>
      </c>
      <c r="R231" s="51">
        <v>12717234.58</v>
      </c>
      <c r="S231" s="51">
        <v>4682134</v>
      </c>
      <c r="T231" s="51">
        <v>7219996.17</v>
      </c>
      <c r="U231" s="51">
        <v>73117.6</v>
      </c>
      <c r="V231" s="51">
        <v>732520</v>
      </c>
      <c r="W231" s="51">
        <v>102900</v>
      </c>
      <c r="X231" s="51">
        <v>5963036.53</v>
      </c>
    </row>
    <row r="232" spans="1:24" ht="12.75">
      <c r="A232" s="48">
        <v>6</v>
      </c>
      <c r="B232" s="48">
        <v>12</v>
      </c>
      <c r="C232" s="48">
        <v>0</v>
      </c>
      <c r="D232" s="42">
        <v>0</v>
      </c>
      <c r="E232" s="49"/>
      <c r="F232" s="50" t="s">
        <v>286</v>
      </c>
      <c r="G232" s="60" t="s">
        <v>298</v>
      </c>
      <c r="H232" s="51">
        <v>56025362</v>
      </c>
      <c r="I232" s="51">
        <v>0</v>
      </c>
      <c r="J232" s="51">
        <v>0</v>
      </c>
      <c r="K232" s="51">
        <v>6452290</v>
      </c>
      <c r="L232" s="51">
        <v>1373100</v>
      </c>
      <c r="M232" s="51">
        <v>1761991</v>
      </c>
      <c r="N232" s="51">
        <v>5610279</v>
      </c>
      <c r="O232" s="51">
        <v>5430424</v>
      </c>
      <c r="P232" s="51">
        <v>13444367</v>
      </c>
      <c r="Q232" s="51">
        <v>9443743</v>
      </c>
      <c r="R232" s="51">
        <v>3750997</v>
      </c>
      <c r="S232" s="51">
        <v>1670152</v>
      </c>
      <c r="T232" s="51">
        <v>3235307</v>
      </c>
      <c r="U232" s="51">
        <v>37700</v>
      </c>
      <c r="V232" s="51">
        <v>265894</v>
      </c>
      <c r="W232" s="51">
        <v>61613</v>
      </c>
      <c r="X232" s="51">
        <v>3487505</v>
      </c>
    </row>
    <row r="233" spans="1:24" ht="12.75">
      <c r="A233" s="48">
        <v>6</v>
      </c>
      <c r="B233" s="48">
        <v>13</v>
      </c>
      <c r="C233" s="48">
        <v>0</v>
      </c>
      <c r="D233" s="42">
        <v>0</v>
      </c>
      <c r="E233" s="49"/>
      <c r="F233" s="50" t="s">
        <v>286</v>
      </c>
      <c r="G233" s="60" t="s">
        <v>299</v>
      </c>
      <c r="H233" s="51">
        <v>34757894.26</v>
      </c>
      <c r="I233" s="51">
        <v>1716582</v>
      </c>
      <c r="J233" s="51">
        <v>0</v>
      </c>
      <c r="K233" s="51">
        <v>3728919.5</v>
      </c>
      <c r="L233" s="51">
        <v>0</v>
      </c>
      <c r="M233" s="51">
        <v>65000</v>
      </c>
      <c r="N233" s="51">
        <v>3624285</v>
      </c>
      <c r="O233" s="51">
        <v>3315574</v>
      </c>
      <c r="P233" s="51">
        <v>9613589.2</v>
      </c>
      <c r="Q233" s="51">
        <v>1782666.38</v>
      </c>
      <c r="R233" s="51">
        <v>4817755.16</v>
      </c>
      <c r="S233" s="51">
        <v>2208923</v>
      </c>
      <c r="T233" s="51">
        <v>1158215.9</v>
      </c>
      <c r="U233" s="51">
        <v>89000</v>
      </c>
      <c r="V233" s="51">
        <v>216937.12</v>
      </c>
      <c r="W233" s="51">
        <v>25000</v>
      </c>
      <c r="X233" s="51">
        <v>2395447</v>
      </c>
    </row>
    <row r="234" spans="1:24" ht="12.75">
      <c r="A234" s="48">
        <v>6</v>
      </c>
      <c r="B234" s="48">
        <v>14</v>
      </c>
      <c r="C234" s="48">
        <v>0</v>
      </c>
      <c r="D234" s="42">
        <v>0</v>
      </c>
      <c r="E234" s="49"/>
      <c r="F234" s="50" t="s">
        <v>286</v>
      </c>
      <c r="G234" s="60" t="s">
        <v>300</v>
      </c>
      <c r="H234" s="51">
        <v>120039389</v>
      </c>
      <c r="I234" s="51">
        <v>0</v>
      </c>
      <c r="J234" s="51">
        <v>0</v>
      </c>
      <c r="K234" s="51">
        <v>13842996</v>
      </c>
      <c r="L234" s="51">
        <v>15000</v>
      </c>
      <c r="M234" s="51">
        <v>1745732</v>
      </c>
      <c r="N234" s="51">
        <v>16744429</v>
      </c>
      <c r="O234" s="51">
        <v>5308389</v>
      </c>
      <c r="P234" s="51">
        <v>40268389</v>
      </c>
      <c r="Q234" s="51">
        <v>5589990</v>
      </c>
      <c r="R234" s="51">
        <v>7101631</v>
      </c>
      <c r="S234" s="51">
        <v>3499669</v>
      </c>
      <c r="T234" s="51">
        <v>19517437</v>
      </c>
      <c r="U234" s="51">
        <v>1569355</v>
      </c>
      <c r="V234" s="51">
        <v>423150</v>
      </c>
      <c r="W234" s="51">
        <v>96750</v>
      </c>
      <c r="X234" s="51">
        <v>4316472</v>
      </c>
    </row>
    <row r="235" spans="1:24" ht="12.75">
      <c r="A235" s="48">
        <v>6</v>
      </c>
      <c r="B235" s="48">
        <v>15</v>
      </c>
      <c r="C235" s="48">
        <v>0</v>
      </c>
      <c r="D235" s="42">
        <v>0</v>
      </c>
      <c r="E235" s="49"/>
      <c r="F235" s="50" t="s">
        <v>286</v>
      </c>
      <c r="G235" s="60" t="s">
        <v>301</v>
      </c>
      <c r="H235" s="51">
        <v>51298502.58</v>
      </c>
      <c r="I235" s="51">
        <v>0</v>
      </c>
      <c r="J235" s="51">
        <v>0</v>
      </c>
      <c r="K235" s="51">
        <v>7571516.2</v>
      </c>
      <c r="L235" s="51">
        <v>243000</v>
      </c>
      <c r="M235" s="51">
        <v>524000</v>
      </c>
      <c r="N235" s="51">
        <v>5286267.25</v>
      </c>
      <c r="O235" s="51">
        <v>3674966</v>
      </c>
      <c r="P235" s="51">
        <v>18281024.11</v>
      </c>
      <c r="Q235" s="51">
        <v>2679000</v>
      </c>
      <c r="R235" s="51">
        <v>3410722</v>
      </c>
      <c r="S235" s="51">
        <v>2073092.65</v>
      </c>
      <c r="T235" s="51">
        <v>3570972.35</v>
      </c>
      <c r="U235" s="51">
        <v>180000</v>
      </c>
      <c r="V235" s="51">
        <v>147000</v>
      </c>
      <c r="W235" s="51">
        <v>105000</v>
      </c>
      <c r="X235" s="51">
        <v>3551942.02</v>
      </c>
    </row>
    <row r="236" spans="1:24" ht="12.75">
      <c r="A236" s="48">
        <v>6</v>
      </c>
      <c r="B236" s="48">
        <v>16</v>
      </c>
      <c r="C236" s="48">
        <v>0</v>
      </c>
      <c r="D236" s="42">
        <v>0</v>
      </c>
      <c r="E236" s="49"/>
      <c r="F236" s="50" t="s">
        <v>286</v>
      </c>
      <c r="G236" s="60" t="s">
        <v>302</v>
      </c>
      <c r="H236" s="51">
        <v>54832041</v>
      </c>
      <c r="I236" s="51">
        <v>29240</v>
      </c>
      <c r="J236" s="51">
        <v>0</v>
      </c>
      <c r="K236" s="51">
        <v>5349694</v>
      </c>
      <c r="L236" s="51">
        <v>0</v>
      </c>
      <c r="M236" s="51">
        <v>528418</v>
      </c>
      <c r="N236" s="51">
        <v>5744843</v>
      </c>
      <c r="O236" s="51">
        <v>4003398</v>
      </c>
      <c r="P236" s="51">
        <v>22797036</v>
      </c>
      <c r="Q236" s="51">
        <v>2277200</v>
      </c>
      <c r="R236" s="51">
        <v>5883475</v>
      </c>
      <c r="S236" s="51">
        <v>1614417</v>
      </c>
      <c r="T236" s="51">
        <v>2868781</v>
      </c>
      <c r="U236" s="51">
        <v>46741</v>
      </c>
      <c r="V236" s="51">
        <v>96525</v>
      </c>
      <c r="W236" s="51">
        <v>887000</v>
      </c>
      <c r="X236" s="51">
        <v>2705273</v>
      </c>
    </row>
    <row r="237" spans="1:24" ht="12.75">
      <c r="A237" s="48">
        <v>6</v>
      </c>
      <c r="B237" s="48">
        <v>17</v>
      </c>
      <c r="C237" s="48">
        <v>0</v>
      </c>
      <c r="D237" s="42">
        <v>0</v>
      </c>
      <c r="E237" s="49"/>
      <c r="F237" s="50" t="s">
        <v>286</v>
      </c>
      <c r="G237" s="60" t="s">
        <v>303</v>
      </c>
      <c r="H237" s="51">
        <v>64105578</v>
      </c>
      <c r="I237" s="51">
        <v>23926</v>
      </c>
      <c r="J237" s="51">
        <v>0</v>
      </c>
      <c r="K237" s="51">
        <v>6066674</v>
      </c>
      <c r="L237" s="51">
        <v>3000</v>
      </c>
      <c r="M237" s="51">
        <v>886801</v>
      </c>
      <c r="N237" s="51">
        <v>7217254</v>
      </c>
      <c r="O237" s="51">
        <v>4622693</v>
      </c>
      <c r="P237" s="51">
        <v>16983115</v>
      </c>
      <c r="Q237" s="51">
        <v>2944000</v>
      </c>
      <c r="R237" s="51">
        <v>14645471</v>
      </c>
      <c r="S237" s="51">
        <v>4110643</v>
      </c>
      <c r="T237" s="51">
        <v>4378987</v>
      </c>
      <c r="U237" s="51">
        <v>155400</v>
      </c>
      <c r="V237" s="51">
        <v>119015</v>
      </c>
      <c r="W237" s="51">
        <v>137086</v>
      </c>
      <c r="X237" s="51">
        <v>1811513</v>
      </c>
    </row>
    <row r="238" spans="1:24" ht="12.75">
      <c r="A238" s="48">
        <v>6</v>
      </c>
      <c r="B238" s="48">
        <v>18</v>
      </c>
      <c r="C238" s="48">
        <v>0</v>
      </c>
      <c r="D238" s="42">
        <v>0</v>
      </c>
      <c r="E238" s="49"/>
      <c r="F238" s="50" t="s">
        <v>286</v>
      </c>
      <c r="G238" s="60" t="s">
        <v>304</v>
      </c>
      <c r="H238" s="51">
        <v>75820575.66</v>
      </c>
      <c r="I238" s="51">
        <v>56500</v>
      </c>
      <c r="J238" s="51">
        <v>0</v>
      </c>
      <c r="K238" s="51">
        <v>9925390.58</v>
      </c>
      <c r="L238" s="51">
        <v>0</v>
      </c>
      <c r="M238" s="51">
        <v>64905</v>
      </c>
      <c r="N238" s="51">
        <v>8736906.7</v>
      </c>
      <c r="O238" s="51">
        <v>3910783</v>
      </c>
      <c r="P238" s="51">
        <v>23867169.24</v>
      </c>
      <c r="Q238" s="51">
        <v>4549000</v>
      </c>
      <c r="R238" s="51">
        <v>6947255</v>
      </c>
      <c r="S238" s="51">
        <v>6064338.42</v>
      </c>
      <c r="T238" s="51">
        <v>7540811.19</v>
      </c>
      <c r="U238" s="51">
        <v>77900</v>
      </c>
      <c r="V238" s="51">
        <v>710500</v>
      </c>
      <c r="W238" s="51">
        <v>45000</v>
      </c>
      <c r="X238" s="51">
        <v>3324116.53</v>
      </c>
    </row>
    <row r="239" spans="1:24" ht="12.75">
      <c r="A239" s="48">
        <v>6</v>
      </c>
      <c r="B239" s="48">
        <v>19</v>
      </c>
      <c r="C239" s="48">
        <v>0</v>
      </c>
      <c r="D239" s="42">
        <v>0</v>
      </c>
      <c r="E239" s="49"/>
      <c r="F239" s="50" t="s">
        <v>286</v>
      </c>
      <c r="G239" s="60" t="s">
        <v>305</v>
      </c>
      <c r="H239" s="51">
        <v>64391269.1</v>
      </c>
      <c r="I239" s="51">
        <v>15375256.46</v>
      </c>
      <c r="J239" s="51">
        <v>0</v>
      </c>
      <c r="K239" s="51">
        <v>4605369.55</v>
      </c>
      <c r="L239" s="51">
        <v>102926.85</v>
      </c>
      <c r="M239" s="51">
        <v>758566</v>
      </c>
      <c r="N239" s="51">
        <v>4439375.99</v>
      </c>
      <c r="O239" s="51">
        <v>3449555</v>
      </c>
      <c r="P239" s="51">
        <v>12226807.99</v>
      </c>
      <c r="Q239" s="51">
        <v>2469100</v>
      </c>
      <c r="R239" s="51">
        <v>10233873.37</v>
      </c>
      <c r="S239" s="51">
        <v>2186598.97</v>
      </c>
      <c r="T239" s="51">
        <v>5368290</v>
      </c>
      <c r="U239" s="51">
        <v>3825</v>
      </c>
      <c r="V239" s="51">
        <v>631515.48</v>
      </c>
      <c r="W239" s="51">
        <v>80116.33</v>
      </c>
      <c r="X239" s="51">
        <v>2460092.11</v>
      </c>
    </row>
    <row r="240" spans="1:24" ht="12.75">
      <c r="A240" s="48">
        <v>6</v>
      </c>
      <c r="B240" s="48">
        <v>20</v>
      </c>
      <c r="C240" s="48">
        <v>0</v>
      </c>
      <c r="D240" s="42">
        <v>0</v>
      </c>
      <c r="E240" s="49"/>
      <c r="F240" s="50" t="s">
        <v>286</v>
      </c>
      <c r="G240" s="60" t="s">
        <v>306</v>
      </c>
      <c r="H240" s="51">
        <v>59502088</v>
      </c>
      <c r="I240" s="51">
        <v>3485144</v>
      </c>
      <c r="J240" s="51">
        <v>0</v>
      </c>
      <c r="K240" s="51">
        <v>11498730</v>
      </c>
      <c r="L240" s="51">
        <v>37954</v>
      </c>
      <c r="M240" s="51">
        <v>241100</v>
      </c>
      <c r="N240" s="51">
        <v>8705414</v>
      </c>
      <c r="O240" s="51">
        <v>112000</v>
      </c>
      <c r="P240" s="51">
        <v>5023727</v>
      </c>
      <c r="Q240" s="51">
        <v>203585</v>
      </c>
      <c r="R240" s="51">
        <v>20396499</v>
      </c>
      <c r="S240" s="51">
        <v>2080525</v>
      </c>
      <c r="T240" s="51">
        <v>2024544</v>
      </c>
      <c r="U240" s="51">
        <v>92167</v>
      </c>
      <c r="V240" s="51">
        <v>213300</v>
      </c>
      <c r="W240" s="51">
        <v>113500</v>
      </c>
      <c r="X240" s="51">
        <v>5273899</v>
      </c>
    </row>
    <row r="241" spans="1:24" ht="12.75">
      <c r="A241" s="48">
        <v>6</v>
      </c>
      <c r="B241" s="48">
        <v>0</v>
      </c>
      <c r="C241" s="48">
        <v>0</v>
      </c>
      <c r="D241" s="42">
        <v>0</v>
      </c>
      <c r="E241" s="49"/>
      <c r="F241" s="50" t="s">
        <v>307</v>
      </c>
      <c r="G241" s="60" t="s">
        <v>308</v>
      </c>
      <c r="H241" s="51">
        <v>1674367844.75</v>
      </c>
      <c r="I241" s="51">
        <v>95576570.39</v>
      </c>
      <c r="J241" s="51">
        <v>0</v>
      </c>
      <c r="K241" s="51">
        <v>683725728.78</v>
      </c>
      <c r="L241" s="51">
        <v>27309857.26</v>
      </c>
      <c r="M241" s="51">
        <v>8682901</v>
      </c>
      <c r="N241" s="51">
        <v>129622935.46</v>
      </c>
      <c r="O241" s="51">
        <v>2779429.42</v>
      </c>
      <c r="P241" s="51">
        <v>50846065.79</v>
      </c>
      <c r="Q241" s="51">
        <v>84065520.96</v>
      </c>
      <c r="R241" s="51">
        <v>13542931</v>
      </c>
      <c r="S241" s="51">
        <v>41060031.8</v>
      </c>
      <c r="T241" s="51">
        <v>2664013</v>
      </c>
      <c r="U241" s="51">
        <v>3459112</v>
      </c>
      <c r="V241" s="51">
        <v>165878027.56</v>
      </c>
      <c r="W241" s="51">
        <v>4200300</v>
      </c>
      <c r="X241" s="51">
        <v>360954420.33</v>
      </c>
    </row>
    <row r="242" spans="1:24" ht="12.75">
      <c r="A242" s="48">
        <v>6</v>
      </c>
      <c r="B242" s="48">
        <v>8</v>
      </c>
      <c r="C242" s="48">
        <v>1</v>
      </c>
      <c r="D242" s="42" t="s">
        <v>309</v>
      </c>
      <c r="E242" s="49">
        <v>271</v>
      </c>
      <c r="F242" s="50" t="s">
        <v>309</v>
      </c>
      <c r="G242" s="60" t="s">
        <v>310</v>
      </c>
      <c r="H242" s="51">
        <v>14879064</v>
      </c>
      <c r="I242" s="51">
        <v>0</v>
      </c>
      <c r="J242" s="51">
        <v>0</v>
      </c>
      <c r="K242" s="51">
        <v>1100000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13643064</v>
      </c>
      <c r="V242" s="51">
        <v>0</v>
      </c>
      <c r="W242" s="51">
        <v>0</v>
      </c>
      <c r="X242" s="51">
        <v>136000</v>
      </c>
    </row>
    <row r="243" spans="1:24" ht="25.5">
      <c r="A243" s="48">
        <v>6</v>
      </c>
      <c r="B243" s="48">
        <v>19</v>
      </c>
      <c r="C243" s="48">
        <v>1</v>
      </c>
      <c r="D243" s="42" t="s">
        <v>309</v>
      </c>
      <c r="E243" s="49">
        <v>270</v>
      </c>
      <c r="F243" s="50" t="s">
        <v>309</v>
      </c>
      <c r="G243" s="60" t="s">
        <v>311</v>
      </c>
      <c r="H243" s="51">
        <v>5281579.21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5141579.21</v>
      </c>
      <c r="V243" s="51">
        <v>0</v>
      </c>
      <c r="W243" s="51">
        <v>0</v>
      </c>
      <c r="X243" s="51">
        <v>140000</v>
      </c>
    </row>
    <row r="244" spans="1:24" ht="12.75">
      <c r="A244" s="48">
        <v>6</v>
      </c>
      <c r="B244" s="48">
        <v>7</v>
      </c>
      <c r="C244" s="48">
        <v>1</v>
      </c>
      <c r="D244" s="42" t="s">
        <v>309</v>
      </c>
      <c r="E244" s="49">
        <v>187</v>
      </c>
      <c r="F244" s="50" t="s">
        <v>309</v>
      </c>
      <c r="G244" s="60" t="s">
        <v>312</v>
      </c>
      <c r="H244" s="51">
        <v>2168360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2152360</v>
      </c>
      <c r="V244" s="51">
        <v>0</v>
      </c>
      <c r="W244" s="51">
        <v>0</v>
      </c>
      <c r="X244" s="51">
        <v>16000</v>
      </c>
    </row>
    <row r="245" spans="1:24" ht="12.75">
      <c r="A245" s="48">
        <v>6</v>
      </c>
      <c r="B245" s="48">
        <v>1</v>
      </c>
      <c r="C245" s="48">
        <v>1</v>
      </c>
      <c r="D245" s="42" t="s">
        <v>309</v>
      </c>
      <c r="E245" s="49">
        <v>188</v>
      </c>
      <c r="F245" s="50" t="s">
        <v>309</v>
      </c>
      <c r="G245" s="60" t="s">
        <v>312</v>
      </c>
      <c r="H245" s="51">
        <v>232250.91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128800.91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103450</v>
      </c>
      <c r="V245" s="51">
        <v>0</v>
      </c>
      <c r="W245" s="51">
        <v>0</v>
      </c>
      <c r="X245" s="51">
        <v>0</v>
      </c>
    </row>
    <row r="246" spans="1:24" ht="25.5">
      <c r="A246" s="48">
        <v>6</v>
      </c>
      <c r="B246" s="48">
        <v>2</v>
      </c>
      <c r="C246" s="48">
        <v>1</v>
      </c>
      <c r="D246" s="42" t="s">
        <v>309</v>
      </c>
      <c r="E246" s="49">
        <v>221</v>
      </c>
      <c r="F246" s="50" t="s">
        <v>309</v>
      </c>
      <c r="G246" s="60" t="s">
        <v>313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0</v>
      </c>
      <c r="V246" s="51">
        <v>0</v>
      </c>
      <c r="W246" s="51">
        <v>0</v>
      </c>
      <c r="X246" s="51">
        <v>0</v>
      </c>
    </row>
    <row r="247" spans="1:24" ht="25.5">
      <c r="A247" s="48">
        <v>6</v>
      </c>
      <c r="B247" s="48">
        <v>13</v>
      </c>
      <c r="C247" s="48">
        <v>4</v>
      </c>
      <c r="D247" s="42" t="s">
        <v>309</v>
      </c>
      <c r="E247" s="49">
        <v>186</v>
      </c>
      <c r="F247" s="50" t="s">
        <v>309</v>
      </c>
      <c r="G247" s="60" t="s">
        <v>314</v>
      </c>
      <c r="H247" s="51">
        <v>2600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2600</v>
      </c>
      <c r="V247" s="51">
        <v>0</v>
      </c>
      <c r="W247" s="51">
        <v>0</v>
      </c>
      <c r="X247" s="51">
        <v>0</v>
      </c>
    </row>
    <row r="248" spans="1:24" ht="25.5">
      <c r="A248" s="48">
        <v>6</v>
      </c>
      <c r="B248" s="48">
        <v>4</v>
      </c>
      <c r="C248" s="48">
        <v>3</v>
      </c>
      <c r="D248" s="42" t="s">
        <v>309</v>
      </c>
      <c r="E248" s="49">
        <v>218</v>
      </c>
      <c r="F248" s="50" t="s">
        <v>309</v>
      </c>
      <c r="G248" s="60" t="s">
        <v>315</v>
      </c>
      <c r="H248" s="51">
        <v>29686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29686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0</v>
      </c>
      <c r="V248" s="51">
        <v>0</v>
      </c>
      <c r="W248" s="51">
        <v>0</v>
      </c>
      <c r="X248" s="51">
        <v>0</v>
      </c>
    </row>
    <row r="249" spans="1:24" ht="12.75">
      <c r="A249" s="48">
        <v>6</v>
      </c>
      <c r="B249" s="48">
        <v>3</v>
      </c>
      <c r="C249" s="48">
        <v>3</v>
      </c>
      <c r="D249" s="42" t="s">
        <v>309</v>
      </c>
      <c r="E249" s="49">
        <v>122</v>
      </c>
      <c r="F249" s="50" t="s">
        <v>309</v>
      </c>
      <c r="G249" s="60" t="s">
        <v>316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0</v>
      </c>
    </row>
    <row r="250" spans="1:24" ht="25.5">
      <c r="A250" s="48">
        <v>6</v>
      </c>
      <c r="B250" s="48">
        <v>15</v>
      </c>
      <c r="C250" s="48">
        <v>0</v>
      </c>
      <c r="D250" s="42" t="s">
        <v>309</v>
      </c>
      <c r="E250" s="49">
        <v>220</v>
      </c>
      <c r="F250" s="50" t="s">
        <v>309</v>
      </c>
      <c r="G250" s="60" t="s">
        <v>317</v>
      </c>
      <c r="H250" s="51">
        <v>674059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674059</v>
      </c>
      <c r="V250" s="51">
        <v>0</v>
      </c>
      <c r="W250" s="51">
        <v>0</v>
      </c>
      <c r="X250" s="51">
        <v>0</v>
      </c>
    </row>
    <row r="251" spans="1:24" ht="12.75">
      <c r="A251" s="48">
        <v>6</v>
      </c>
      <c r="B251" s="48">
        <v>9</v>
      </c>
      <c r="C251" s="48">
        <v>1</v>
      </c>
      <c r="D251" s="42" t="s">
        <v>309</v>
      </c>
      <c r="E251" s="49">
        <v>140</v>
      </c>
      <c r="F251" s="50" t="s">
        <v>309</v>
      </c>
      <c r="G251" s="60" t="s">
        <v>318</v>
      </c>
      <c r="H251" s="51">
        <v>58895.03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58795.03</v>
      </c>
      <c r="V251" s="51">
        <v>0</v>
      </c>
      <c r="W251" s="51">
        <v>0</v>
      </c>
      <c r="X251" s="51">
        <v>100</v>
      </c>
    </row>
    <row r="252" spans="1:24" ht="12.75">
      <c r="A252" s="48">
        <v>6</v>
      </c>
      <c r="B252" s="48">
        <v>62</v>
      </c>
      <c r="C252" s="48">
        <v>1</v>
      </c>
      <c r="D252" s="42" t="s">
        <v>309</v>
      </c>
      <c r="E252" s="49">
        <v>198</v>
      </c>
      <c r="F252" s="50" t="s">
        <v>309</v>
      </c>
      <c r="G252" s="60" t="s">
        <v>319</v>
      </c>
      <c r="H252" s="51">
        <v>122300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122300</v>
      </c>
      <c r="V252" s="51">
        <v>0</v>
      </c>
      <c r="W252" s="51">
        <v>0</v>
      </c>
      <c r="X252" s="51">
        <v>0</v>
      </c>
    </row>
    <row r="253" spans="1:24" ht="12.75">
      <c r="A253" s="48">
        <v>6</v>
      </c>
      <c r="B253" s="48">
        <v>8</v>
      </c>
      <c r="C253" s="48">
        <v>1</v>
      </c>
      <c r="D253" s="42" t="s">
        <v>309</v>
      </c>
      <c r="E253" s="49">
        <v>265</v>
      </c>
      <c r="F253" s="50" t="s">
        <v>309</v>
      </c>
      <c r="G253" s="60" t="s">
        <v>320</v>
      </c>
      <c r="H253" s="51">
        <v>7881626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7846626</v>
      </c>
      <c r="V253" s="51">
        <v>0</v>
      </c>
      <c r="W253" s="51">
        <v>0</v>
      </c>
      <c r="X253" s="51">
        <v>35000</v>
      </c>
    </row>
    <row r="254" spans="1:24" ht="12.75">
      <c r="A254" s="48">
        <v>6</v>
      </c>
      <c r="B254" s="48">
        <v>8</v>
      </c>
      <c r="C254" s="48">
        <v>7</v>
      </c>
      <c r="D254" s="42" t="s">
        <v>309</v>
      </c>
      <c r="E254" s="49">
        <v>244</v>
      </c>
      <c r="F254" s="50" t="s">
        <v>309</v>
      </c>
      <c r="G254" s="60" t="s">
        <v>321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0</v>
      </c>
      <c r="V254" s="51">
        <v>0</v>
      </c>
      <c r="W254" s="51">
        <v>0</v>
      </c>
      <c r="X254" s="51">
        <v>0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/>
  <dimension ref="A1:Z254"/>
  <sheetViews>
    <sheetView zoomScale="80" zoomScaleNormal="80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A1" sqref="A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tabel'!B10</f>
        <v>Tabela 8. Wykonanie wydatków budżetowych jst wg ważniejszych działów klasyfikacji budżetowej wg stanu na koniec  4 kwartału 2014 roku.</v>
      </c>
      <c r="N2" s="18"/>
      <c r="V2" s="24"/>
      <c r="X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68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35">
        <v>6</v>
      </c>
      <c r="B8" s="35">
        <v>2</v>
      </c>
      <c r="C8" s="35">
        <v>1</v>
      </c>
      <c r="D8" s="36">
        <v>1</v>
      </c>
      <c r="E8" s="37"/>
      <c r="F8" s="32" t="s">
        <v>86</v>
      </c>
      <c r="G8" s="58" t="s">
        <v>87</v>
      </c>
      <c r="H8" s="34">
        <v>95126385.08</v>
      </c>
      <c r="I8" s="34">
        <v>8289.94</v>
      </c>
      <c r="J8" s="34">
        <v>0</v>
      </c>
      <c r="K8" s="34">
        <v>29726474.67</v>
      </c>
      <c r="L8" s="34">
        <v>0</v>
      </c>
      <c r="M8" s="34">
        <v>1753646.12</v>
      </c>
      <c r="N8" s="34">
        <v>5953102.43</v>
      </c>
      <c r="O8" s="34">
        <v>352011.09</v>
      </c>
      <c r="P8" s="34">
        <v>27812036.63</v>
      </c>
      <c r="Q8" s="34">
        <v>347949.27</v>
      </c>
      <c r="R8" s="34">
        <v>11626746.5</v>
      </c>
      <c r="S8" s="34">
        <v>358743.68</v>
      </c>
      <c r="T8" s="34">
        <v>760340.43</v>
      </c>
      <c r="U8" s="34">
        <v>7576327.76</v>
      </c>
      <c r="V8" s="34">
        <v>2694288</v>
      </c>
      <c r="W8" s="34">
        <v>4762305.12</v>
      </c>
      <c r="X8" s="34">
        <v>1394123.44</v>
      </c>
    </row>
    <row r="9" spans="1:24" ht="12.75">
      <c r="A9" s="35">
        <v>6</v>
      </c>
      <c r="B9" s="35">
        <v>16</v>
      </c>
      <c r="C9" s="35">
        <v>1</v>
      </c>
      <c r="D9" s="36">
        <v>1</v>
      </c>
      <c r="E9" s="37"/>
      <c r="F9" s="32" t="s">
        <v>86</v>
      </c>
      <c r="G9" s="58" t="s">
        <v>88</v>
      </c>
      <c r="H9" s="34">
        <v>52162973.27</v>
      </c>
      <c r="I9" s="34">
        <v>3507.74</v>
      </c>
      <c r="J9" s="34">
        <v>7503.7</v>
      </c>
      <c r="K9" s="34">
        <v>4083462.28</v>
      </c>
      <c r="L9" s="34">
        <v>4497.5</v>
      </c>
      <c r="M9" s="34">
        <v>1573238.54</v>
      </c>
      <c r="N9" s="34">
        <v>5441306.36</v>
      </c>
      <c r="O9" s="34">
        <v>132727.98</v>
      </c>
      <c r="P9" s="34">
        <v>19970759.02</v>
      </c>
      <c r="Q9" s="34">
        <v>402187.17</v>
      </c>
      <c r="R9" s="34">
        <v>6746416.95</v>
      </c>
      <c r="S9" s="34">
        <v>776737.67</v>
      </c>
      <c r="T9" s="34">
        <v>2273088.47</v>
      </c>
      <c r="U9" s="34">
        <v>8355458.58</v>
      </c>
      <c r="V9" s="34">
        <v>1183000</v>
      </c>
      <c r="W9" s="34">
        <v>105058.41</v>
      </c>
      <c r="X9" s="34">
        <v>1104022.9</v>
      </c>
    </row>
    <row r="10" spans="1:24" ht="12.75">
      <c r="A10" s="35">
        <v>6</v>
      </c>
      <c r="B10" s="35">
        <v>4</v>
      </c>
      <c r="C10" s="35">
        <v>1</v>
      </c>
      <c r="D10" s="36">
        <v>1</v>
      </c>
      <c r="E10" s="37"/>
      <c r="F10" s="32" t="s">
        <v>86</v>
      </c>
      <c r="G10" s="58" t="s">
        <v>89</v>
      </c>
      <c r="H10" s="34">
        <v>60417205.4</v>
      </c>
      <c r="I10" s="34">
        <v>81472.27</v>
      </c>
      <c r="J10" s="34">
        <v>0</v>
      </c>
      <c r="K10" s="34">
        <v>1858756.1</v>
      </c>
      <c r="L10" s="34">
        <v>0</v>
      </c>
      <c r="M10" s="34">
        <v>6613599.07</v>
      </c>
      <c r="N10" s="34">
        <v>8551840.8</v>
      </c>
      <c r="O10" s="34">
        <v>119663.27</v>
      </c>
      <c r="P10" s="34">
        <v>18555920.25</v>
      </c>
      <c r="Q10" s="34">
        <v>251556.51</v>
      </c>
      <c r="R10" s="34">
        <v>9348475.42</v>
      </c>
      <c r="S10" s="34">
        <v>0</v>
      </c>
      <c r="T10" s="34">
        <v>1006997.56</v>
      </c>
      <c r="U10" s="34">
        <v>10046323.69</v>
      </c>
      <c r="V10" s="34">
        <v>1601227.96</v>
      </c>
      <c r="W10" s="34">
        <v>1099716.47</v>
      </c>
      <c r="X10" s="34">
        <v>1281656.03</v>
      </c>
    </row>
    <row r="11" spans="1:24" ht="12.75">
      <c r="A11" s="35">
        <v>6</v>
      </c>
      <c r="B11" s="35">
        <v>6</v>
      </c>
      <c r="C11" s="35">
        <v>1</v>
      </c>
      <c r="D11" s="36">
        <v>1</v>
      </c>
      <c r="E11" s="37"/>
      <c r="F11" s="32" t="s">
        <v>86</v>
      </c>
      <c r="G11" s="58" t="s">
        <v>90</v>
      </c>
      <c r="H11" s="34">
        <v>56741872.45</v>
      </c>
      <c r="I11" s="34">
        <v>109155.25</v>
      </c>
      <c r="J11" s="34">
        <v>0</v>
      </c>
      <c r="K11" s="34">
        <v>5291317.56</v>
      </c>
      <c r="L11" s="34">
        <v>0</v>
      </c>
      <c r="M11" s="34">
        <v>1146820.35</v>
      </c>
      <c r="N11" s="34">
        <v>3815611.69</v>
      </c>
      <c r="O11" s="34">
        <v>640102.49</v>
      </c>
      <c r="P11" s="34">
        <v>18693699.5</v>
      </c>
      <c r="Q11" s="34">
        <v>339015.47</v>
      </c>
      <c r="R11" s="34">
        <v>11996162.31</v>
      </c>
      <c r="S11" s="34">
        <v>655511.61</v>
      </c>
      <c r="T11" s="34">
        <v>1006978.65</v>
      </c>
      <c r="U11" s="34">
        <v>5267901.7</v>
      </c>
      <c r="V11" s="34">
        <v>5279162.59</v>
      </c>
      <c r="W11" s="34">
        <v>1846061.43</v>
      </c>
      <c r="X11" s="34">
        <v>654371.85</v>
      </c>
    </row>
    <row r="12" spans="1:24" ht="12.75">
      <c r="A12" s="35">
        <v>6</v>
      </c>
      <c r="B12" s="35">
        <v>7</v>
      </c>
      <c r="C12" s="35">
        <v>1</v>
      </c>
      <c r="D12" s="36">
        <v>1</v>
      </c>
      <c r="E12" s="37"/>
      <c r="F12" s="32" t="s">
        <v>86</v>
      </c>
      <c r="G12" s="58" t="s">
        <v>91</v>
      </c>
      <c r="H12" s="34">
        <v>103622066.49</v>
      </c>
      <c r="I12" s="34">
        <v>12643.79</v>
      </c>
      <c r="J12" s="34">
        <v>0</v>
      </c>
      <c r="K12" s="34">
        <v>5245284.04</v>
      </c>
      <c r="L12" s="34">
        <v>0</v>
      </c>
      <c r="M12" s="34">
        <v>2058474.84</v>
      </c>
      <c r="N12" s="34">
        <v>8625665.09</v>
      </c>
      <c r="O12" s="34">
        <v>904803.6</v>
      </c>
      <c r="P12" s="34">
        <v>40861573.08</v>
      </c>
      <c r="Q12" s="34">
        <v>881176.05</v>
      </c>
      <c r="R12" s="34">
        <v>15494624.46</v>
      </c>
      <c r="S12" s="34">
        <v>676477.65</v>
      </c>
      <c r="T12" s="34">
        <v>1396918.09</v>
      </c>
      <c r="U12" s="34">
        <v>18679789.49</v>
      </c>
      <c r="V12" s="34">
        <v>3381953</v>
      </c>
      <c r="W12" s="34">
        <v>2234022.18</v>
      </c>
      <c r="X12" s="34">
        <v>3168661.13</v>
      </c>
    </row>
    <row r="13" spans="1:24" ht="12.75">
      <c r="A13" s="35">
        <v>6</v>
      </c>
      <c r="B13" s="35">
        <v>8</v>
      </c>
      <c r="C13" s="35">
        <v>1</v>
      </c>
      <c r="D13" s="36">
        <v>1</v>
      </c>
      <c r="E13" s="37"/>
      <c r="F13" s="32" t="s">
        <v>86</v>
      </c>
      <c r="G13" s="58" t="s">
        <v>92</v>
      </c>
      <c r="H13" s="34">
        <v>64360314.5</v>
      </c>
      <c r="I13" s="34">
        <v>9392.18</v>
      </c>
      <c r="J13" s="34">
        <v>0</v>
      </c>
      <c r="K13" s="34">
        <v>2994811.41</v>
      </c>
      <c r="L13" s="34">
        <v>0</v>
      </c>
      <c r="M13" s="34">
        <v>3537442.52</v>
      </c>
      <c r="N13" s="34">
        <v>7006918.36</v>
      </c>
      <c r="O13" s="34">
        <v>966.1</v>
      </c>
      <c r="P13" s="34">
        <v>31959357.32</v>
      </c>
      <c r="Q13" s="34">
        <v>306020.34</v>
      </c>
      <c r="R13" s="34">
        <v>9938009.18</v>
      </c>
      <c r="S13" s="34">
        <v>528025.65</v>
      </c>
      <c r="T13" s="34">
        <v>263732.45</v>
      </c>
      <c r="U13" s="34">
        <v>2484039.6</v>
      </c>
      <c r="V13" s="34">
        <v>2848123.19</v>
      </c>
      <c r="W13" s="34">
        <v>1605698.96</v>
      </c>
      <c r="X13" s="34">
        <v>877777.24</v>
      </c>
    </row>
    <row r="14" spans="1:24" ht="12.75">
      <c r="A14" s="35">
        <v>6</v>
      </c>
      <c r="B14" s="35">
        <v>11</v>
      </c>
      <c r="C14" s="35">
        <v>1</v>
      </c>
      <c r="D14" s="36">
        <v>1</v>
      </c>
      <c r="E14" s="37"/>
      <c r="F14" s="32" t="s">
        <v>86</v>
      </c>
      <c r="G14" s="58" t="s">
        <v>93</v>
      </c>
      <c r="H14" s="34">
        <v>84245498.01</v>
      </c>
      <c r="I14" s="34">
        <v>27579.79</v>
      </c>
      <c r="J14" s="34">
        <v>0</v>
      </c>
      <c r="K14" s="34">
        <v>7623624.35</v>
      </c>
      <c r="L14" s="34">
        <v>0</v>
      </c>
      <c r="M14" s="34">
        <v>621994.71</v>
      </c>
      <c r="N14" s="34">
        <v>8133645.6</v>
      </c>
      <c r="O14" s="34">
        <v>40307.63</v>
      </c>
      <c r="P14" s="34">
        <v>37844106.14</v>
      </c>
      <c r="Q14" s="34">
        <v>602707.21</v>
      </c>
      <c r="R14" s="34">
        <v>12009875.61</v>
      </c>
      <c r="S14" s="34">
        <v>0</v>
      </c>
      <c r="T14" s="34">
        <v>1077914.29</v>
      </c>
      <c r="U14" s="34">
        <v>9771100.08</v>
      </c>
      <c r="V14" s="34">
        <v>1547299.98</v>
      </c>
      <c r="W14" s="34">
        <v>3221220.03</v>
      </c>
      <c r="X14" s="34">
        <v>1724122.59</v>
      </c>
    </row>
    <row r="15" spans="1:24" ht="12.75">
      <c r="A15" s="35">
        <v>6</v>
      </c>
      <c r="B15" s="35">
        <v>1</v>
      </c>
      <c r="C15" s="35">
        <v>1</v>
      </c>
      <c r="D15" s="36">
        <v>1</v>
      </c>
      <c r="E15" s="37"/>
      <c r="F15" s="32" t="s">
        <v>86</v>
      </c>
      <c r="G15" s="58" t="s">
        <v>94</v>
      </c>
      <c r="H15" s="34">
        <v>52022636.63</v>
      </c>
      <c r="I15" s="34">
        <v>8870.65</v>
      </c>
      <c r="J15" s="34">
        <v>0</v>
      </c>
      <c r="K15" s="34">
        <v>2740027.63</v>
      </c>
      <c r="L15" s="34">
        <v>0</v>
      </c>
      <c r="M15" s="34">
        <v>2511519.08</v>
      </c>
      <c r="N15" s="34">
        <v>4801386.69</v>
      </c>
      <c r="O15" s="34">
        <v>312567.52</v>
      </c>
      <c r="P15" s="34">
        <v>19463786.07</v>
      </c>
      <c r="Q15" s="34">
        <v>337285.9</v>
      </c>
      <c r="R15" s="34">
        <v>10360138.18</v>
      </c>
      <c r="S15" s="34">
        <v>1671361</v>
      </c>
      <c r="T15" s="34">
        <v>2147655.45</v>
      </c>
      <c r="U15" s="34">
        <v>2627756.2</v>
      </c>
      <c r="V15" s="34">
        <v>1410800</v>
      </c>
      <c r="W15" s="34">
        <v>1745166.1</v>
      </c>
      <c r="X15" s="34">
        <v>1884316.16</v>
      </c>
    </row>
    <row r="16" spans="1:24" ht="12.75">
      <c r="A16" s="35">
        <v>6</v>
      </c>
      <c r="B16" s="35">
        <v>14</v>
      </c>
      <c r="C16" s="35">
        <v>1</v>
      </c>
      <c r="D16" s="36">
        <v>1</v>
      </c>
      <c r="E16" s="37"/>
      <c r="F16" s="32" t="s">
        <v>86</v>
      </c>
      <c r="G16" s="58" t="s">
        <v>95</v>
      </c>
      <c r="H16" s="34">
        <v>184013271.78</v>
      </c>
      <c r="I16" s="34">
        <v>40100.78</v>
      </c>
      <c r="J16" s="34">
        <v>0</v>
      </c>
      <c r="K16" s="34">
        <v>14959040.68</v>
      </c>
      <c r="L16" s="34">
        <v>49842.08</v>
      </c>
      <c r="M16" s="34">
        <v>5062152.34</v>
      </c>
      <c r="N16" s="34">
        <v>14566451.4</v>
      </c>
      <c r="O16" s="34">
        <v>1952114.58</v>
      </c>
      <c r="P16" s="34">
        <v>65543253.57</v>
      </c>
      <c r="Q16" s="34">
        <v>1714942.96</v>
      </c>
      <c r="R16" s="34">
        <v>31904796.77</v>
      </c>
      <c r="S16" s="34">
        <v>1129267.33</v>
      </c>
      <c r="T16" s="34">
        <v>1765699.02</v>
      </c>
      <c r="U16" s="34">
        <v>20921111.26</v>
      </c>
      <c r="V16" s="34">
        <v>6856563.38</v>
      </c>
      <c r="W16" s="34">
        <v>11720267.53</v>
      </c>
      <c r="X16" s="34">
        <v>5827668.1</v>
      </c>
    </row>
    <row r="17" spans="1:24" ht="12.75">
      <c r="A17" s="35">
        <v>6</v>
      </c>
      <c r="B17" s="35">
        <v>15</v>
      </c>
      <c r="C17" s="35">
        <v>1</v>
      </c>
      <c r="D17" s="36">
        <v>1</v>
      </c>
      <c r="E17" s="37"/>
      <c r="F17" s="32" t="s">
        <v>86</v>
      </c>
      <c r="G17" s="58" t="s">
        <v>96</v>
      </c>
      <c r="H17" s="34">
        <v>45238194.45</v>
      </c>
      <c r="I17" s="34">
        <v>38099.85</v>
      </c>
      <c r="J17" s="34">
        <v>0</v>
      </c>
      <c r="K17" s="34">
        <v>4769622.99</v>
      </c>
      <c r="L17" s="34">
        <v>18449.15</v>
      </c>
      <c r="M17" s="34">
        <v>2263633.93</v>
      </c>
      <c r="N17" s="34">
        <v>3968679.57</v>
      </c>
      <c r="O17" s="34">
        <v>439241.69</v>
      </c>
      <c r="P17" s="34">
        <v>15863239.43</v>
      </c>
      <c r="Q17" s="34">
        <v>305397.24</v>
      </c>
      <c r="R17" s="34">
        <v>8045896.67</v>
      </c>
      <c r="S17" s="34">
        <v>4773.41</v>
      </c>
      <c r="T17" s="34">
        <v>783564.23</v>
      </c>
      <c r="U17" s="34">
        <v>4906200.55</v>
      </c>
      <c r="V17" s="34">
        <v>1109700</v>
      </c>
      <c r="W17" s="34">
        <v>2083369.07</v>
      </c>
      <c r="X17" s="34">
        <v>638326.67</v>
      </c>
    </row>
    <row r="18" spans="1:24" ht="12.75">
      <c r="A18" s="35">
        <v>6</v>
      </c>
      <c r="B18" s="35">
        <v>3</v>
      </c>
      <c r="C18" s="35">
        <v>1</v>
      </c>
      <c r="D18" s="36">
        <v>1</v>
      </c>
      <c r="E18" s="37"/>
      <c r="F18" s="32" t="s">
        <v>86</v>
      </c>
      <c r="G18" s="58" t="s">
        <v>97</v>
      </c>
      <c r="H18" s="34">
        <v>14256704.18</v>
      </c>
      <c r="I18" s="34">
        <v>18349.26</v>
      </c>
      <c r="J18" s="34">
        <v>9840</v>
      </c>
      <c r="K18" s="34">
        <v>254775.49</v>
      </c>
      <c r="L18" s="34">
        <v>0</v>
      </c>
      <c r="M18" s="34">
        <v>556319.73</v>
      </c>
      <c r="N18" s="34">
        <v>1947751.36</v>
      </c>
      <c r="O18" s="34">
        <v>186448.73</v>
      </c>
      <c r="P18" s="34">
        <v>4674931.16</v>
      </c>
      <c r="Q18" s="34">
        <v>131288.18</v>
      </c>
      <c r="R18" s="34">
        <v>4148314.38</v>
      </c>
      <c r="S18" s="34">
        <v>63700</v>
      </c>
      <c r="T18" s="34">
        <v>218747.64</v>
      </c>
      <c r="U18" s="34">
        <v>847528.22</v>
      </c>
      <c r="V18" s="34">
        <v>295000</v>
      </c>
      <c r="W18" s="34">
        <v>387674.96</v>
      </c>
      <c r="X18" s="34">
        <v>516035.07</v>
      </c>
    </row>
    <row r="19" spans="1:24" ht="12.75">
      <c r="A19" s="35">
        <v>6</v>
      </c>
      <c r="B19" s="35">
        <v>11</v>
      </c>
      <c r="C19" s="35">
        <v>2</v>
      </c>
      <c r="D19" s="36">
        <v>1</v>
      </c>
      <c r="E19" s="37"/>
      <c r="F19" s="32" t="s">
        <v>86</v>
      </c>
      <c r="G19" s="58" t="s">
        <v>98</v>
      </c>
      <c r="H19" s="34">
        <v>8610613.8</v>
      </c>
      <c r="I19" s="34">
        <v>9141.8</v>
      </c>
      <c r="J19" s="34">
        <v>0</v>
      </c>
      <c r="K19" s="34">
        <v>401572.13</v>
      </c>
      <c r="L19" s="34">
        <v>22010.66</v>
      </c>
      <c r="M19" s="34">
        <v>107336.17</v>
      </c>
      <c r="N19" s="34">
        <v>1295390.72</v>
      </c>
      <c r="O19" s="34">
        <v>62220.44</v>
      </c>
      <c r="P19" s="34">
        <v>3663795.73</v>
      </c>
      <c r="Q19" s="34">
        <v>96706.15</v>
      </c>
      <c r="R19" s="34">
        <v>1188480.66</v>
      </c>
      <c r="S19" s="34">
        <v>73980</v>
      </c>
      <c r="T19" s="34">
        <v>96620.74</v>
      </c>
      <c r="U19" s="34">
        <v>1163374.02</v>
      </c>
      <c r="V19" s="34">
        <v>236800</v>
      </c>
      <c r="W19" s="34">
        <v>37481</v>
      </c>
      <c r="X19" s="34">
        <v>155703.58</v>
      </c>
    </row>
    <row r="20" spans="1:24" ht="12.75">
      <c r="A20" s="35">
        <v>6</v>
      </c>
      <c r="B20" s="35">
        <v>17</v>
      </c>
      <c r="C20" s="35">
        <v>1</v>
      </c>
      <c r="D20" s="36">
        <v>1</v>
      </c>
      <c r="E20" s="37"/>
      <c r="F20" s="32" t="s">
        <v>86</v>
      </c>
      <c r="G20" s="58" t="s">
        <v>99</v>
      </c>
      <c r="H20" s="34">
        <v>105255687.82</v>
      </c>
      <c r="I20" s="34">
        <v>65778.8</v>
      </c>
      <c r="J20" s="34">
        <v>0</v>
      </c>
      <c r="K20" s="34">
        <v>5246045.34</v>
      </c>
      <c r="L20" s="34">
        <v>0</v>
      </c>
      <c r="M20" s="34">
        <v>4977333.73</v>
      </c>
      <c r="N20" s="34">
        <v>9370345.09</v>
      </c>
      <c r="O20" s="34">
        <v>1126305.59</v>
      </c>
      <c r="P20" s="34">
        <v>38994954.72</v>
      </c>
      <c r="Q20" s="34">
        <v>763734.75</v>
      </c>
      <c r="R20" s="34">
        <v>16872730.61</v>
      </c>
      <c r="S20" s="34">
        <v>718807.16</v>
      </c>
      <c r="T20" s="34">
        <v>1538232.57</v>
      </c>
      <c r="U20" s="34">
        <v>13290323.78</v>
      </c>
      <c r="V20" s="34">
        <v>3679510.5</v>
      </c>
      <c r="W20" s="34">
        <v>7601288.84</v>
      </c>
      <c r="X20" s="34">
        <v>1010296.34</v>
      </c>
    </row>
    <row r="21" spans="1:24" ht="12.75">
      <c r="A21" s="35">
        <v>6</v>
      </c>
      <c r="B21" s="35">
        <v>1</v>
      </c>
      <c r="C21" s="35">
        <v>2</v>
      </c>
      <c r="D21" s="36">
        <v>1</v>
      </c>
      <c r="E21" s="37"/>
      <c r="F21" s="32" t="s">
        <v>86</v>
      </c>
      <c r="G21" s="58" t="s">
        <v>100</v>
      </c>
      <c r="H21" s="34">
        <v>19003417.23</v>
      </c>
      <c r="I21" s="34">
        <v>1651.25</v>
      </c>
      <c r="J21" s="34">
        <v>0</v>
      </c>
      <c r="K21" s="34">
        <v>4028942.84</v>
      </c>
      <c r="L21" s="34">
        <v>0</v>
      </c>
      <c r="M21" s="34">
        <v>452026.82</v>
      </c>
      <c r="N21" s="34">
        <v>1893709.73</v>
      </c>
      <c r="O21" s="34">
        <v>99162.24</v>
      </c>
      <c r="P21" s="34">
        <v>5897623.76</v>
      </c>
      <c r="Q21" s="34">
        <v>144542.04</v>
      </c>
      <c r="R21" s="34">
        <v>2834369.38</v>
      </c>
      <c r="S21" s="34">
        <v>97637.63</v>
      </c>
      <c r="T21" s="34">
        <v>242775.91</v>
      </c>
      <c r="U21" s="34">
        <v>1371833.09</v>
      </c>
      <c r="V21" s="34">
        <v>663173.56</v>
      </c>
      <c r="W21" s="34">
        <v>68451.8</v>
      </c>
      <c r="X21" s="34">
        <v>1207517.18</v>
      </c>
    </row>
    <row r="22" spans="1:24" ht="12.75">
      <c r="A22" s="35">
        <v>6</v>
      </c>
      <c r="B22" s="35">
        <v>18</v>
      </c>
      <c r="C22" s="35">
        <v>1</v>
      </c>
      <c r="D22" s="36">
        <v>1</v>
      </c>
      <c r="E22" s="37"/>
      <c r="F22" s="32" t="s">
        <v>86</v>
      </c>
      <c r="G22" s="58" t="s">
        <v>101</v>
      </c>
      <c r="H22" s="34">
        <v>56073779.4</v>
      </c>
      <c r="I22" s="34">
        <v>2270.54</v>
      </c>
      <c r="J22" s="34">
        <v>0</v>
      </c>
      <c r="K22" s="34">
        <v>6644430.2</v>
      </c>
      <c r="L22" s="34">
        <v>0</v>
      </c>
      <c r="M22" s="34">
        <v>1866004.05</v>
      </c>
      <c r="N22" s="34">
        <v>4951079.18</v>
      </c>
      <c r="O22" s="34">
        <v>224224.58</v>
      </c>
      <c r="P22" s="34">
        <v>22369179.55</v>
      </c>
      <c r="Q22" s="34">
        <v>344669.4</v>
      </c>
      <c r="R22" s="34">
        <v>8889767.7</v>
      </c>
      <c r="S22" s="34">
        <v>292312.96</v>
      </c>
      <c r="T22" s="34">
        <v>714147.77</v>
      </c>
      <c r="U22" s="34">
        <v>3517956.17</v>
      </c>
      <c r="V22" s="34">
        <v>2577937.53</v>
      </c>
      <c r="W22" s="34">
        <v>2790632.25</v>
      </c>
      <c r="X22" s="34">
        <v>889167.52</v>
      </c>
    </row>
    <row r="23" spans="1:24" ht="12.75">
      <c r="A23" s="35">
        <v>6</v>
      </c>
      <c r="B23" s="35">
        <v>19</v>
      </c>
      <c r="C23" s="35">
        <v>1</v>
      </c>
      <c r="D23" s="36">
        <v>1</v>
      </c>
      <c r="E23" s="37"/>
      <c r="F23" s="32" t="s">
        <v>86</v>
      </c>
      <c r="G23" s="58" t="s">
        <v>102</v>
      </c>
      <c r="H23" s="34">
        <v>36937705.53</v>
      </c>
      <c r="I23" s="34">
        <v>40350.65</v>
      </c>
      <c r="J23" s="34">
        <v>0</v>
      </c>
      <c r="K23" s="34">
        <v>1188567.94</v>
      </c>
      <c r="L23" s="34">
        <v>0</v>
      </c>
      <c r="M23" s="34">
        <v>1424113.21</v>
      </c>
      <c r="N23" s="34">
        <v>2896492.39</v>
      </c>
      <c r="O23" s="34">
        <v>467881.24</v>
      </c>
      <c r="P23" s="34">
        <v>15851040.4</v>
      </c>
      <c r="Q23" s="34">
        <v>276261.12</v>
      </c>
      <c r="R23" s="34">
        <v>7976782.97</v>
      </c>
      <c r="S23" s="34">
        <v>57540</v>
      </c>
      <c r="T23" s="34">
        <v>531202.87</v>
      </c>
      <c r="U23" s="34">
        <v>2345879.46</v>
      </c>
      <c r="V23" s="34">
        <v>971300</v>
      </c>
      <c r="W23" s="34">
        <v>1535342.09</v>
      </c>
      <c r="X23" s="34">
        <v>1374951.19</v>
      </c>
    </row>
    <row r="24" spans="1:24" ht="12.75">
      <c r="A24" s="35">
        <v>6</v>
      </c>
      <c r="B24" s="35">
        <v>8</v>
      </c>
      <c r="C24" s="35">
        <v>2</v>
      </c>
      <c r="D24" s="36">
        <v>2</v>
      </c>
      <c r="E24" s="37"/>
      <c r="F24" s="32" t="s">
        <v>86</v>
      </c>
      <c r="G24" s="58" t="s">
        <v>103</v>
      </c>
      <c r="H24" s="34">
        <v>11910005.03</v>
      </c>
      <c r="I24" s="34">
        <v>381636.73</v>
      </c>
      <c r="J24" s="34">
        <v>204830.48</v>
      </c>
      <c r="K24" s="34">
        <v>1007276.84</v>
      </c>
      <c r="L24" s="34">
        <v>0</v>
      </c>
      <c r="M24" s="34">
        <v>173875.53</v>
      </c>
      <c r="N24" s="34">
        <v>1439761.11</v>
      </c>
      <c r="O24" s="34">
        <v>111086.04</v>
      </c>
      <c r="P24" s="34">
        <v>5021119.97</v>
      </c>
      <c r="Q24" s="34">
        <v>55626.14</v>
      </c>
      <c r="R24" s="34">
        <v>1826350.09</v>
      </c>
      <c r="S24" s="34">
        <v>0</v>
      </c>
      <c r="T24" s="34">
        <v>246955.52</v>
      </c>
      <c r="U24" s="34">
        <v>1092914.09</v>
      </c>
      <c r="V24" s="34">
        <v>149799.14</v>
      </c>
      <c r="W24" s="34">
        <v>39594</v>
      </c>
      <c r="X24" s="34">
        <v>159179.35</v>
      </c>
    </row>
    <row r="25" spans="1:24" ht="12.75">
      <c r="A25" s="35">
        <v>6</v>
      </c>
      <c r="B25" s="35">
        <v>11</v>
      </c>
      <c r="C25" s="35">
        <v>3</v>
      </c>
      <c r="D25" s="36">
        <v>2</v>
      </c>
      <c r="E25" s="37"/>
      <c r="F25" s="32" t="s">
        <v>86</v>
      </c>
      <c r="G25" s="58" t="s">
        <v>104</v>
      </c>
      <c r="H25" s="34">
        <v>18642339.73</v>
      </c>
      <c r="I25" s="34">
        <v>581285.35</v>
      </c>
      <c r="J25" s="34">
        <v>0</v>
      </c>
      <c r="K25" s="34">
        <v>2016751.25</v>
      </c>
      <c r="L25" s="34">
        <v>10000</v>
      </c>
      <c r="M25" s="34">
        <v>59272.27</v>
      </c>
      <c r="N25" s="34">
        <v>1896058.76</v>
      </c>
      <c r="O25" s="34">
        <v>90490.05</v>
      </c>
      <c r="P25" s="34">
        <v>7628983.9</v>
      </c>
      <c r="Q25" s="34">
        <v>57479.63</v>
      </c>
      <c r="R25" s="34">
        <v>3675589.01</v>
      </c>
      <c r="S25" s="34">
        <v>180949.32</v>
      </c>
      <c r="T25" s="34">
        <v>324277.57</v>
      </c>
      <c r="U25" s="34">
        <v>728440.89</v>
      </c>
      <c r="V25" s="34">
        <v>1152812.39</v>
      </c>
      <c r="W25" s="34">
        <v>95702.85</v>
      </c>
      <c r="X25" s="34">
        <v>144246.49</v>
      </c>
    </row>
    <row r="26" spans="1:24" ht="12.75">
      <c r="A26" s="35">
        <v>6</v>
      </c>
      <c r="B26" s="35">
        <v>20</v>
      </c>
      <c r="C26" s="35">
        <v>1</v>
      </c>
      <c r="D26" s="36">
        <v>2</v>
      </c>
      <c r="E26" s="37"/>
      <c r="F26" s="32" t="s">
        <v>86</v>
      </c>
      <c r="G26" s="58" t="s">
        <v>104</v>
      </c>
      <c r="H26" s="34">
        <v>15599131.55</v>
      </c>
      <c r="I26" s="34">
        <v>368894.42</v>
      </c>
      <c r="J26" s="34">
        <v>0</v>
      </c>
      <c r="K26" s="34">
        <v>2689151.65</v>
      </c>
      <c r="L26" s="34">
        <v>0</v>
      </c>
      <c r="M26" s="34">
        <v>75032.08</v>
      </c>
      <c r="N26" s="34">
        <v>1822952.36</v>
      </c>
      <c r="O26" s="34">
        <v>270407.48</v>
      </c>
      <c r="P26" s="34">
        <v>5524542.68</v>
      </c>
      <c r="Q26" s="34">
        <v>38102.44</v>
      </c>
      <c r="R26" s="34">
        <v>3435732.39</v>
      </c>
      <c r="S26" s="34">
        <v>0</v>
      </c>
      <c r="T26" s="34">
        <v>153534.45</v>
      </c>
      <c r="U26" s="34">
        <v>917301.96</v>
      </c>
      <c r="V26" s="34">
        <v>117547.31</v>
      </c>
      <c r="W26" s="34">
        <v>36000</v>
      </c>
      <c r="X26" s="34">
        <v>149932.33</v>
      </c>
    </row>
    <row r="27" spans="1:24" ht="12.75">
      <c r="A27" s="35">
        <v>6</v>
      </c>
      <c r="B27" s="35">
        <v>2</v>
      </c>
      <c r="C27" s="35">
        <v>2</v>
      </c>
      <c r="D27" s="36">
        <v>2</v>
      </c>
      <c r="E27" s="37"/>
      <c r="F27" s="32" t="s">
        <v>86</v>
      </c>
      <c r="G27" s="58" t="s">
        <v>105</v>
      </c>
      <c r="H27" s="34">
        <v>10819465.49</v>
      </c>
      <c r="I27" s="34">
        <v>227640.33</v>
      </c>
      <c r="J27" s="34">
        <v>84756.26</v>
      </c>
      <c r="K27" s="34">
        <v>835224.82</v>
      </c>
      <c r="L27" s="34">
        <v>0</v>
      </c>
      <c r="M27" s="34">
        <v>174596.66</v>
      </c>
      <c r="N27" s="34">
        <v>1332508.42</v>
      </c>
      <c r="O27" s="34">
        <v>323131.71</v>
      </c>
      <c r="P27" s="34">
        <v>4039458.09</v>
      </c>
      <c r="Q27" s="34">
        <v>32500.53</v>
      </c>
      <c r="R27" s="34">
        <v>2241820.04</v>
      </c>
      <c r="S27" s="34">
        <v>230088.19</v>
      </c>
      <c r="T27" s="34">
        <v>169397</v>
      </c>
      <c r="U27" s="34">
        <v>693507.97</v>
      </c>
      <c r="V27" s="34">
        <v>238982.11</v>
      </c>
      <c r="W27" s="34">
        <v>155256.9</v>
      </c>
      <c r="X27" s="34">
        <v>40596.46</v>
      </c>
    </row>
    <row r="28" spans="1:24" ht="12.75">
      <c r="A28" s="35">
        <v>6</v>
      </c>
      <c r="B28" s="35">
        <v>14</v>
      </c>
      <c r="C28" s="35">
        <v>2</v>
      </c>
      <c r="D28" s="36">
        <v>2</v>
      </c>
      <c r="E28" s="37"/>
      <c r="F28" s="32" t="s">
        <v>86</v>
      </c>
      <c r="G28" s="58" t="s">
        <v>106</v>
      </c>
      <c r="H28" s="34">
        <v>14119347.39</v>
      </c>
      <c r="I28" s="34">
        <v>796434.82</v>
      </c>
      <c r="J28" s="34">
        <v>118694.81</v>
      </c>
      <c r="K28" s="34">
        <v>1850728.84</v>
      </c>
      <c r="L28" s="34">
        <v>0</v>
      </c>
      <c r="M28" s="34">
        <v>150523.53</v>
      </c>
      <c r="N28" s="34">
        <v>1537773.59</v>
      </c>
      <c r="O28" s="34">
        <v>94375.11</v>
      </c>
      <c r="P28" s="34">
        <v>4356468.49</v>
      </c>
      <c r="Q28" s="34">
        <v>47314.13</v>
      </c>
      <c r="R28" s="34">
        <v>1847043.69</v>
      </c>
      <c r="S28" s="34">
        <v>0</v>
      </c>
      <c r="T28" s="34">
        <v>53088</v>
      </c>
      <c r="U28" s="34">
        <v>1702283.96</v>
      </c>
      <c r="V28" s="34">
        <v>604474.02</v>
      </c>
      <c r="W28" s="34">
        <v>848740.14</v>
      </c>
      <c r="X28" s="34">
        <v>111404.26</v>
      </c>
    </row>
    <row r="29" spans="1:24" ht="12.75">
      <c r="A29" s="35">
        <v>6</v>
      </c>
      <c r="B29" s="35">
        <v>5</v>
      </c>
      <c r="C29" s="35">
        <v>1</v>
      </c>
      <c r="D29" s="36">
        <v>2</v>
      </c>
      <c r="E29" s="37"/>
      <c r="F29" s="32" t="s">
        <v>86</v>
      </c>
      <c r="G29" s="58" t="s">
        <v>107</v>
      </c>
      <c r="H29" s="34">
        <v>12608123.29</v>
      </c>
      <c r="I29" s="34">
        <v>308204.66</v>
      </c>
      <c r="J29" s="34">
        <v>196963.05</v>
      </c>
      <c r="K29" s="34">
        <v>1797044.75</v>
      </c>
      <c r="L29" s="34">
        <v>0</v>
      </c>
      <c r="M29" s="34">
        <v>9335</v>
      </c>
      <c r="N29" s="34">
        <v>1502568.04</v>
      </c>
      <c r="O29" s="34">
        <v>257248.41</v>
      </c>
      <c r="P29" s="34">
        <v>3858729.56</v>
      </c>
      <c r="Q29" s="34">
        <v>13648.63</v>
      </c>
      <c r="R29" s="34">
        <v>1846234.72</v>
      </c>
      <c r="S29" s="34">
        <v>0</v>
      </c>
      <c r="T29" s="34">
        <v>107024</v>
      </c>
      <c r="U29" s="34">
        <v>477744.18</v>
      </c>
      <c r="V29" s="34">
        <v>281310.31</v>
      </c>
      <c r="W29" s="34">
        <v>1761783.3</v>
      </c>
      <c r="X29" s="34">
        <v>190284.68</v>
      </c>
    </row>
    <row r="30" spans="1:24" ht="12.75">
      <c r="A30" s="35">
        <v>6</v>
      </c>
      <c r="B30" s="35">
        <v>18</v>
      </c>
      <c r="C30" s="35">
        <v>2</v>
      </c>
      <c r="D30" s="36">
        <v>2</v>
      </c>
      <c r="E30" s="37"/>
      <c r="F30" s="32" t="s">
        <v>86</v>
      </c>
      <c r="G30" s="58" t="s">
        <v>108</v>
      </c>
      <c r="H30" s="34">
        <v>10345891.49</v>
      </c>
      <c r="I30" s="34">
        <v>316206.94</v>
      </c>
      <c r="J30" s="34">
        <v>0</v>
      </c>
      <c r="K30" s="34">
        <v>156647.9</v>
      </c>
      <c r="L30" s="34">
        <v>168296.46</v>
      </c>
      <c r="M30" s="34">
        <v>31470.61</v>
      </c>
      <c r="N30" s="34">
        <v>1588008.5</v>
      </c>
      <c r="O30" s="34">
        <v>205465.5</v>
      </c>
      <c r="P30" s="34">
        <v>5180229.78</v>
      </c>
      <c r="Q30" s="34">
        <v>30835.23</v>
      </c>
      <c r="R30" s="34">
        <v>1713969.93</v>
      </c>
      <c r="S30" s="34">
        <v>82873.5</v>
      </c>
      <c r="T30" s="34">
        <v>37293.46</v>
      </c>
      <c r="U30" s="34">
        <v>307674.11</v>
      </c>
      <c r="V30" s="34">
        <v>272012.29</v>
      </c>
      <c r="W30" s="34">
        <v>107446.66</v>
      </c>
      <c r="X30" s="34">
        <v>147460.62</v>
      </c>
    </row>
    <row r="31" spans="1:24" ht="12.75">
      <c r="A31" s="35">
        <v>6</v>
      </c>
      <c r="B31" s="35">
        <v>1</v>
      </c>
      <c r="C31" s="35">
        <v>3</v>
      </c>
      <c r="D31" s="36">
        <v>2</v>
      </c>
      <c r="E31" s="37"/>
      <c r="F31" s="32" t="s">
        <v>86</v>
      </c>
      <c r="G31" s="58" t="s">
        <v>109</v>
      </c>
      <c r="H31" s="34">
        <v>34748840.17</v>
      </c>
      <c r="I31" s="34">
        <v>1890605.3</v>
      </c>
      <c r="J31" s="34">
        <v>3825.92</v>
      </c>
      <c r="K31" s="34">
        <v>3097372.52</v>
      </c>
      <c r="L31" s="34">
        <v>0</v>
      </c>
      <c r="M31" s="34">
        <v>193382.47</v>
      </c>
      <c r="N31" s="34">
        <v>3231338.79</v>
      </c>
      <c r="O31" s="34">
        <v>170164.5</v>
      </c>
      <c r="P31" s="34">
        <v>15029098.36</v>
      </c>
      <c r="Q31" s="34">
        <v>107561.1</v>
      </c>
      <c r="R31" s="34">
        <v>6863912.16</v>
      </c>
      <c r="S31" s="34">
        <v>123370</v>
      </c>
      <c r="T31" s="34">
        <v>558973.92</v>
      </c>
      <c r="U31" s="34">
        <v>1190333.4</v>
      </c>
      <c r="V31" s="34">
        <v>1632861.5</v>
      </c>
      <c r="W31" s="34">
        <v>32589.57</v>
      </c>
      <c r="X31" s="34">
        <v>623450.66</v>
      </c>
    </row>
    <row r="32" spans="1:24" ht="12.75">
      <c r="A32" s="35">
        <v>6</v>
      </c>
      <c r="B32" s="35">
        <v>3</v>
      </c>
      <c r="C32" s="35">
        <v>2</v>
      </c>
      <c r="D32" s="36">
        <v>2</v>
      </c>
      <c r="E32" s="37"/>
      <c r="F32" s="32" t="s">
        <v>86</v>
      </c>
      <c r="G32" s="58" t="s">
        <v>110</v>
      </c>
      <c r="H32" s="34">
        <v>9372353.2</v>
      </c>
      <c r="I32" s="34">
        <v>427096.91</v>
      </c>
      <c r="J32" s="34">
        <v>169502.21</v>
      </c>
      <c r="K32" s="34">
        <v>811635.16</v>
      </c>
      <c r="L32" s="34">
        <v>0</v>
      </c>
      <c r="M32" s="34">
        <v>30994.58</v>
      </c>
      <c r="N32" s="34">
        <v>1224739.92</v>
      </c>
      <c r="O32" s="34">
        <v>212246.55</v>
      </c>
      <c r="P32" s="34">
        <v>3690899.33</v>
      </c>
      <c r="Q32" s="34">
        <v>29904.64</v>
      </c>
      <c r="R32" s="34">
        <v>1750155.84</v>
      </c>
      <c r="S32" s="34">
        <v>1500</v>
      </c>
      <c r="T32" s="34">
        <v>130750.2</v>
      </c>
      <c r="U32" s="34">
        <v>452714.64</v>
      </c>
      <c r="V32" s="34">
        <v>314289.16</v>
      </c>
      <c r="W32" s="34">
        <v>22990.39</v>
      </c>
      <c r="X32" s="34">
        <v>102933.67</v>
      </c>
    </row>
    <row r="33" spans="1:24" ht="12.75">
      <c r="A33" s="35">
        <v>6</v>
      </c>
      <c r="B33" s="35">
        <v>2</v>
      </c>
      <c r="C33" s="35">
        <v>3</v>
      </c>
      <c r="D33" s="36">
        <v>2</v>
      </c>
      <c r="E33" s="37"/>
      <c r="F33" s="32" t="s">
        <v>86</v>
      </c>
      <c r="G33" s="58" t="s">
        <v>87</v>
      </c>
      <c r="H33" s="34">
        <v>48323814.01</v>
      </c>
      <c r="I33" s="34">
        <v>9231811.13</v>
      </c>
      <c r="J33" s="34">
        <v>490687.98</v>
      </c>
      <c r="K33" s="34">
        <v>2242027.65</v>
      </c>
      <c r="L33" s="34">
        <v>13916.77</v>
      </c>
      <c r="M33" s="34">
        <v>275009.15</v>
      </c>
      <c r="N33" s="34">
        <v>5651068.93</v>
      </c>
      <c r="O33" s="34">
        <v>639213.47</v>
      </c>
      <c r="P33" s="34">
        <v>14641918.89</v>
      </c>
      <c r="Q33" s="34">
        <v>108926.69</v>
      </c>
      <c r="R33" s="34">
        <v>7297529.33</v>
      </c>
      <c r="S33" s="34">
        <v>132463.26</v>
      </c>
      <c r="T33" s="34">
        <v>298675.47</v>
      </c>
      <c r="U33" s="34">
        <v>4893032.44</v>
      </c>
      <c r="V33" s="34">
        <v>927724.4</v>
      </c>
      <c r="W33" s="34">
        <v>185141.94</v>
      </c>
      <c r="X33" s="34">
        <v>1294666.51</v>
      </c>
    </row>
    <row r="34" spans="1:24" ht="12.75">
      <c r="A34" s="35">
        <v>6</v>
      </c>
      <c r="B34" s="35">
        <v>2</v>
      </c>
      <c r="C34" s="35">
        <v>4</v>
      </c>
      <c r="D34" s="36">
        <v>2</v>
      </c>
      <c r="E34" s="37"/>
      <c r="F34" s="32" t="s">
        <v>86</v>
      </c>
      <c r="G34" s="58" t="s">
        <v>111</v>
      </c>
      <c r="H34" s="34">
        <v>16567908.41</v>
      </c>
      <c r="I34" s="34">
        <v>1395965.57</v>
      </c>
      <c r="J34" s="34">
        <v>1780270.73</v>
      </c>
      <c r="K34" s="34">
        <v>205941.34</v>
      </c>
      <c r="L34" s="34">
        <v>0</v>
      </c>
      <c r="M34" s="34">
        <v>23029.6</v>
      </c>
      <c r="N34" s="34">
        <v>2093935.37</v>
      </c>
      <c r="O34" s="34">
        <v>145781.4</v>
      </c>
      <c r="P34" s="34">
        <v>4382323.49</v>
      </c>
      <c r="Q34" s="34">
        <v>127080.41</v>
      </c>
      <c r="R34" s="34">
        <v>2322536.02</v>
      </c>
      <c r="S34" s="34">
        <v>93577.58</v>
      </c>
      <c r="T34" s="34">
        <v>178579.96</v>
      </c>
      <c r="U34" s="34">
        <v>2365343.03</v>
      </c>
      <c r="V34" s="34">
        <v>499804.01</v>
      </c>
      <c r="W34" s="34">
        <v>30000</v>
      </c>
      <c r="X34" s="34">
        <v>923739.9</v>
      </c>
    </row>
    <row r="35" spans="1:24" ht="12.75">
      <c r="A35" s="35">
        <v>6</v>
      </c>
      <c r="B35" s="35">
        <v>15</v>
      </c>
      <c r="C35" s="35">
        <v>2</v>
      </c>
      <c r="D35" s="36">
        <v>2</v>
      </c>
      <c r="E35" s="37"/>
      <c r="F35" s="32" t="s">
        <v>86</v>
      </c>
      <c r="G35" s="58" t="s">
        <v>112</v>
      </c>
      <c r="H35" s="34">
        <v>18822859.61</v>
      </c>
      <c r="I35" s="34">
        <v>1984151.44</v>
      </c>
      <c r="J35" s="34">
        <v>0</v>
      </c>
      <c r="K35" s="34">
        <v>1619460.42</v>
      </c>
      <c r="L35" s="34">
        <v>0</v>
      </c>
      <c r="M35" s="34">
        <v>149198.06</v>
      </c>
      <c r="N35" s="34">
        <v>1952180.69</v>
      </c>
      <c r="O35" s="34">
        <v>216193.69</v>
      </c>
      <c r="P35" s="34">
        <v>7664289.79</v>
      </c>
      <c r="Q35" s="34">
        <v>42326.53</v>
      </c>
      <c r="R35" s="34">
        <v>3733219.9</v>
      </c>
      <c r="S35" s="34">
        <v>0</v>
      </c>
      <c r="T35" s="34">
        <v>296714.48</v>
      </c>
      <c r="U35" s="34">
        <v>520936.67</v>
      </c>
      <c r="V35" s="34">
        <v>412516.92</v>
      </c>
      <c r="W35" s="34">
        <v>39636.68</v>
      </c>
      <c r="X35" s="34">
        <v>192034.34</v>
      </c>
    </row>
    <row r="36" spans="1:24" ht="12.75">
      <c r="A36" s="35">
        <v>6</v>
      </c>
      <c r="B36" s="35">
        <v>9</v>
      </c>
      <c r="C36" s="35">
        <v>2</v>
      </c>
      <c r="D36" s="36">
        <v>2</v>
      </c>
      <c r="E36" s="37"/>
      <c r="F36" s="32" t="s">
        <v>86</v>
      </c>
      <c r="G36" s="58" t="s">
        <v>113</v>
      </c>
      <c r="H36" s="34">
        <v>10392348.85</v>
      </c>
      <c r="I36" s="34">
        <v>353860.46</v>
      </c>
      <c r="J36" s="34">
        <v>0</v>
      </c>
      <c r="K36" s="34">
        <v>1215970</v>
      </c>
      <c r="L36" s="34">
        <v>0</v>
      </c>
      <c r="M36" s="34">
        <v>5840</v>
      </c>
      <c r="N36" s="34">
        <v>1543841.4</v>
      </c>
      <c r="O36" s="34">
        <v>199108.69</v>
      </c>
      <c r="P36" s="34">
        <v>3720520.73</v>
      </c>
      <c r="Q36" s="34">
        <v>34270.76</v>
      </c>
      <c r="R36" s="34">
        <v>1818804.71</v>
      </c>
      <c r="S36" s="34">
        <v>172033.1</v>
      </c>
      <c r="T36" s="34">
        <v>53165</v>
      </c>
      <c r="U36" s="34">
        <v>450007.83</v>
      </c>
      <c r="V36" s="34">
        <v>518539.33</v>
      </c>
      <c r="W36" s="34">
        <v>116691.08</v>
      </c>
      <c r="X36" s="34">
        <v>189695.76</v>
      </c>
    </row>
    <row r="37" spans="1:24" ht="12.75">
      <c r="A37" s="35">
        <v>6</v>
      </c>
      <c r="B37" s="35">
        <v>3</v>
      </c>
      <c r="C37" s="35">
        <v>3</v>
      </c>
      <c r="D37" s="36">
        <v>2</v>
      </c>
      <c r="E37" s="37"/>
      <c r="F37" s="32" t="s">
        <v>86</v>
      </c>
      <c r="G37" s="58" t="s">
        <v>114</v>
      </c>
      <c r="H37" s="34">
        <v>41054251.08</v>
      </c>
      <c r="I37" s="34">
        <v>3417781.49</v>
      </c>
      <c r="J37" s="34">
        <v>0</v>
      </c>
      <c r="K37" s="34">
        <v>6573723.65</v>
      </c>
      <c r="L37" s="34">
        <v>201454.45</v>
      </c>
      <c r="M37" s="34">
        <v>226543.12</v>
      </c>
      <c r="N37" s="34">
        <v>4512758.11</v>
      </c>
      <c r="O37" s="34">
        <v>216792.16</v>
      </c>
      <c r="P37" s="34">
        <v>14880959.36</v>
      </c>
      <c r="Q37" s="34">
        <v>85391.06</v>
      </c>
      <c r="R37" s="34">
        <v>6227966.5</v>
      </c>
      <c r="S37" s="34">
        <v>0</v>
      </c>
      <c r="T37" s="34">
        <v>294077.35</v>
      </c>
      <c r="U37" s="34">
        <v>2422948.33</v>
      </c>
      <c r="V37" s="34">
        <v>1059637.89</v>
      </c>
      <c r="W37" s="34">
        <v>266844.61</v>
      </c>
      <c r="X37" s="34">
        <v>667373</v>
      </c>
    </row>
    <row r="38" spans="1:24" ht="12.75">
      <c r="A38" s="35">
        <v>6</v>
      </c>
      <c r="B38" s="35">
        <v>12</v>
      </c>
      <c r="C38" s="35">
        <v>1</v>
      </c>
      <c r="D38" s="36">
        <v>2</v>
      </c>
      <c r="E38" s="37"/>
      <c r="F38" s="32" t="s">
        <v>86</v>
      </c>
      <c r="G38" s="58" t="s">
        <v>115</v>
      </c>
      <c r="H38" s="34">
        <v>20771312.6</v>
      </c>
      <c r="I38" s="34">
        <v>381028.45</v>
      </c>
      <c r="J38" s="34">
        <v>0</v>
      </c>
      <c r="K38" s="34">
        <v>2677755.73</v>
      </c>
      <c r="L38" s="34">
        <v>0</v>
      </c>
      <c r="M38" s="34">
        <v>22901.53</v>
      </c>
      <c r="N38" s="34">
        <v>2903419.94</v>
      </c>
      <c r="O38" s="34">
        <v>222192.51</v>
      </c>
      <c r="P38" s="34">
        <v>8207690.77</v>
      </c>
      <c r="Q38" s="34">
        <v>85494.34</v>
      </c>
      <c r="R38" s="34">
        <v>3882806.09</v>
      </c>
      <c r="S38" s="34">
        <v>0</v>
      </c>
      <c r="T38" s="34">
        <v>437718.06</v>
      </c>
      <c r="U38" s="34">
        <v>836655.4</v>
      </c>
      <c r="V38" s="34">
        <v>566365.69</v>
      </c>
      <c r="W38" s="34">
        <v>411758.51</v>
      </c>
      <c r="X38" s="34">
        <v>135525.58</v>
      </c>
    </row>
    <row r="39" spans="1:24" ht="12.75">
      <c r="A39" s="35">
        <v>6</v>
      </c>
      <c r="B39" s="35">
        <v>5</v>
      </c>
      <c r="C39" s="35">
        <v>2</v>
      </c>
      <c r="D39" s="36">
        <v>2</v>
      </c>
      <c r="E39" s="37"/>
      <c r="F39" s="32" t="s">
        <v>86</v>
      </c>
      <c r="G39" s="58" t="s">
        <v>116</v>
      </c>
      <c r="H39" s="34">
        <v>9903437.05</v>
      </c>
      <c r="I39" s="34">
        <v>434328.84</v>
      </c>
      <c r="J39" s="34">
        <v>0</v>
      </c>
      <c r="K39" s="34">
        <v>1301291.63</v>
      </c>
      <c r="L39" s="34">
        <v>0</v>
      </c>
      <c r="M39" s="34">
        <v>0</v>
      </c>
      <c r="N39" s="34">
        <v>1513115.13</v>
      </c>
      <c r="O39" s="34">
        <v>67915.14</v>
      </c>
      <c r="P39" s="34">
        <v>3125741.58</v>
      </c>
      <c r="Q39" s="34">
        <v>11116.9</v>
      </c>
      <c r="R39" s="34">
        <v>1448963.17</v>
      </c>
      <c r="S39" s="34">
        <v>300779.44</v>
      </c>
      <c r="T39" s="34">
        <v>81110.36</v>
      </c>
      <c r="U39" s="34">
        <v>439811.27</v>
      </c>
      <c r="V39" s="34">
        <v>1050800.93</v>
      </c>
      <c r="W39" s="34">
        <v>22632.53</v>
      </c>
      <c r="X39" s="34">
        <v>105830.13</v>
      </c>
    </row>
    <row r="40" spans="1:24" ht="12.75">
      <c r="A40" s="35">
        <v>6</v>
      </c>
      <c r="B40" s="35">
        <v>10</v>
      </c>
      <c r="C40" s="35">
        <v>1</v>
      </c>
      <c r="D40" s="36">
        <v>2</v>
      </c>
      <c r="E40" s="37"/>
      <c r="F40" s="32" t="s">
        <v>86</v>
      </c>
      <c r="G40" s="58" t="s">
        <v>117</v>
      </c>
      <c r="H40" s="34">
        <v>29618423.43</v>
      </c>
      <c r="I40" s="34">
        <v>1080480.89</v>
      </c>
      <c r="J40" s="34">
        <v>276453.85</v>
      </c>
      <c r="K40" s="34">
        <v>5899915.53</v>
      </c>
      <c r="L40" s="34">
        <v>0</v>
      </c>
      <c r="M40" s="34">
        <v>81120.82</v>
      </c>
      <c r="N40" s="34">
        <v>3622048.52</v>
      </c>
      <c r="O40" s="34">
        <v>388438.28</v>
      </c>
      <c r="P40" s="34">
        <v>11062007.82</v>
      </c>
      <c r="Q40" s="34">
        <v>81235.95</v>
      </c>
      <c r="R40" s="34">
        <v>4287315.55</v>
      </c>
      <c r="S40" s="34">
        <v>0</v>
      </c>
      <c r="T40" s="34">
        <v>342963.01</v>
      </c>
      <c r="U40" s="34">
        <v>1236134.49</v>
      </c>
      <c r="V40" s="34">
        <v>793043.72</v>
      </c>
      <c r="W40" s="34">
        <v>188696.65</v>
      </c>
      <c r="X40" s="34">
        <v>278568.35</v>
      </c>
    </row>
    <row r="41" spans="1:24" ht="12.75">
      <c r="A41" s="35">
        <v>6</v>
      </c>
      <c r="B41" s="35">
        <v>15</v>
      </c>
      <c r="C41" s="35">
        <v>3</v>
      </c>
      <c r="D41" s="36">
        <v>2</v>
      </c>
      <c r="E41" s="37"/>
      <c r="F41" s="32" t="s">
        <v>86</v>
      </c>
      <c r="G41" s="58" t="s">
        <v>118</v>
      </c>
      <c r="H41" s="34">
        <v>14036104.05</v>
      </c>
      <c r="I41" s="34">
        <v>703467.34</v>
      </c>
      <c r="J41" s="34">
        <v>0</v>
      </c>
      <c r="K41" s="34">
        <v>827476.85</v>
      </c>
      <c r="L41" s="34">
        <v>0</v>
      </c>
      <c r="M41" s="34">
        <v>35435.89</v>
      </c>
      <c r="N41" s="34">
        <v>2105491.29</v>
      </c>
      <c r="O41" s="34">
        <v>271789.31</v>
      </c>
      <c r="P41" s="34">
        <v>5715348.91</v>
      </c>
      <c r="Q41" s="34">
        <v>52841.9</v>
      </c>
      <c r="R41" s="34">
        <v>2421274.52</v>
      </c>
      <c r="S41" s="34">
        <v>51796.95</v>
      </c>
      <c r="T41" s="34">
        <v>287837.7</v>
      </c>
      <c r="U41" s="34">
        <v>734939.39</v>
      </c>
      <c r="V41" s="34">
        <v>369812.14</v>
      </c>
      <c r="W41" s="34">
        <v>256088.41</v>
      </c>
      <c r="X41" s="34">
        <v>202503.45</v>
      </c>
    </row>
    <row r="42" spans="1:24" ht="12.75">
      <c r="A42" s="35">
        <v>6</v>
      </c>
      <c r="B42" s="35">
        <v>13</v>
      </c>
      <c r="C42" s="35">
        <v>1</v>
      </c>
      <c r="D42" s="36">
        <v>2</v>
      </c>
      <c r="E42" s="37"/>
      <c r="F42" s="32" t="s">
        <v>86</v>
      </c>
      <c r="G42" s="58" t="s">
        <v>119</v>
      </c>
      <c r="H42" s="34">
        <v>15988951.75</v>
      </c>
      <c r="I42" s="34">
        <v>1487665.14</v>
      </c>
      <c r="J42" s="34">
        <v>0</v>
      </c>
      <c r="K42" s="34">
        <v>1328835.31</v>
      </c>
      <c r="L42" s="34">
        <v>167071.89</v>
      </c>
      <c r="M42" s="34">
        <v>118748.19</v>
      </c>
      <c r="N42" s="34">
        <v>2332013.4</v>
      </c>
      <c r="O42" s="34">
        <v>228558.4</v>
      </c>
      <c r="P42" s="34">
        <v>4823356.81</v>
      </c>
      <c r="Q42" s="34">
        <v>61261.64</v>
      </c>
      <c r="R42" s="34">
        <v>3377498.77</v>
      </c>
      <c r="S42" s="34">
        <v>72933.94</v>
      </c>
      <c r="T42" s="34">
        <v>273659.6</v>
      </c>
      <c r="U42" s="34">
        <v>1017760.23</v>
      </c>
      <c r="V42" s="34">
        <v>515066.74</v>
      </c>
      <c r="W42" s="34">
        <v>91889.49</v>
      </c>
      <c r="X42" s="34">
        <v>92632.2</v>
      </c>
    </row>
    <row r="43" spans="1:24" ht="12.75">
      <c r="A43" s="35">
        <v>6</v>
      </c>
      <c r="B43" s="35">
        <v>4</v>
      </c>
      <c r="C43" s="35">
        <v>2</v>
      </c>
      <c r="D43" s="36">
        <v>2</v>
      </c>
      <c r="E43" s="37"/>
      <c r="F43" s="32" t="s">
        <v>86</v>
      </c>
      <c r="G43" s="58" t="s">
        <v>120</v>
      </c>
      <c r="H43" s="34">
        <v>18618581.53</v>
      </c>
      <c r="I43" s="34">
        <v>1097101.48</v>
      </c>
      <c r="J43" s="34">
        <v>0</v>
      </c>
      <c r="K43" s="34">
        <v>3760596.55</v>
      </c>
      <c r="L43" s="34">
        <v>108434.84</v>
      </c>
      <c r="M43" s="34">
        <v>165216.21</v>
      </c>
      <c r="N43" s="34">
        <v>2593969.42</v>
      </c>
      <c r="O43" s="34">
        <v>245262.29</v>
      </c>
      <c r="P43" s="34">
        <v>5450742.28</v>
      </c>
      <c r="Q43" s="34">
        <v>11984.59</v>
      </c>
      <c r="R43" s="34">
        <v>2760247.86</v>
      </c>
      <c r="S43" s="34">
        <v>153161.09</v>
      </c>
      <c r="T43" s="34">
        <v>139188.44</v>
      </c>
      <c r="U43" s="34">
        <v>399657.08</v>
      </c>
      <c r="V43" s="34">
        <v>1501507.26</v>
      </c>
      <c r="W43" s="34">
        <v>31432.6</v>
      </c>
      <c r="X43" s="34">
        <v>200079.54</v>
      </c>
    </row>
    <row r="44" spans="1:24" ht="12.75">
      <c r="A44" s="35">
        <v>6</v>
      </c>
      <c r="B44" s="35">
        <v>3</v>
      </c>
      <c r="C44" s="35">
        <v>4</v>
      </c>
      <c r="D44" s="36">
        <v>2</v>
      </c>
      <c r="E44" s="37"/>
      <c r="F44" s="32" t="s">
        <v>86</v>
      </c>
      <c r="G44" s="58" t="s">
        <v>121</v>
      </c>
      <c r="H44" s="34">
        <v>21175126.04</v>
      </c>
      <c r="I44" s="34">
        <v>588031.16</v>
      </c>
      <c r="J44" s="34">
        <v>138170.34</v>
      </c>
      <c r="K44" s="34">
        <v>2718680.63</v>
      </c>
      <c r="L44" s="34">
        <v>846588.25</v>
      </c>
      <c r="M44" s="34">
        <v>226362.24</v>
      </c>
      <c r="N44" s="34">
        <v>2109714.3</v>
      </c>
      <c r="O44" s="34">
        <v>164396.67</v>
      </c>
      <c r="P44" s="34">
        <v>6451543.69</v>
      </c>
      <c r="Q44" s="34">
        <v>61639.22</v>
      </c>
      <c r="R44" s="34">
        <v>4979766.76</v>
      </c>
      <c r="S44" s="34">
        <v>0</v>
      </c>
      <c r="T44" s="34">
        <v>319550.72</v>
      </c>
      <c r="U44" s="34">
        <v>1586322.97</v>
      </c>
      <c r="V44" s="34">
        <v>538635.24</v>
      </c>
      <c r="W44" s="34">
        <v>74047.1</v>
      </c>
      <c r="X44" s="34">
        <v>371676.75</v>
      </c>
    </row>
    <row r="45" spans="1:24" ht="12.75">
      <c r="A45" s="35">
        <v>6</v>
      </c>
      <c r="B45" s="35">
        <v>1</v>
      </c>
      <c r="C45" s="35">
        <v>4</v>
      </c>
      <c r="D45" s="36">
        <v>2</v>
      </c>
      <c r="E45" s="37"/>
      <c r="F45" s="32" t="s">
        <v>86</v>
      </c>
      <c r="G45" s="58" t="s">
        <v>122</v>
      </c>
      <c r="H45" s="34">
        <v>17191980.99</v>
      </c>
      <c r="I45" s="34">
        <v>515399.95</v>
      </c>
      <c r="J45" s="34">
        <v>248376.4</v>
      </c>
      <c r="K45" s="34">
        <v>839767.26</v>
      </c>
      <c r="L45" s="34">
        <v>0</v>
      </c>
      <c r="M45" s="34">
        <v>193482.15</v>
      </c>
      <c r="N45" s="34">
        <v>1958935.06</v>
      </c>
      <c r="O45" s="34">
        <v>304387.23</v>
      </c>
      <c r="P45" s="34">
        <v>7535260.17</v>
      </c>
      <c r="Q45" s="34">
        <v>49134.13</v>
      </c>
      <c r="R45" s="34">
        <v>3289376.05</v>
      </c>
      <c r="S45" s="34">
        <v>112216</v>
      </c>
      <c r="T45" s="34">
        <v>346027</v>
      </c>
      <c r="U45" s="34">
        <v>658822.87</v>
      </c>
      <c r="V45" s="34">
        <v>798686.31</v>
      </c>
      <c r="W45" s="34">
        <v>23800</v>
      </c>
      <c r="X45" s="34">
        <v>318310.41</v>
      </c>
    </row>
    <row r="46" spans="1:24" ht="12.75">
      <c r="A46" s="35">
        <v>6</v>
      </c>
      <c r="B46" s="35">
        <v>3</v>
      </c>
      <c r="C46" s="35">
        <v>5</v>
      </c>
      <c r="D46" s="36">
        <v>2</v>
      </c>
      <c r="E46" s="37"/>
      <c r="F46" s="32" t="s">
        <v>86</v>
      </c>
      <c r="G46" s="58" t="s">
        <v>123</v>
      </c>
      <c r="H46" s="34">
        <v>7510596.11</v>
      </c>
      <c r="I46" s="34">
        <v>251549.45</v>
      </c>
      <c r="J46" s="34">
        <v>25385.99</v>
      </c>
      <c r="K46" s="34">
        <v>367910.42</v>
      </c>
      <c r="L46" s="34">
        <v>14848.07</v>
      </c>
      <c r="M46" s="34">
        <v>480920.76</v>
      </c>
      <c r="N46" s="34">
        <v>1269518.47</v>
      </c>
      <c r="O46" s="34">
        <v>91702.68</v>
      </c>
      <c r="P46" s="34">
        <v>2161160.93</v>
      </c>
      <c r="Q46" s="34">
        <v>12999.95</v>
      </c>
      <c r="R46" s="34">
        <v>1832466.28</v>
      </c>
      <c r="S46" s="34">
        <v>0</v>
      </c>
      <c r="T46" s="34">
        <v>189098.41</v>
      </c>
      <c r="U46" s="34">
        <v>193906.03</v>
      </c>
      <c r="V46" s="34">
        <v>380163.31</v>
      </c>
      <c r="W46" s="34">
        <v>1478.91</v>
      </c>
      <c r="X46" s="34">
        <v>237486.45</v>
      </c>
    </row>
    <row r="47" spans="1:24" ht="12.75">
      <c r="A47" s="35">
        <v>6</v>
      </c>
      <c r="B47" s="35">
        <v>7</v>
      </c>
      <c r="C47" s="35">
        <v>3</v>
      </c>
      <c r="D47" s="36">
        <v>2</v>
      </c>
      <c r="E47" s="37"/>
      <c r="F47" s="32" t="s">
        <v>86</v>
      </c>
      <c r="G47" s="58" t="s">
        <v>124</v>
      </c>
      <c r="H47" s="34">
        <v>12436531.01</v>
      </c>
      <c r="I47" s="34">
        <v>314457.18</v>
      </c>
      <c r="J47" s="34">
        <v>0</v>
      </c>
      <c r="K47" s="34">
        <v>1371314.12</v>
      </c>
      <c r="L47" s="34">
        <v>0</v>
      </c>
      <c r="M47" s="34">
        <v>101920.12</v>
      </c>
      <c r="N47" s="34">
        <v>1599323.93</v>
      </c>
      <c r="O47" s="34">
        <v>85450.31</v>
      </c>
      <c r="P47" s="34">
        <v>4891181.22</v>
      </c>
      <c r="Q47" s="34">
        <v>59722.32</v>
      </c>
      <c r="R47" s="34">
        <v>2420288.87</v>
      </c>
      <c r="S47" s="34">
        <v>0</v>
      </c>
      <c r="T47" s="34">
        <v>239035.65</v>
      </c>
      <c r="U47" s="34">
        <v>434625.88</v>
      </c>
      <c r="V47" s="34">
        <v>594151.42</v>
      </c>
      <c r="W47" s="34">
        <v>190459.37</v>
      </c>
      <c r="X47" s="34">
        <v>134600.62</v>
      </c>
    </row>
    <row r="48" spans="1:24" ht="12.75">
      <c r="A48" s="35">
        <v>6</v>
      </c>
      <c r="B48" s="35">
        <v>5</v>
      </c>
      <c r="C48" s="35">
        <v>3</v>
      </c>
      <c r="D48" s="36">
        <v>2</v>
      </c>
      <c r="E48" s="37"/>
      <c r="F48" s="32" t="s">
        <v>86</v>
      </c>
      <c r="G48" s="58" t="s">
        <v>125</v>
      </c>
      <c r="H48" s="34">
        <v>19940608.7</v>
      </c>
      <c r="I48" s="34">
        <v>2413770.2</v>
      </c>
      <c r="J48" s="34">
        <v>94275.19</v>
      </c>
      <c r="K48" s="34">
        <v>1182304.61</v>
      </c>
      <c r="L48" s="34">
        <v>0</v>
      </c>
      <c r="M48" s="34">
        <v>1596.17</v>
      </c>
      <c r="N48" s="34">
        <v>2880322.66</v>
      </c>
      <c r="O48" s="34">
        <v>324958.88</v>
      </c>
      <c r="P48" s="34">
        <v>7736841.32</v>
      </c>
      <c r="Q48" s="34">
        <v>93678.36</v>
      </c>
      <c r="R48" s="34">
        <v>3351132.75</v>
      </c>
      <c r="S48" s="34">
        <v>0</v>
      </c>
      <c r="T48" s="34">
        <v>233025</v>
      </c>
      <c r="U48" s="34">
        <v>648683.7</v>
      </c>
      <c r="V48" s="34">
        <v>452343.8</v>
      </c>
      <c r="W48" s="34">
        <v>166812.19</v>
      </c>
      <c r="X48" s="34">
        <v>360863.87</v>
      </c>
    </row>
    <row r="49" spans="1:24" ht="12.75">
      <c r="A49" s="35">
        <v>6</v>
      </c>
      <c r="B49" s="35">
        <v>6</v>
      </c>
      <c r="C49" s="35">
        <v>2</v>
      </c>
      <c r="D49" s="36">
        <v>2</v>
      </c>
      <c r="E49" s="37"/>
      <c r="F49" s="32" t="s">
        <v>86</v>
      </c>
      <c r="G49" s="58" t="s">
        <v>126</v>
      </c>
      <c r="H49" s="34">
        <v>14383663.99</v>
      </c>
      <c r="I49" s="34">
        <v>458233.37</v>
      </c>
      <c r="J49" s="34">
        <v>282035.4</v>
      </c>
      <c r="K49" s="34">
        <v>1658872.31</v>
      </c>
      <c r="L49" s="34">
        <v>0</v>
      </c>
      <c r="M49" s="34">
        <v>0</v>
      </c>
      <c r="N49" s="34">
        <v>2620723.61</v>
      </c>
      <c r="O49" s="34">
        <v>121110.6</v>
      </c>
      <c r="P49" s="34">
        <v>5816854.08</v>
      </c>
      <c r="Q49" s="34">
        <v>27970.58</v>
      </c>
      <c r="R49" s="34">
        <v>1966174.11</v>
      </c>
      <c r="S49" s="34">
        <v>0</v>
      </c>
      <c r="T49" s="34">
        <v>87616.8</v>
      </c>
      <c r="U49" s="34">
        <v>819614.62</v>
      </c>
      <c r="V49" s="34">
        <v>312599.17</v>
      </c>
      <c r="W49" s="34">
        <v>67000</v>
      </c>
      <c r="X49" s="34">
        <v>144859.34</v>
      </c>
    </row>
    <row r="50" spans="1:24" ht="12.75">
      <c r="A50" s="35">
        <v>6</v>
      </c>
      <c r="B50" s="35">
        <v>8</v>
      </c>
      <c r="C50" s="35">
        <v>3</v>
      </c>
      <c r="D50" s="36">
        <v>2</v>
      </c>
      <c r="E50" s="37"/>
      <c r="F50" s="32" t="s">
        <v>86</v>
      </c>
      <c r="G50" s="58" t="s">
        <v>127</v>
      </c>
      <c r="H50" s="34">
        <v>28897814.32</v>
      </c>
      <c r="I50" s="34">
        <v>243499.09</v>
      </c>
      <c r="J50" s="34">
        <v>223200.95</v>
      </c>
      <c r="K50" s="34">
        <v>662546.2</v>
      </c>
      <c r="L50" s="34">
        <v>0</v>
      </c>
      <c r="M50" s="34">
        <v>81678.07</v>
      </c>
      <c r="N50" s="34">
        <v>2119834.59</v>
      </c>
      <c r="O50" s="34">
        <v>347066.64</v>
      </c>
      <c r="P50" s="34">
        <v>17853921.17</v>
      </c>
      <c r="Q50" s="34">
        <v>70576.11</v>
      </c>
      <c r="R50" s="34">
        <v>4056704.54</v>
      </c>
      <c r="S50" s="34">
        <v>0</v>
      </c>
      <c r="T50" s="34">
        <v>430011.93</v>
      </c>
      <c r="U50" s="34">
        <v>1172609.99</v>
      </c>
      <c r="V50" s="34">
        <v>608463.54</v>
      </c>
      <c r="W50" s="34">
        <v>737447.03</v>
      </c>
      <c r="X50" s="34">
        <v>290254.47</v>
      </c>
    </row>
    <row r="51" spans="1:24" ht="12.75">
      <c r="A51" s="35">
        <v>6</v>
      </c>
      <c r="B51" s="35">
        <v>9</v>
      </c>
      <c r="C51" s="35">
        <v>4</v>
      </c>
      <c r="D51" s="36">
        <v>2</v>
      </c>
      <c r="E51" s="37"/>
      <c r="F51" s="32" t="s">
        <v>86</v>
      </c>
      <c r="G51" s="58" t="s">
        <v>128</v>
      </c>
      <c r="H51" s="34">
        <v>26051187.11</v>
      </c>
      <c r="I51" s="34">
        <v>1328166.44</v>
      </c>
      <c r="J51" s="34">
        <v>169288.29</v>
      </c>
      <c r="K51" s="34">
        <v>3811899.18</v>
      </c>
      <c r="L51" s="34">
        <v>6053.45</v>
      </c>
      <c r="M51" s="34">
        <v>225452.85</v>
      </c>
      <c r="N51" s="34">
        <v>1700378.69</v>
      </c>
      <c r="O51" s="34">
        <v>511812.84</v>
      </c>
      <c r="P51" s="34">
        <v>10002401.02</v>
      </c>
      <c r="Q51" s="34">
        <v>107946.75</v>
      </c>
      <c r="R51" s="34">
        <v>3742718.13</v>
      </c>
      <c r="S51" s="34">
        <v>238206.27</v>
      </c>
      <c r="T51" s="34">
        <v>371781.13</v>
      </c>
      <c r="U51" s="34">
        <v>2726478.04</v>
      </c>
      <c r="V51" s="34">
        <v>299453.13</v>
      </c>
      <c r="W51" s="34">
        <v>709559.97</v>
      </c>
      <c r="X51" s="34">
        <v>99590.93</v>
      </c>
    </row>
    <row r="52" spans="1:24" ht="12.75">
      <c r="A52" s="35">
        <v>6</v>
      </c>
      <c r="B52" s="35">
        <v>9</v>
      </c>
      <c r="C52" s="35">
        <v>5</v>
      </c>
      <c r="D52" s="36">
        <v>2</v>
      </c>
      <c r="E52" s="37"/>
      <c r="F52" s="32" t="s">
        <v>86</v>
      </c>
      <c r="G52" s="58" t="s">
        <v>129</v>
      </c>
      <c r="H52" s="34">
        <v>29789806.01</v>
      </c>
      <c r="I52" s="34">
        <v>1890997.99</v>
      </c>
      <c r="J52" s="34">
        <v>0</v>
      </c>
      <c r="K52" s="34">
        <v>3199436</v>
      </c>
      <c r="L52" s="34">
        <v>0</v>
      </c>
      <c r="M52" s="34">
        <v>210007.47</v>
      </c>
      <c r="N52" s="34">
        <v>4341107.21</v>
      </c>
      <c r="O52" s="34">
        <v>367486.86</v>
      </c>
      <c r="P52" s="34">
        <v>11168068.65</v>
      </c>
      <c r="Q52" s="34">
        <v>93906.13</v>
      </c>
      <c r="R52" s="34">
        <v>3885576.57</v>
      </c>
      <c r="S52" s="34">
        <v>0</v>
      </c>
      <c r="T52" s="34">
        <v>272486.82</v>
      </c>
      <c r="U52" s="34">
        <v>1676474.28</v>
      </c>
      <c r="V52" s="34">
        <v>1904880.8</v>
      </c>
      <c r="W52" s="34">
        <v>228755.72</v>
      </c>
      <c r="X52" s="34">
        <v>550621.51</v>
      </c>
    </row>
    <row r="53" spans="1:24" ht="12.75">
      <c r="A53" s="35">
        <v>6</v>
      </c>
      <c r="B53" s="35">
        <v>5</v>
      </c>
      <c r="C53" s="35">
        <v>4</v>
      </c>
      <c r="D53" s="36">
        <v>2</v>
      </c>
      <c r="E53" s="37"/>
      <c r="F53" s="32" t="s">
        <v>86</v>
      </c>
      <c r="G53" s="58" t="s">
        <v>130</v>
      </c>
      <c r="H53" s="34">
        <v>21469690.62</v>
      </c>
      <c r="I53" s="34">
        <v>476615.97</v>
      </c>
      <c r="J53" s="34">
        <v>140623.72</v>
      </c>
      <c r="K53" s="34">
        <v>5111643.59</v>
      </c>
      <c r="L53" s="34">
        <v>0</v>
      </c>
      <c r="M53" s="34">
        <v>33053.68</v>
      </c>
      <c r="N53" s="34">
        <v>2347667.45</v>
      </c>
      <c r="O53" s="34">
        <v>401693.46</v>
      </c>
      <c r="P53" s="34">
        <v>6066069.32</v>
      </c>
      <c r="Q53" s="34">
        <v>39673.86</v>
      </c>
      <c r="R53" s="34">
        <v>3775921.04</v>
      </c>
      <c r="S53" s="34">
        <v>353446.98</v>
      </c>
      <c r="T53" s="34">
        <v>111036.5</v>
      </c>
      <c r="U53" s="34">
        <v>1671000.76</v>
      </c>
      <c r="V53" s="34">
        <v>551900</v>
      </c>
      <c r="W53" s="34">
        <v>18804.69</v>
      </c>
      <c r="X53" s="34">
        <v>370539.6</v>
      </c>
    </row>
    <row r="54" spans="1:24" ht="12.75">
      <c r="A54" s="35">
        <v>6</v>
      </c>
      <c r="B54" s="35">
        <v>2</v>
      </c>
      <c r="C54" s="35">
        <v>6</v>
      </c>
      <c r="D54" s="36">
        <v>2</v>
      </c>
      <c r="E54" s="37"/>
      <c r="F54" s="32" t="s">
        <v>86</v>
      </c>
      <c r="G54" s="58" t="s">
        <v>131</v>
      </c>
      <c r="H54" s="34">
        <v>11514551.03</v>
      </c>
      <c r="I54" s="34">
        <v>786662.03</v>
      </c>
      <c r="J54" s="34">
        <v>171322.48</v>
      </c>
      <c r="K54" s="34">
        <v>987745.59</v>
      </c>
      <c r="L54" s="34">
        <v>0</v>
      </c>
      <c r="M54" s="34">
        <v>54995.01</v>
      </c>
      <c r="N54" s="34">
        <v>1783240.13</v>
      </c>
      <c r="O54" s="34">
        <v>170230.86</v>
      </c>
      <c r="P54" s="34">
        <v>3347583.27</v>
      </c>
      <c r="Q54" s="34">
        <v>45202.43</v>
      </c>
      <c r="R54" s="34">
        <v>2549206.59</v>
      </c>
      <c r="S54" s="34">
        <v>0</v>
      </c>
      <c r="T54" s="34">
        <v>201220.37</v>
      </c>
      <c r="U54" s="34">
        <v>593515.11</v>
      </c>
      <c r="V54" s="34">
        <v>613260.64</v>
      </c>
      <c r="W54" s="34">
        <v>95388.27</v>
      </c>
      <c r="X54" s="34">
        <v>114978.25</v>
      </c>
    </row>
    <row r="55" spans="1:24" ht="12.75">
      <c r="A55" s="35">
        <v>6</v>
      </c>
      <c r="B55" s="35">
        <v>6</v>
      </c>
      <c r="C55" s="35">
        <v>3</v>
      </c>
      <c r="D55" s="36">
        <v>2</v>
      </c>
      <c r="E55" s="37"/>
      <c r="F55" s="32" t="s">
        <v>86</v>
      </c>
      <c r="G55" s="58" t="s">
        <v>132</v>
      </c>
      <c r="H55" s="34">
        <v>14609259.38</v>
      </c>
      <c r="I55" s="34">
        <v>455581.18</v>
      </c>
      <c r="J55" s="34">
        <v>378262.14</v>
      </c>
      <c r="K55" s="34">
        <v>882493.5</v>
      </c>
      <c r="L55" s="34">
        <v>0</v>
      </c>
      <c r="M55" s="34">
        <v>100343.55</v>
      </c>
      <c r="N55" s="34">
        <v>1532096.74</v>
      </c>
      <c r="O55" s="34">
        <v>79814</v>
      </c>
      <c r="P55" s="34">
        <v>2970577.47</v>
      </c>
      <c r="Q55" s="34">
        <v>31260.56</v>
      </c>
      <c r="R55" s="34">
        <v>1574508.91</v>
      </c>
      <c r="S55" s="34">
        <v>0</v>
      </c>
      <c r="T55" s="34">
        <v>64680</v>
      </c>
      <c r="U55" s="34">
        <v>5859044.64</v>
      </c>
      <c r="V55" s="34">
        <v>356847.01</v>
      </c>
      <c r="W55" s="34">
        <v>195121.87</v>
      </c>
      <c r="X55" s="34">
        <v>128627.81</v>
      </c>
    </row>
    <row r="56" spans="1:24" ht="12.75">
      <c r="A56" s="35">
        <v>6</v>
      </c>
      <c r="B56" s="35">
        <v>7</v>
      </c>
      <c r="C56" s="35">
        <v>4</v>
      </c>
      <c r="D56" s="36">
        <v>2</v>
      </c>
      <c r="E56" s="37"/>
      <c r="F56" s="32" t="s">
        <v>86</v>
      </c>
      <c r="G56" s="58" t="s">
        <v>133</v>
      </c>
      <c r="H56" s="34">
        <v>19954842.32</v>
      </c>
      <c r="I56" s="34">
        <v>410231.17</v>
      </c>
      <c r="J56" s="34">
        <v>166040.61</v>
      </c>
      <c r="K56" s="34">
        <v>354967.9</v>
      </c>
      <c r="L56" s="34">
        <v>0</v>
      </c>
      <c r="M56" s="34">
        <v>4159.17</v>
      </c>
      <c r="N56" s="34">
        <v>2363364.12</v>
      </c>
      <c r="O56" s="34">
        <v>195316.68</v>
      </c>
      <c r="P56" s="34">
        <v>8103672.59</v>
      </c>
      <c r="Q56" s="34">
        <v>94463.81</v>
      </c>
      <c r="R56" s="34">
        <v>5627799.06</v>
      </c>
      <c r="S56" s="34">
        <v>0</v>
      </c>
      <c r="T56" s="34">
        <v>566606.88</v>
      </c>
      <c r="U56" s="34">
        <v>653678.54</v>
      </c>
      <c r="V56" s="34">
        <v>989749.13</v>
      </c>
      <c r="W56" s="34">
        <v>70455.04</v>
      </c>
      <c r="X56" s="34">
        <v>354337.62</v>
      </c>
    </row>
    <row r="57" spans="1:24" ht="12.75">
      <c r="A57" s="35">
        <v>6</v>
      </c>
      <c r="B57" s="35">
        <v>20</v>
      </c>
      <c r="C57" s="35">
        <v>2</v>
      </c>
      <c r="D57" s="36">
        <v>2</v>
      </c>
      <c r="E57" s="37"/>
      <c r="F57" s="32" t="s">
        <v>86</v>
      </c>
      <c r="G57" s="58" t="s">
        <v>134</v>
      </c>
      <c r="H57" s="34">
        <v>11831446.58</v>
      </c>
      <c r="I57" s="34">
        <v>603963.42</v>
      </c>
      <c r="J57" s="34">
        <v>427663.74</v>
      </c>
      <c r="K57" s="34">
        <v>357053.63</v>
      </c>
      <c r="L57" s="34">
        <v>0</v>
      </c>
      <c r="M57" s="34">
        <v>37651.99</v>
      </c>
      <c r="N57" s="34">
        <v>1425535.74</v>
      </c>
      <c r="O57" s="34">
        <v>172911.88</v>
      </c>
      <c r="P57" s="34">
        <v>5104915.25</v>
      </c>
      <c r="Q57" s="34">
        <v>22435.46</v>
      </c>
      <c r="R57" s="34">
        <v>2160424.12</v>
      </c>
      <c r="S57" s="34">
        <v>0</v>
      </c>
      <c r="T57" s="34">
        <v>481951.72</v>
      </c>
      <c r="U57" s="34">
        <v>504931.79</v>
      </c>
      <c r="V57" s="34">
        <v>412865.48</v>
      </c>
      <c r="W57" s="34">
        <v>0</v>
      </c>
      <c r="X57" s="34">
        <v>119142.36</v>
      </c>
    </row>
    <row r="58" spans="1:24" ht="12.75">
      <c r="A58" s="35">
        <v>6</v>
      </c>
      <c r="B58" s="35">
        <v>19</v>
      </c>
      <c r="C58" s="35">
        <v>2</v>
      </c>
      <c r="D58" s="36">
        <v>2</v>
      </c>
      <c r="E58" s="37"/>
      <c r="F58" s="32" t="s">
        <v>86</v>
      </c>
      <c r="G58" s="58" t="s">
        <v>135</v>
      </c>
      <c r="H58" s="34">
        <v>9778049.68</v>
      </c>
      <c r="I58" s="34">
        <v>1184653.31</v>
      </c>
      <c r="J58" s="34">
        <v>220901.85</v>
      </c>
      <c r="K58" s="34">
        <v>1180654.8</v>
      </c>
      <c r="L58" s="34">
        <v>839.05</v>
      </c>
      <c r="M58" s="34">
        <v>150179.06</v>
      </c>
      <c r="N58" s="34">
        <v>1328576.01</v>
      </c>
      <c r="O58" s="34">
        <v>152560.17</v>
      </c>
      <c r="P58" s="34">
        <v>2288112.04</v>
      </c>
      <c r="Q58" s="34">
        <v>18818.83</v>
      </c>
      <c r="R58" s="34">
        <v>2201554.96</v>
      </c>
      <c r="S58" s="34">
        <v>0</v>
      </c>
      <c r="T58" s="34">
        <v>108055</v>
      </c>
      <c r="U58" s="34">
        <v>405179.75</v>
      </c>
      <c r="V58" s="34">
        <v>293043.8</v>
      </c>
      <c r="W58" s="34">
        <v>36524.32</v>
      </c>
      <c r="X58" s="34">
        <v>208396.73</v>
      </c>
    </row>
    <row r="59" spans="1:24" ht="12.75">
      <c r="A59" s="35">
        <v>6</v>
      </c>
      <c r="B59" s="35">
        <v>19</v>
      </c>
      <c r="C59" s="35">
        <v>3</v>
      </c>
      <c r="D59" s="36">
        <v>2</v>
      </c>
      <c r="E59" s="37"/>
      <c r="F59" s="32" t="s">
        <v>86</v>
      </c>
      <c r="G59" s="58" t="s">
        <v>136</v>
      </c>
      <c r="H59" s="34">
        <v>11580343.17</v>
      </c>
      <c r="I59" s="34">
        <v>369551.13</v>
      </c>
      <c r="J59" s="34">
        <v>0</v>
      </c>
      <c r="K59" s="34">
        <v>1141794.41</v>
      </c>
      <c r="L59" s="34">
        <v>14490.37</v>
      </c>
      <c r="M59" s="34">
        <v>55325.89</v>
      </c>
      <c r="N59" s="34">
        <v>1259977.54</v>
      </c>
      <c r="O59" s="34">
        <v>118387.91</v>
      </c>
      <c r="P59" s="34">
        <v>4572738.18</v>
      </c>
      <c r="Q59" s="34">
        <v>27213.99</v>
      </c>
      <c r="R59" s="34">
        <v>2734108.41</v>
      </c>
      <c r="S59" s="34">
        <v>0</v>
      </c>
      <c r="T59" s="34">
        <v>137086.77</v>
      </c>
      <c r="U59" s="34">
        <v>109530.4</v>
      </c>
      <c r="V59" s="34">
        <v>751292.11</v>
      </c>
      <c r="W59" s="34">
        <v>52203.9</v>
      </c>
      <c r="X59" s="34">
        <v>236642.16</v>
      </c>
    </row>
    <row r="60" spans="1:24" ht="12.75">
      <c r="A60" s="35">
        <v>6</v>
      </c>
      <c r="B60" s="35">
        <v>4</v>
      </c>
      <c r="C60" s="35">
        <v>3</v>
      </c>
      <c r="D60" s="36">
        <v>2</v>
      </c>
      <c r="E60" s="37"/>
      <c r="F60" s="32" t="s">
        <v>86</v>
      </c>
      <c r="G60" s="58" t="s">
        <v>137</v>
      </c>
      <c r="H60" s="34">
        <v>16170603.77</v>
      </c>
      <c r="I60" s="34">
        <v>454424.69</v>
      </c>
      <c r="J60" s="34">
        <v>0</v>
      </c>
      <c r="K60" s="34">
        <v>1408408</v>
      </c>
      <c r="L60" s="34">
        <v>0</v>
      </c>
      <c r="M60" s="34">
        <v>7273.15</v>
      </c>
      <c r="N60" s="34">
        <v>2076070.93</v>
      </c>
      <c r="O60" s="34">
        <v>80881.4</v>
      </c>
      <c r="P60" s="34">
        <v>5893687.56</v>
      </c>
      <c r="Q60" s="34">
        <v>35127.49</v>
      </c>
      <c r="R60" s="34">
        <v>3616880.61</v>
      </c>
      <c r="S60" s="34">
        <v>0</v>
      </c>
      <c r="T60" s="34">
        <v>364893.98</v>
      </c>
      <c r="U60" s="34">
        <v>1444992.72</v>
      </c>
      <c r="V60" s="34">
        <v>616700</v>
      </c>
      <c r="W60" s="34">
        <v>0</v>
      </c>
      <c r="X60" s="34">
        <v>171263.24</v>
      </c>
    </row>
    <row r="61" spans="1:24" ht="12.75">
      <c r="A61" s="35">
        <v>6</v>
      </c>
      <c r="B61" s="35">
        <v>4</v>
      </c>
      <c r="C61" s="35">
        <v>4</v>
      </c>
      <c r="D61" s="36">
        <v>2</v>
      </c>
      <c r="E61" s="37"/>
      <c r="F61" s="32" t="s">
        <v>86</v>
      </c>
      <c r="G61" s="58" t="s">
        <v>89</v>
      </c>
      <c r="H61" s="34">
        <v>33579375.99</v>
      </c>
      <c r="I61" s="34">
        <v>4390787.56</v>
      </c>
      <c r="J61" s="34">
        <v>434791.47</v>
      </c>
      <c r="K61" s="34">
        <v>2781071.8</v>
      </c>
      <c r="L61" s="34">
        <v>0</v>
      </c>
      <c r="M61" s="34">
        <v>1109672.02</v>
      </c>
      <c r="N61" s="34">
        <v>3141916.41</v>
      </c>
      <c r="O61" s="34">
        <v>468520.73</v>
      </c>
      <c r="P61" s="34">
        <v>10602783.17</v>
      </c>
      <c r="Q61" s="34">
        <v>57974.33</v>
      </c>
      <c r="R61" s="34">
        <v>5501270.03</v>
      </c>
      <c r="S61" s="34">
        <v>0</v>
      </c>
      <c r="T61" s="34">
        <v>502080.97</v>
      </c>
      <c r="U61" s="34">
        <v>1161657.51</v>
      </c>
      <c r="V61" s="34">
        <v>2490750.69</v>
      </c>
      <c r="W61" s="34">
        <v>778222</v>
      </c>
      <c r="X61" s="34">
        <v>157877.3</v>
      </c>
    </row>
    <row r="62" spans="1:24" ht="12.75">
      <c r="A62" s="35">
        <v>6</v>
      </c>
      <c r="B62" s="35">
        <v>6</v>
      </c>
      <c r="C62" s="35">
        <v>4</v>
      </c>
      <c r="D62" s="36">
        <v>2</v>
      </c>
      <c r="E62" s="37"/>
      <c r="F62" s="32" t="s">
        <v>86</v>
      </c>
      <c r="G62" s="58" t="s">
        <v>138</v>
      </c>
      <c r="H62" s="34">
        <v>28409183.06</v>
      </c>
      <c r="I62" s="34">
        <v>1447390.9</v>
      </c>
      <c r="J62" s="34">
        <v>0</v>
      </c>
      <c r="K62" s="34">
        <v>1695297.6</v>
      </c>
      <c r="L62" s="34">
        <v>808146</v>
      </c>
      <c r="M62" s="34">
        <v>6898.27</v>
      </c>
      <c r="N62" s="34">
        <v>3192243.39</v>
      </c>
      <c r="O62" s="34">
        <v>262172.37</v>
      </c>
      <c r="P62" s="34">
        <v>7762289.08</v>
      </c>
      <c r="Q62" s="34">
        <v>98746.78</v>
      </c>
      <c r="R62" s="34">
        <v>5212375.44</v>
      </c>
      <c r="S62" s="34">
        <v>131690.92</v>
      </c>
      <c r="T62" s="34">
        <v>526426.72</v>
      </c>
      <c r="U62" s="34">
        <v>4865135.63</v>
      </c>
      <c r="V62" s="34">
        <v>1379414.35</v>
      </c>
      <c r="W62" s="34">
        <v>378400.27</v>
      </c>
      <c r="X62" s="34">
        <v>642555.34</v>
      </c>
    </row>
    <row r="63" spans="1:24" ht="12.75">
      <c r="A63" s="35">
        <v>6</v>
      </c>
      <c r="B63" s="35">
        <v>9</v>
      </c>
      <c r="C63" s="35">
        <v>6</v>
      </c>
      <c r="D63" s="36">
        <v>2</v>
      </c>
      <c r="E63" s="37"/>
      <c r="F63" s="32" t="s">
        <v>86</v>
      </c>
      <c r="G63" s="58" t="s">
        <v>139</v>
      </c>
      <c r="H63" s="34">
        <v>23488976.14</v>
      </c>
      <c r="I63" s="34">
        <v>693058.66</v>
      </c>
      <c r="J63" s="34">
        <v>0</v>
      </c>
      <c r="K63" s="34">
        <v>3928474.87</v>
      </c>
      <c r="L63" s="34">
        <v>0</v>
      </c>
      <c r="M63" s="34">
        <v>552665.19</v>
      </c>
      <c r="N63" s="34">
        <v>2016529.26</v>
      </c>
      <c r="O63" s="34">
        <v>215177.54</v>
      </c>
      <c r="P63" s="34">
        <v>9168053.85</v>
      </c>
      <c r="Q63" s="34">
        <v>107565.81</v>
      </c>
      <c r="R63" s="34">
        <v>3528325.2</v>
      </c>
      <c r="S63" s="34">
        <v>48401.2</v>
      </c>
      <c r="T63" s="34">
        <v>560564.52</v>
      </c>
      <c r="U63" s="34">
        <v>1432606.87</v>
      </c>
      <c r="V63" s="34">
        <v>1031578.67</v>
      </c>
      <c r="W63" s="34">
        <v>74872.69</v>
      </c>
      <c r="X63" s="34">
        <v>131101.81</v>
      </c>
    </row>
    <row r="64" spans="1:24" ht="12.75">
      <c r="A64" s="35">
        <v>6</v>
      </c>
      <c r="B64" s="35">
        <v>13</v>
      </c>
      <c r="C64" s="35">
        <v>2</v>
      </c>
      <c r="D64" s="36">
        <v>2</v>
      </c>
      <c r="E64" s="37"/>
      <c r="F64" s="32" t="s">
        <v>86</v>
      </c>
      <c r="G64" s="58" t="s">
        <v>140</v>
      </c>
      <c r="H64" s="34">
        <v>19789226.52</v>
      </c>
      <c r="I64" s="34">
        <v>2679421.46</v>
      </c>
      <c r="J64" s="34">
        <v>106232.08</v>
      </c>
      <c r="K64" s="34">
        <v>436084.62</v>
      </c>
      <c r="L64" s="34">
        <v>0</v>
      </c>
      <c r="M64" s="34">
        <v>27258.94</v>
      </c>
      <c r="N64" s="34">
        <v>1720866.51</v>
      </c>
      <c r="O64" s="34">
        <v>3045300.32</v>
      </c>
      <c r="P64" s="34">
        <v>5329218.99</v>
      </c>
      <c r="Q64" s="34">
        <v>51090.51</v>
      </c>
      <c r="R64" s="34">
        <v>1752486.38</v>
      </c>
      <c r="S64" s="34">
        <v>90604.74</v>
      </c>
      <c r="T64" s="34">
        <v>73561.53</v>
      </c>
      <c r="U64" s="34">
        <v>2260366.46</v>
      </c>
      <c r="V64" s="34">
        <v>490210</v>
      </c>
      <c r="W64" s="34">
        <v>435651.65</v>
      </c>
      <c r="X64" s="34">
        <v>1290872.33</v>
      </c>
    </row>
    <row r="65" spans="1:24" ht="12.75">
      <c r="A65" s="35">
        <v>6</v>
      </c>
      <c r="B65" s="35">
        <v>14</v>
      </c>
      <c r="C65" s="35">
        <v>3</v>
      </c>
      <c r="D65" s="36">
        <v>2</v>
      </c>
      <c r="E65" s="37"/>
      <c r="F65" s="32" t="s">
        <v>86</v>
      </c>
      <c r="G65" s="58" t="s">
        <v>141</v>
      </c>
      <c r="H65" s="34">
        <v>14789026.27</v>
      </c>
      <c r="I65" s="34">
        <v>823700.66</v>
      </c>
      <c r="J65" s="34">
        <v>0</v>
      </c>
      <c r="K65" s="34">
        <v>774815.87</v>
      </c>
      <c r="L65" s="34">
        <v>2281301.09</v>
      </c>
      <c r="M65" s="34">
        <v>550027.87</v>
      </c>
      <c r="N65" s="34">
        <v>1545305.14</v>
      </c>
      <c r="O65" s="34">
        <v>127823.56</v>
      </c>
      <c r="P65" s="34">
        <v>4966624.06</v>
      </c>
      <c r="Q65" s="34">
        <v>21224.13</v>
      </c>
      <c r="R65" s="34">
        <v>1901330.77</v>
      </c>
      <c r="S65" s="34">
        <v>70051.74</v>
      </c>
      <c r="T65" s="34">
        <v>158197.06</v>
      </c>
      <c r="U65" s="34">
        <v>577126.18</v>
      </c>
      <c r="V65" s="34">
        <v>312000</v>
      </c>
      <c r="W65" s="34">
        <v>494752.72</v>
      </c>
      <c r="X65" s="34">
        <v>184745.42</v>
      </c>
    </row>
    <row r="66" spans="1:24" ht="12.75">
      <c r="A66" s="35">
        <v>6</v>
      </c>
      <c r="B66" s="35">
        <v>1</v>
      </c>
      <c r="C66" s="35">
        <v>5</v>
      </c>
      <c r="D66" s="36">
        <v>2</v>
      </c>
      <c r="E66" s="37"/>
      <c r="F66" s="32" t="s">
        <v>86</v>
      </c>
      <c r="G66" s="58" t="s">
        <v>142</v>
      </c>
      <c r="H66" s="34">
        <v>25600517.08</v>
      </c>
      <c r="I66" s="34">
        <v>1500789.07</v>
      </c>
      <c r="J66" s="34">
        <v>237468.62</v>
      </c>
      <c r="K66" s="34">
        <v>8185246.18</v>
      </c>
      <c r="L66" s="34">
        <v>0</v>
      </c>
      <c r="M66" s="34">
        <v>1492921.16</v>
      </c>
      <c r="N66" s="34">
        <v>2113405.26</v>
      </c>
      <c r="O66" s="34">
        <v>63400.52</v>
      </c>
      <c r="P66" s="34">
        <v>5248805.92</v>
      </c>
      <c r="Q66" s="34">
        <v>41141</v>
      </c>
      <c r="R66" s="34">
        <v>2765141.82</v>
      </c>
      <c r="S66" s="34">
        <v>0</v>
      </c>
      <c r="T66" s="34">
        <v>297385.61</v>
      </c>
      <c r="U66" s="34">
        <v>796029.12</v>
      </c>
      <c r="V66" s="34">
        <v>2708528.45</v>
      </c>
      <c r="W66" s="34">
        <v>46900.46</v>
      </c>
      <c r="X66" s="34">
        <v>103353.89</v>
      </c>
    </row>
    <row r="67" spans="1:24" ht="12.75">
      <c r="A67" s="35">
        <v>6</v>
      </c>
      <c r="B67" s="35">
        <v>18</v>
      </c>
      <c r="C67" s="35">
        <v>3</v>
      </c>
      <c r="D67" s="36">
        <v>2</v>
      </c>
      <c r="E67" s="37"/>
      <c r="F67" s="32" t="s">
        <v>86</v>
      </c>
      <c r="G67" s="58" t="s">
        <v>143</v>
      </c>
      <c r="H67" s="34">
        <v>10049293.15</v>
      </c>
      <c r="I67" s="34">
        <v>701549.58</v>
      </c>
      <c r="J67" s="34">
        <v>197067.99</v>
      </c>
      <c r="K67" s="34">
        <v>285712.82</v>
      </c>
      <c r="L67" s="34">
        <v>0</v>
      </c>
      <c r="M67" s="34">
        <v>7559.06</v>
      </c>
      <c r="N67" s="34">
        <v>1237400.6</v>
      </c>
      <c r="O67" s="34">
        <v>235212.76</v>
      </c>
      <c r="P67" s="34">
        <v>4417829.21</v>
      </c>
      <c r="Q67" s="34">
        <v>16068.53</v>
      </c>
      <c r="R67" s="34">
        <v>1769483.16</v>
      </c>
      <c r="S67" s="34">
        <v>7716</v>
      </c>
      <c r="T67" s="34">
        <v>55795</v>
      </c>
      <c r="U67" s="34">
        <v>600773.04</v>
      </c>
      <c r="V67" s="34">
        <v>351867.55</v>
      </c>
      <c r="W67" s="34">
        <v>46893.73</v>
      </c>
      <c r="X67" s="34">
        <v>118364.12</v>
      </c>
    </row>
    <row r="68" spans="1:24" ht="12.75">
      <c r="A68" s="35">
        <v>6</v>
      </c>
      <c r="B68" s="35">
        <v>9</v>
      </c>
      <c r="C68" s="35">
        <v>7</v>
      </c>
      <c r="D68" s="36">
        <v>2</v>
      </c>
      <c r="E68" s="37"/>
      <c r="F68" s="32" t="s">
        <v>86</v>
      </c>
      <c r="G68" s="58" t="s">
        <v>144</v>
      </c>
      <c r="H68" s="34">
        <v>39145831.16</v>
      </c>
      <c r="I68" s="34">
        <v>3511625.32</v>
      </c>
      <c r="J68" s="34">
        <v>0</v>
      </c>
      <c r="K68" s="34">
        <v>5673092.94</v>
      </c>
      <c r="L68" s="34">
        <v>0</v>
      </c>
      <c r="M68" s="34">
        <v>756174.76</v>
      </c>
      <c r="N68" s="34">
        <v>4791812.98</v>
      </c>
      <c r="O68" s="34">
        <v>215836.65</v>
      </c>
      <c r="P68" s="34">
        <v>13756778.89</v>
      </c>
      <c r="Q68" s="34">
        <v>117955.41</v>
      </c>
      <c r="R68" s="34">
        <v>5899495.66</v>
      </c>
      <c r="S68" s="34">
        <v>0</v>
      </c>
      <c r="T68" s="34">
        <v>402428.08</v>
      </c>
      <c r="U68" s="34">
        <v>2102636.64</v>
      </c>
      <c r="V68" s="34">
        <v>1211755.44</v>
      </c>
      <c r="W68" s="34">
        <v>178024.99</v>
      </c>
      <c r="X68" s="34">
        <v>528213.4</v>
      </c>
    </row>
    <row r="69" spans="1:24" ht="12.75">
      <c r="A69" s="35">
        <v>6</v>
      </c>
      <c r="B69" s="35">
        <v>8</v>
      </c>
      <c r="C69" s="35">
        <v>4</v>
      </c>
      <c r="D69" s="36">
        <v>2</v>
      </c>
      <c r="E69" s="37"/>
      <c r="F69" s="32" t="s">
        <v>86</v>
      </c>
      <c r="G69" s="58" t="s">
        <v>145</v>
      </c>
      <c r="H69" s="34">
        <v>10436690.18</v>
      </c>
      <c r="I69" s="34">
        <v>899127.66</v>
      </c>
      <c r="J69" s="34">
        <v>0</v>
      </c>
      <c r="K69" s="34">
        <v>1552838.32</v>
      </c>
      <c r="L69" s="34">
        <v>0</v>
      </c>
      <c r="M69" s="34">
        <v>343278.3</v>
      </c>
      <c r="N69" s="34">
        <v>1372281.83</v>
      </c>
      <c r="O69" s="34">
        <v>120227.96</v>
      </c>
      <c r="P69" s="34">
        <v>2469140.31</v>
      </c>
      <c r="Q69" s="34">
        <v>29157.99</v>
      </c>
      <c r="R69" s="34">
        <v>1888841.6</v>
      </c>
      <c r="S69" s="34">
        <v>85882.46</v>
      </c>
      <c r="T69" s="34">
        <v>187476.64</v>
      </c>
      <c r="U69" s="34">
        <v>299948.18</v>
      </c>
      <c r="V69" s="34">
        <v>495793.61</v>
      </c>
      <c r="W69" s="34">
        <v>20000</v>
      </c>
      <c r="X69" s="34">
        <v>672695.32</v>
      </c>
    </row>
    <row r="70" spans="1:24" ht="12.75">
      <c r="A70" s="35">
        <v>6</v>
      </c>
      <c r="B70" s="35">
        <v>12</v>
      </c>
      <c r="C70" s="35">
        <v>2</v>
      </c>
      <c r="D70" s="36">
        <v>2</v>
      </c>
      <c r="E70" s="37"/>
      <c r="F70" s="32" t="s">
        <v>86</v>
      </c>
      <c r="G70" s="58" t="s">
        <v>146</v>
      </c>
      <c r="H70" s="34">
        <v>23703856.11</v>
      </c>
      <c r="I70" s="34">
        <v>508806.02</v>
      </c>
      <c r="J70" s="34">
        <v>0</v>
      </c>
      <c r="K70" s="34">
        <v>4103505.39</v>
      </c>
      <c r="L70" s="34">
        <v>0</v>
      </c>
      <c r="M70" s="34">
        <v>173350.84</v>
      </c>
      <c r="N70" s="34">
        <v>1967591.83</v>
      </c>
      <c r="O70" s="34">
        <v>183824.91</v>
      </c>
      <c r="P70" s="34">
        <v>8409560.22</v>
      </c>
      <c r="Q70" s="34">
        <v>70488.96</v>
      </c>
      <c r="R70" s="34">
        <v>4954477.23</v>
      </c>
      <c r="S70" s="34">
        <v>0</v>
      </c>
      <c r="T70" s="34">
        <v>493931.54</v>
      </c>
      <c r="U70" s="34">
        <v>928210.42</v>
      </c>
      <c r="V70" s="34">
        <v>1271709.13</v>
      </c>
      <c r="W70" s="34">
        <v>573160.99</v>
      </c>
      <c r="X70" s="34">
        <v>65238.63</v>
      </c>
    </row>
    <row r="71" spans="1:24" ht="12.75">
      <c r="A71" s="35">
        <v>6</v>
      </c>
      <c r="B71" s="35">
        <v>3</v>
      </c>
      <c r="C71" s="35">
        <v>6</v>
      </c>
      <c r="D71" s="36">
        <v>2</v>
      </c>
      <c r="E71" s="37"/>
      <c r="F71" s="32" t="s">
        <v>86</v>
      </c>
      <c r="G71" s="58" t="s">
        <v>147</v>
      </c>
      <c r="H71" s="34">
        <v>13829844.18</v>
      </c>
      <c r="I71" s="34">
        <v>681142.99</v>
      </c>
      <c r="J71" s="34">
        <v>24244.52</v>
      </c>
      <c r="K71" s="34">
        <v>2117772.38</v>
      </c>
      <c r="L71" s="34">
        <v>0</v>
      </c>
      <c r="M71" s="34">
        <v>2431.76</v>
      </c>
      <c r="N71" s="34">
        <v>1739191.93</v>
      </c>
      <c r="O71" s="34">
        <v>74809.86</v>
      </c>
      <c r="P71" s="34">
        <v>5414201.09</v>
      </c>
      <c r="Q71" s="34">
        <v>41641.93</v>
      </c>
      <c r="R71" s="34">
        <v>2516085.16</v>
      </c>
      <c r="S71" s="34">
        <v>29640.07</v>
      </c>
      <c r="T71" s="34">
        <v>174804.22</v>
      </c>
      <c r="U71" s="34">
        <v>634554.37</v>
      </c>
      <c r="V71" s="34">
        <v>185095.63</v>
      </c>
      <c r="W71" s="34">
        <v>39000</v>
      </c>
      <c r="X71" s="34">
        <v>155228.27</v>
      </c>
    </row>
    <row r="72" spans="1:24" ht="12.75">
      <c r="A72" s="35">
        <v>6</v>
      </c>
      <c r="B72" s="35">
        <v>8</v>
      </c>
      <c r="C72" s="35">
        <v>5</v>
      </c>
      <c r="D72" s="36">
        <v>2</v>
      </c>
      <c r="E72" s="37"/>
      <c r="F72" s="32" t="s">
        <v>86</v>
      </c>
      <c r="G72" s="58" t="s">
        <v>148</v>
      </c>
      <c r="H72" s="34">
        <v>18546619.46</v>
      </c>
      <c r="I72" s="34">
        <v>438268.45</v>
      </c>
      <c r="J72" s="34">
        <v>273699.09</v>
      </c>
      <c r="K72" s="34">
        <v>1257704.23</v>
      </c>
      <c r="L72" s="34">
        <v>0</v>
      </c>
      <c r="M72" s="34">
        <v>31817.13</v>
      </c>
      <c r="N72" s="34">
        <v>2549169.63</v>
      </c>
      <c r="O72" s="34">
        <v>199099.5</v>
      </c>
      <c r="P72" s="34">
        <v>7739925.3</v>
      </c>
      <c r="Q72" s="34">
        <v>76951.73</v>
      </c>
      <c r="R72" s="34">
        <v>2644902.81</v>
      </c>
      <c r="S72" s="34">
        <v>139314.3</v>
      </c>
      <c r="T72" s="34">
        <v>1018204.66</v>
      </c>
      <c r="U72" s="34">
        <v>1076197.38</v>
      </c>
      <c r="V72" s="34">
        <v>645661.87</v>
      </c>
      <c r="W72" s="34">
        <v>92204.27</v>
      </c>
      <c r="X72" s="34">
        <v>363499.11</v>
      </c>
    </row>
    <row r="73" spans="1:24" ht="12.75">
      <c r="A73" s="35">
        <v>6</v>
      </c>
      <c r="B73" s="35">
        <v>12</v>
      </c>
      <c r="C73" s="35">
        <v>3</v>
      </c>
      <c r="D73" s="36">
        <v>2</v>
      </c>
      <c r="E73" s="37"/>
      <c r="F73" s="32" t="s">
        <v>86</v>
      </c>
      <c r="G73" s="58" t="s">
        <v>149</v>
      </c>
      <c r="H73" s="34">
        <v>17352411.21</v>
      </c>
      <c r="I73" s="34">
        <v>330233.6</v>
      </c>
      <c r="J73" s="34">
        <v>0</v>
      </c>
      <c r="K73" s="34">
        <v>750611.38</v>
      </c>
      <c r="L73" s="34">
        <v>15158.6</v>
      </c>
      <c r="M73" s="34">
        <v>75966.94</v>
      </c>
      <c r="N73" s="34">
        <v>1901355.16</v>
      </c>
      <c r="O73" s="34">
        <v>231032.89</v>
      </c>
      <c r="P73" s="34">
        <v>8091111.13</v>
      </c>
      <c r="Q73" s="34">
        <v>51337.59</v>
      </c>
      <c r="R73" s="34">
        <v>3195262.79</v>
      </c>
      <c r="S73" s="34">
        <v>379438.29</v>
      </c>
      <c r="T73" s="34">
        <v>659920.36</v>
      </c>
      <c r="U73" s="34">
        <v>601047.02</v>
      </c>
      <c r="V73" s="34">
        <v>702167.96</v>
      </c>
      <c r="W73" s="34">
        <v>74934.68</v>
      </c>
      <c r="X73" s="34">
        <v>292832.82</v>
      </c>
    </row>
    <row r="74" spans="1:24" ht="12.75">
      <c r="A74" s="35">
        <v>6</v>
      </c>
      <c r="B74" s="35">
        <v>15</v>
      </c>
      <c r="C74" s="35">
        <v>4</v>
      </c>
      <c r="D74" s="36">
        <v>2</v>
      </c>
      <c r="E74" s="37"/>
      <c r="F74" s="32" t="s">
        <v>86</v>
      </c>
      <c r="G74" s="58" t="s">
        <v>150</v>
      </c>
      <c r="H74" s="34">
        <v>25252638.7</v>
      </c>
      <c r="I74" s="34">
        <v>2565358.61</v>
      </c>
      <c r="J74" s="34">
        <v>0</v>
      </c>
      <c r="K74" s="34">
        <v>738700.41</v>
      </c>
      <c r="L74" s="34">
        <v>0</v>
      </c>
      <c r="M74" s="34">
        <v>174957.3</v>
      </c>
      <c r="N74" s="34">
        <v>2533826.44</v>
      </c>
      <c r="O74" s="34">
        <v>209769.96</v>
      </c>
      <c r="P74" s="34">
        <v>10801180.65</v>
      </c>
      <c r="Q74" s="34">
        <v>35519.29</v>
      </c>
      <c r="R74" s="34">
        <v>5066036.01</v>
      </c>
      <c r="S74" s="34">
        <v>0</v>
      </c>
      <c r="T74" s="34">
        <v>248921.5</v>
      </c>
      <c r="U74" s="34">
        <v>708387.6</v>
      </c>
      <c r="V74" s="34">
        <v>1780078.49</v>
      </c>
      <c r="W74" s="34">
        <v>144183.52</v>
      </c>
      <c r="X74" s="34">
        <v>245718.92</v>
      </c>
    </row>
    <row r="75" spans="1:24" ht="12.75">
      <c r="A75" s="35">
        <v>6</v>
      </c>
      <c r="B75" s="35">
        <v>16</v>
      </c>
      <c r="C75" s="35">
        <v>2</v>
      </c>
      <c r="D75" s="36">
        <v>2</v>
      </c>
      <c r="E75" s="37"/>
      <c r="F75" s="32" t="s">
        <v>86</v>
      </c>
      <c r="G75" s="58" t="s">
        <v>151</v>
      </c>
      <c r="H75" s="34">
        <v>22962948.65</v>
      </c>
      <c r="I75" s="34">
        <v>811488.42</v>
      </c>
      <c r="J75" s="34">
        <v>0</v>
      </c>
      <c r="K75" s="34">
        <v>2084269.31</v>
      </c>
      <c r="L75" s="34">
        <v>0</v>
      </c>
      <c r="M75" s="34">
        <v>3324.33</v>
      </c>
      <c r="N75" s="34">
        <v>1903916.01</v>
      </c>
      <c r="O75" s="34">
        <v>247546.53</v>
      </c>
      <c r="P75" s="34">
        <v>10442123.19</v>
      </c>
      <c r="Q75" s="34">
        <v>57814.29</v>
      </c>
      <c r="R75" s="34">
        <v>4008941.46</v>
      </c>
      <c r="S75" s="34">
        <v>112940.05</v>
      </c>
      <c r="T75" s="34">
        <v>404721.28</v>
      </c>
      <c r="U75" s="34">
        <v>1587272.69</v>
      </c>
      <c r="V75" s="34">
        <v>482003.31</v>
      </c>
      <c r="W75" s="34">
        <v>405868.25</v>
      </c>
      <c r="X75" s="34">
        <v>410719.53</v>
      </c>
    </row>
    <row r="76" spans="1:24" ht="12.75">
      <c r="A76" s="35">
        <v>6</v>
      </c>
      <c r="B76" s="35">
        <v>1</v>
      </c>
      <c r="C76" s="35">
        <v>6</v>
      </c>
      <c r="D76" s="36">
        <v>2</v>
      </c>
      <c r="E76" s="37"/>
      <c r="F76" s="32" t="s">
        <v>86</v>
      </c>
      <c r="G76" s="58" t="s">
        <v>152</v>
      </c>
      <c r="H76" s="34">
        <v>11653009.01</v>
      </c>
      <c r="I76" s="34">
        <v>1181724.66</v>
      </c>
      <c r="J76" s="34">
        <v>174554.4</v>
      </c>
      <c r="K76" s="34">
        <v>616350.09</v>
      </c>
      <c r="L76" s="34">
        <v>0</v>
      </c>
      <c r="M76" s="34">
        <v>59822.99</v>
      </c>
      <c r="N76" s="34">
        <v>1940577.03</v>
      </c>
      <c r="O76" s="34">
        <v>157733.96</v>
      </c>
      <c r="P76" s="34">
        <v>3661537.9</v>
      </c>
      <c r="Q76" s="34">
        <v>23055.66</v>
      </c>
      <c r="R76" s="34">
        <v>2398706.41</v>
      </c>
      <c r="S76" s="34">
        <v>49320</v>
      </c>
      <c r="T76" s="34">
        <v>223789.94</v>
      </c>
      <c r="U76" s="34">
        <v>591900.68</v>
      </c>
      <c r="V76" s="34">
        <v>488024.14</v>
      </c>
      <c r="W76" s="34">
        <v>4884.7</v>
      </c>
      <c r="X76" s="34">
        <v>81026.45</v>
      </c>
    </row>
    <row r="77" spans="1:24" ht="12.75">
      <c r="A77" s="35">
        <v>6</v>
      </c>
      <c r="B77" s="35">
        <v>15</v>
      </c>
      <c r="C77" s="35">
        <v>5</v>
      </c>
      <c r="D77" s="36">
        <v>2</v>
      </c>
      <c r="E77" s="37"/>
      <c r="F77" s="32" t="s">
        <v>86</v>
      </c>
      <c r="G77" s="58" t="s">
        <v>153</v>
      </c>
      <c r="H77" s="34">
        <v>14495867.08</v>
      </c>
      <c r="I77" s="34">
        <v>509337.45</v>
      </c>
      <c r="J77" s="34">
        <v>0</v>
      </c>
      <c r="K77" s="34">
        <v>1512713.69</v>
      </c>
      <c r="L77" s="34">
        <v>0</v>
      </c>
      <c r="M77" s="34">
        <v>311700.72</v>
      </c>
      <c r="N77" s="34">
        <v>1577596.83</v>
      </c>
      <c r="O77" s="34">
        <v>203607.76</v>
      </c>
      <c r="P77" s="34">
        <v>6117299.68</v>
      </c>
      <c r="Q77" s="34">
        <v>32805.91</v>
      </c>
      <c r="R77" s="34">
        <v>2777017.44</v>
      </c>
      <c r="S77" s="34">
        <v>46027.84</v>
      </c>
      <c r="T77" s="34">
        <v>289227.67</v>
      </c>
      <c r="U77" s="34">
        <v>514549.03</v>
      </c>
      <c r="V77" s="34">
        <v>338156.38</v>
      </c>
      <c r="W77" s="34">
        <v>24404.48</v>
      </c>
      <c r="X77" s="34">
        <v>241422.2</v>
      </c>
    </row>
    <row r="78" spans="1:24" ht="12.75">
      <c r="A78" s="35">
        <v>6</v>
      </c>
      <c r="B78" s="35">
        <v>20</v>
      </c>
      <c r="C78" s="35">
        <v>3</v>
      </c>
      <c r="D78" s="36">
        <v>2</v>
      </c>
      <c r="E78" s="37"/>
      <c r="F78" s="32" t="s">
        <v>86</v>
      </c>
      <c r="G78" s="58" t="s">
        <v>154</v>
      </c>
      <c r="H78" s="34">
        <v>16606531</v>
      </c>
      <c r="I78" s="34">
        <v>639691.97</v>
      </c>
      <c r="J78" s="34">
        <v>96637.15</v>
      </c>
      <c r="K78" s="34">
        <v>2406476.95</v>
      </c>
      <c r="L78" s="34">
        <v>0</v>
      </c>
      <c r="M78" s="34">
        <v>11337.93</v>
      </c>
      <c r="N78" s="34">
        <v>2235802.81</v>
      </c>
      <c r="O78" s="34">
        <v>469481.05</v>
      </c>
      <c r="P78" s="34">
        <v>4534383.88</v>
      </c>
      <c r="Q78" s="34">
        <v>11617.33</v>
      </c>
      <c r="R78" s="34">
        <v>3910373.76</v>
      </c>
      <c r="S78" s="34">
        <v>273704</v>
      </c>
      <c r="T78" s="34">
        <v>166158.16</v>
      </c>
      <c r="U78" s="34">
        <v>967383.49</v>
      </c>
      <c r="V78" s="34">
        <v>365895.59</v>
      </c>
      <c r="W78" s="34">
        <v>81899.94</v>
      </c>
      <c r="X78" s="34">
        <v>435686.99</v>
      </c>
    </row>
    <row r="79" spans="1:24" ht="12.75">
      <c r="A79" s="35">
        <v>6</v>
      </c>
      <c r="B79" s="35">
        <v>9</v>
      </c>
      <c r="C79" s="35">
        <v>8</v>
      </c>
      <c r="D79" s="36">
        <v>2</v>
      </c>
      <c r="E79" s="37"/>
      <c r="F79" s="32" t="s">
        <v>86</v>
      </c>
      <c r="G79" s="58" t="s">
        <v>155</v>
      </c>
      <c r="H79" s="34">
        <v>31353643.05</v>
      </c>
      <c r="I79" s="34">
        <v>1323353.23</v>
      </c>
      <c r="J79" s="34">
        <v>340547.74</v>
      </c>
      <c r="K79" s="34">
        <v>4055181.56</v>
      </c>
      <c r="L79" s="34">
        <v>0</v>
      </c>
      <c r="M79" s="34">
        <v>858893.51</v>
      </c>
      <c r="N79" s="34">
        <v>3644414.99</v>
      </c>
      <c r="O79" s="34">
        <v>466374.41</v>
      </c>
      <c r="P79" s="34">
        <v>10722472.33</v>
      </c>
      <c r="Q79" s="34">
        <v>142563.49</v>
      </c>
      <c r="R79" s="34">
        <v>4855113.07</v>
      </c>
      <c r="S79" s="34">
        <v>0</v>
      </c>
      <c r="T79" s="34">
        <v>577722.27</v>
      </c>
      <c r="U79" s="34">
        <v>3182536.76</v>
      </c>
      <c r="V79" s="34">
        <v>703284.26</v>
      </c>
      <c r="W79" s="34">
        <v>60424.65</v>
      </c>
      <c r="X79" s="34">
        <v>420760.78</v>
      </c>
    </row>
    <row r="80" spans="1:24" ht="12.75">
      <c r="A80" s="35">
        <v>6</v>
      </c>
      <c r="B80" s="35">
        <v>1</v>
      </c>
      <c r="C80" s="35">
        <v>7</v>
      </c>
      <c r="D80" s="36">
        <v>2</v>
      </c>
      <c r="E80" s="37"/>
      <c r="F80" s="32" t="s">
        <v>86</v>
      </c>
      <c r="G80" s="58" t="s">
        <v>156</v>
      </c>
      <c r="H80" s="34">
        <v>15633404.75</v>
      </c>
      <c r="I80" s="34">
        <v>235838.28</v>
      </c>
      <c r="J80" s="34">
        <v>0</v>
      </c>
      <c r="K80" s="34">
        <v>2135572.53</v>
      </c>
      <c r="L80" s="34">
        <v>24954.78</v>
      </c>
      <c r="M80" s="34">
        <v>374179.62</v>
      </c>
      <c r="N80" s="34">
        <v>1932906.68</v>
      </c>
      <c r="O80" s="34">
        <v>135950.1</v>
      </c>
      <c r="P80" s="34">
        <v>5291680.18</v>
      </c>
      <c r="Q80" s="34">
        <v>25742.46</v>
      </c>
      <c r="R80" s="34">
        <v>2175320.98</v>
      </c>
      <c r="S80" s="34">
        <v>157848</v>
      </c>
      <c r="T80" s="34">
        <v>247304.83</v>
      </c>
      <c r="U80" s="34">
        <v>1282453.21</v>
      </c>
      <c r="V80" s="34">
        <v>1148176.63</v>
      </c>
      <c r="W80" s="34">
        <v>27227.63</v>
      </c>
      <c r="X80" s="34">
        <v>438248.84</v>
      </c>
    </row>
    <row r="81" spans="1:24" ht="12.75">
      <c r="A81" s="35">
        <v>6</v>
      </c>
      <c r="B81" s="35">
        <v>14</v>
      </c>
      <c r="C81" s="35">
        <v>5</v>
      </c>
      <c r="D81" s="36">
        <v>2</v>
      </c>
      <c r="E81" s="37"/>
      <c r="F81" s="32" t="s">
        <v>86</v>
      </c>
      <c r="G81" s="58" t="s">
        <v>157</v>
      </c>
      <c r="H81" s="34">
        <v>27636034.63</v>
      </c>
      <c r="I81" s="34">
        <v>3448081.58</v>
      </c>
      <c r="J81" s="34">
        <v>7906.16</v>
      </c>
      <c r="K81" s="34">
        <v>2916360.57</v>
      </c>
      <c r="L81" s="34">
        <v>4428</v>
      </c>
      <c r="M81" s="34">
        <v>166460.32</v>
      </c>
      <c r="N81" s="34">
        <v>2898798.3</v>
      </c>
      <c r="O81" s="34">
        <v>136484.56</v>
      </c>
      <c r="P81" s="34">
        <v>9567187.11</v>
      </c>
      <c r="Q81" s="34">
        <v>97260.21</v>
      </c>
      <c r="R81" s="34">
        <v>4562695.32</v>
      </c>
      <c r="S81" s="34">
        <v>240685.44</v>
      </c>
      <c r="T81" s="34">
        <v>504435.95</v>
      </c>
      <c r="U81" s="34">
        <v>1738722.46</v>
      </c>
      <c r="V81" s="34">
        <v>722831</v>
      </c>
      <c r="W81" s="34">
        <v>219309.11</v>
      </c>
      <c r="X81" s="34">
        <v>404388.54</v>
      </c>
    </row>
    <row r="82" spans="1:24" ht="12.75">
      <c r="A82" s="35">
        <v>6</v>
      </c>
      <c r="B82" s="35">
        <v>6</v>
      </c>
      <c r="C82" s="35">
        <v>5</v>
      </c>
      <c r="D82" s="36">
        <v>2</v>
      </c>
      <c r="E82" s="37"/>
      <c r="F82" s="32" t="s">
        <v>86</v>
      </c>
      <c r="G82" s="58" t="s">
        <v>90</v>
      </c>
      <c r="H82" s="34">
        <v>26789928.78</v>
      </c>
      <c r="I82" s="34">
        <v>1028786.36</v>
      </c>
      <c r="J82" s="34">
        <v>152479.56</v>
      </c>
      <c r="K82" s="34">
        <v>1673454.65</v>
      </c>
      <c r="L82" s="34">
        <v>0</v>
      </c>
      <c r="M82" s="34">
        <v>103322.38</v>
      </c>
      <c r="N82" s="34">
        <v>2873105.24</v>
      </c>
      <c r="O82" s="34">
        <v>430570.08</v>
      </c>
      <c r="P82" s="34">
        <v>12052357.88</v>
      </c>
      <c r="Q82" s="34">
        <v>143711.15</v>
      </c>
      <c r="R82" s="34">
        <v>4280309.77</v>
      </c>
      <c r="S82" s="34">
        <v>247195.25</v>
      </c>
      <c r="T82" s="34">
        <v>264458.97</v>
      </c>
      <c r="U82" s="34">
        <v>864007.33</v>
      </c>
      <c r="V82" s="34">
        <v>1364094.37</v>
      </c>
      <c r="W82" s="34">
        <v>834345.28</v>
      </c>
      <c r="X82" s="34">
        <v>477730.51</v>
      </c>
    </row>
    <row r="83" spans="1:24" ht="12.75">
      <c r="A83" s="35">
        <v>6</v>
      </c>
      <c r="B83" s="35">
        <v>6</v>
      </c>
      <c r="C83" s="35">
        <v>6</v>
      </c>
      <c r="D83" s="36">
        <v>2</v>
      </c>
      <c r="E83" s="37"/>
      <c r="F83" s="32" t="s">
        <v>86</v>
      </c>
      <c r="G83" s="58" t="s">
        <v>158</v>
      </c>
      <c r="H83" s="34">
        <v>12353445.92</v>
      </c>
      <c r="I83" s="34">
        <v>717207.9</v>
      </c>
      <c r="J83" s="34">
        <v>426556.52</v>
      </c>
      <c r="K83" s="34">
        <v>641655.71</v>
      </c>
      <c r="L83" s="34">
        <v>0</v>
      </c>
      <c r="M83" s="34">
        <v>97601.67</v>
      </c>
      <c r="N83" s="34">
        <v>1402023.7</v>
      </c>
      <c r="O83" s="34">
        <v>126912.29</v>
      </c>
      <c r="P83" s="34">
        <v>3795767.35</v>
      </c>
      <c r="Q83" s="34">
        <v>22636.47</v>
      </c>
      <c r="R83" s="34">
        <v>2338570.39</v>
      </c>
      <c r="S83" s="34">
        <v>0</v>
      </c>
      <c r="T83" s="34">
        <v>182739.51</v>
      </c>
      <c r="U83" s="34">
        <v>1907886.39</v>
      </c>
      <c r="V83" s="34">
        <v>419081.52</v>
      </c>
      <c r="W83" s="34">
        <v>60992.08</v>
      </c>
      <c r="X83" s="34">
        <v>213814.42</v>
      </c>
    </row>
    <row r="84" spans="1:24" ht="12.75">
      <c r="A84" s="35">
        <v>6</v>
      </c>
      <c r="B84" s="35">
        <v>7</v>
      </c>
      <c r="C84" s="35">
        <v>5</v>
      </c>
      <c r="D84" s="36">
        <v>2</v>
      </c>
      <c r="E84" s="37"/>
      <c r="F84" s="32" t="s">
        <v>86</v>
      </c>
      <c r="G84" s="58" t="s">
        <v>91</v>
      </c>
      <c r="H84" s="34">
        <v>21228775.44</v>
      </c>
      <c r="I84" s="34">
        <v>546795.68</v>
      </c>
      <c r="J84" s="34">
        <v>183688.71</v>
      </c>
      <c r="K84" s="34">
        <v>1480908.89</v>
      </c>
      <c r="L84" s="34">
        <v>0</v>
      </c>
      <c r="M84" s="34">
        <v>9643.54</v>
      </c>
      <c r="N84" s="34">
        <v>1931021.69</v>
      </c>
      <c r="O84" s="34">
        <v>117398</v>
      </c>
      <c r="P84" s="34">
        <v>8509030.47</v>
      </c>
      <c r="Q84" s="34">
        <v>74319.68</v>
      </c>
      <c r="R84" s="34">
        <v>3355220.88</v>
      </c>
      <c r="S84" s="34">
        <v>0</v>
      </c>
      <c r="T84" s="34">
        <v>370174.53</v>
      </c>
      <c r="U84" s="34">
        <v>3500043.11</v>
      </c>
      <c r="V84" s="34">
        <v>835121.16</v>
      </c>
      <c r="W84" s="34">
        <v>159772.78</v>
      </c>
      <c r="X84" s="34">
        <v>155636.32</v>
      </c>
    </row>
    <row r="85" spans="1:24" ht="12.75">
      <c r="A85" s="35">
        <v>6</v>
      </c>
      <c r="B85" s="35">
        <v>18</v>
      </c>
      <c r="C85" s="35">
        <v>4</v>
      </c>
      <c r="D85" s="36">
        <v>2</v>
      </c>
      <c r="E85" s="37"/>
      <c r="F85" s="32" t="s">
        <v>86</v>
      </c>
      <c r="G85" s="58" t="s">
        <v>159</v>
      </c>
      <c r="H85" s="34">
        <v>9367674.39</v>
      </c>
      <c r="I85" s="34">
        <v>280968.61</v>
      </c>
      <c r="J85" s="34">
        <v>226605.76</v>
      </c>
      <c r="K85" s="34">
        <v>694420.58</v>
      </c>
      <c r="L85" s="34">
        <v>232974.52</v>
      </c>
      <c r="M85" s="34">
        <v>88602.91</v>
      </c>
      <c r="N85" s="34">
        <v>1492205.08</v>
      </c>
      <c r="O85" s="34">
        <v>161311.67</v>
      </c>
      <c r="P85" s="34">
        <v>3359251.42</v>
      </c>
      <c r="Q85" s="34">
        <v>14126.71</v>
      </c>
      <c r="R85" s="34">
        <v>1672134.28</v>
      </c>
      <c r="S85" s="34">
        <v>0</v>
      </c>
      <c r="T85" s="34">
        <v>94477.67</v>
      </c>
      <c r="U85" s="34">
        <v>547025.76</v>
      </c>
      <c r="V85" s="34">
        <v>395069.44</v>
      </c>
      <c r="W85" s="34">
        <v>8742.45</v>
      </c>
      <c r="X85" s="34">
        <v>99757.53</v>
      </c>
    </row>
    <row r="86" spans="1:24" ht="12.75">
      <c r="A86" s="35">
        <v>6</v>
      </c>
      <c r="B86" s="35">
        <v>9</v>
      </c>
      <c r="C86" s="35">
        <v>9</v>
      </c>
      <c r="D86" s="36">
        <v>2</v>
      </c>
      <c r="E86" s="37"/>
      <c r="F86" s="32" t="s">
        <v>86</v>
      </c>
      <c r="G86" s="58" t="s">
        <v>160</v>
      </c>
      <c r="H86" s="34">
        <v>13084161.51</v>
      </c>
      <c r="I86" s="34">
        <v>586735.96</v>
      </c>
      <c r="J86" s="34">
        <v>253622.56</v>
      </c>
      <c r="K86" s="34">
        <v>1924168.97</v>
      </c>
      <c r="L86" s="34">
        <v>0</v>
      </c>
      <c r="M86" s="34">
        <v>18024.87</v>
      </c>
      <c r="N86" s="34">
        <v>1441190.52</v>
      </c>
      <c r="O86" s="34">
        <v>187843.22</v>
      </c>
      <c r="P86" s="34">
        <v>4409296.14</v>
      </c>
      <c r="Q86" s="34">
        <v>45498.92</v>
      </c>
      <c r="R86" s="34">
        <v>2063971.4</v>
      </c>
      <c r="S86" s="34">
        <v>0</v>
      </c>
      <c r="T86" s="34">
        <v>408187.31</v>
      </c>
      <c r="U86" s="34">
        <v>967716.3</v>
      </c>
      <c r="V86" s="34">
        <v>669999.35</v>
      </c>
      <c r="W86" s="34">
        <v>32602.84</v>
      </c>
      <c r="X86" s="34">
        <v>75303.15</v>
      </c>
    </row>
    <row r="87" spans="1:24" ht="12.75">
      <c r="A87" s="35">
        <v>6</v>
      </c>
      <c r="B87" s="35">
        <v>11</v>
      </c>
      <c r="C87" s="35">
        <v>4</v>
      </c>
      <c r="D87" s="36">
        <v>2</v>
      </c>
      <c r="E87" s="37"/>
      <c r="F87" s="32" t="s">
        <v>86</v>
      </c>
      <c r="G87" s="58" t="s">
        <v>161</v>
      </c>
      <c r="H87" s="34">
        <v>32912191.21</v>
      </c>
      <c r="I87" s="34">
        <v>841699.6</v>
      </c>
      <c r="J87" s="34">
        <v>0</v>
      </c>
      <c r="K87" s="34">
        <v>1283653.33</v>
      </c>
      <c r="L87" s="34">
        <v>0</v>
      </c>
      <c r="M87" s="34">
        <v>596925.5</v>
      </c>
      <c r="N87" s="34">
        <v>2740611.58</v>
      </c>
      <c r="O87" s="34">
        <v>204297.9</v>
      </c>
      <c r="P87" s="34">
        <v>14913225.54</v>
      </c>
      <c r="Q87" s="34">
        <v>122279.16</v>
      </c>
      <c r="R87" s="34">
        <v>7121840.47</v>
      </c>
      <c r="S87" s="34">
        <v>25356</v>
      </c>
      <c r="T87" s="34">
        <v>1120797.38</v>
      </c>
      <c r="U87" s="34">
        <v>977025.17</v>
      </c>
      <c r="V87" s="34">
        <v>2089083.76</v>
      </c>
      <c r="W87" s="34">
        <v>457956.97</v>
      </c>
      <c r="X87" s="34">
        <v>417438.85</v>
      </c>
    </row>
    <row r="88" spans="1:24" ht="12.75">
      <c r="A88" s="35">
        <v>6</v>
      </c>
      <c r="B88" s="35">
        <v>2</v>
      </c>
      <c r="C88" s="35">
        <v>8</v>
      </c>
      <c r="D88" s="36">
        <v>2</v>
      </c>
      <c r="E88" s="37"/>
      <c r="F88" s="32" t="s">
        <v>86</v>
      </c>
      <c r="G88" s="58" t="s">
        <v>162</v>
      </c>
      <c r="H88" s="34">
        <v>28000655.09</v>
      </c>
      <c r="I88" s="34">
        <v>1735861.75</v>
      </c>
      <c r="J88" s="34">
        <v>45632.22</v>
      </c>
      <c r="K88" s="34">
        <v>1667429.18</v>
      </c>
      <c r="L88" s="34">
        <v>0</v>
      </c>
      <c r="M88" s="34">
        <v>0</v>
      </c>
      <c r="N88" s="34">
        <v>1493090.38</v>
      </c>
      <c r="O88" s="34">
        <v>326219.29</v>
      </c>
      <c r="P88" s="34">
        <v>8206159.75</v>
      </c>
      <c r="Q88" s="34">
        <v>68499.9</v>
      </c>
      <c r="R88" s="34">
        <v>3393023.31</v>
      </c>
      <c r="S88" s="34">
        <v>3000</v>
      </c>
      <c r="T88" s="34">
        <v>345645.11</v>
      </c>
      <c r="U88" s="34">
        <v>9926604.62</v>
      </c>
      <c r="V88" s="34">
        <v>369197.44</v>
      </c>
      <c r="W88" s="34">
        <v>320608.2</v>
      </c>
      <c r="X88" s="34">
        <v>99683.94</v>
      </c>
    </row>
    <row r="89" spans="1:24" ht="12.75">
      <c r="A89" s="35">
        <v>6</v>
      </c>
      <c r="B89" s="35">
        <v>14</v>
      </c>
      <c r="C89" s="35">
        <v>6</v>
      </c>
      <c r="D89" s="36">
        <v>2</v>
      </c>
      <c r="E89" s="37"/>
      <c r="F89" s="32" t="s">
        <v>86</v>
      </c>
      <c r="G89" s="58" t="s">
        <v>163</v>
      </c>
      <c r="H89" s="34">
        <v>24514289.06</v>
      </c>
      <c r="I89" s="34">
        <v>2962562.53</v>
      </c>
      <c r="J89" s="34">
        <v>0</v>
      </c>
      <c r="K89" s="34">
        <v>1511286.1</v>
      </c>
      <c r="L89" s="34">
        <v>1600</v>
      </c>
      <c r="M89" s="34">
        <v>177988.56</v>
      </c>
      <c r="N89" s="34">
        <v>1893417.16</v>
      </c>
      <c r="O89" s="34">
        <v>145522.4</v>
      </c>
      <c r="P89" s="34">
        <v>10343018.68</v>
      </c>
      <c r="Q89" s="34">
        <v>89371.49</v>
      </c>
      <c r="R89" s="34">
        <v>4269643.88</v>
      </c>
      <c r="S89" s="34">
        <v>10000</v>
      </c>
      <c r="T89" s="34">
        <v>560314.66</v>
      </c>
      <c r="U89" s="34">
        <v>977784.11</v>
      </c>
      <c r="V89" s="34">
        <v>1013966.37</v>
      </c>
      <c r="W89" s="34">
        <v>81603.21</v>
      </c>
      <c r="X89" s="34">
        <v>476209.91</v>
      </c>
    </row>
    <row r="90" spans="1:24" ht="12.75">
      <c r="A90" s="35">
        <v>6</v>
      </c>
      <c r="B90" s="35">
        <v>1</v>
      </c>
      <c r="C90" s="35">
        <v>8</v>
      </c>
      <c r="D90" s="36">
        <v>2</v>
      </c>
      <c r="E90" s="37"/>
      <c r="F90" s="32" t="s">
        <v>86</v>
      </c>
      <c r="G90" s="58" t="s">
        <v>164</v>
      </c>
      <c r="H90" s="34">
        <v>14557451.88</v>
      </c>
      <c r="I90" s="34">
        <v>292382.84</v>
      </c>
      <c r="J90" s="34">
        <v>327826.19</v>
      </c>
      <c r="K90" s="34">
        <v>689549.54</v>
      </c>
      <c r="L90" s="34">
        <v>0</v>
      </c>
      <c r="M90" s="34">
        <v>138943.1</v>
      </c>
      <c r="N90" s="34">
        <v>1817801.65</v>
      </c>
      <c r="O90" s="34">
        <v>126348.88</v>
      </c>
      <c r="P90" s="34">
        <v>5144894.86</v>
      </c>
      <c r="Q90" s="34">
        <v>40494.12</v>
      </c>
      <c r="R90" s="34">
        <v>2327135.37</v>
      </c>
      <c r="S90" s="34">
        <v>0</v>
      </c>
      <c r="T90" s="34">
        <v>273480.47</v>
      </c>
      <c r="U90" s="34">
        <v>434049.4</v>
      </c>
      <c r="V90" s="34">
        <v>605660.61</v>
      </c>
      <c r="W90" s="34">
        <v>2217321.54</v>
      </c>
      <c r="X90" s="34">
        <v>121563.31</v>
      </c>
    </row>
    <row r="91" spans="1:24" ht="12.75">
      <c r="A91" s="35">
        <v>6</v>
      </c>
      <c r="B91" s="35">
        <v>3</v>
      </c>
      <c r="C91" s="35">
        <v>7</v>
      </c>
      <c r="D91" s="36">
        <v>2</v>
      </c>
      <c r="E91" s="37"/>
      <c r="F91" s="32" t="s">
        <v>86</v>
      </c>
      <c r="G91" s="58" t="s">
        <v>165</v>
      </c>
      <c r="H91" s="34">
        <v>13081627.13</v>
      </c>
      <c r="I91" s="34">
        <v>499077.4</v>
      </c>
      <c r="J91" s="34">
        <v>0</v>
      </c>
      <c r="K91" s="34">
        <v>1257896.36</v>
      </c>
      <c r="L91" s="34">
        <v>1770429.44</v>
      </c>
      <c r="M91" s="34">
        <v>148673</v>
      </c>
      <c r="N91" s="34">
        <v>1475842.55</v>
      </c>
      <c r="O91" s="34">
        <v>89938.95</v>
      </c>
      <c r="P91" s="34">
        <v>3619572.13</v>
      </c>
      <c r="Q91" s="34">
        <v>15317.85</v>
      </c>
      <c r="R91" s="34">
        <v>3142116.21</v>
      </c>
      <c r="S91" s="34">
        <v>0</v>
      </c>
      <c r="T91" s="34">
        <v>153446.85</v>
      </c>
      <c r="U91" s="34">
        <v>316666.05</v>
      </c>
      <c r="V91" s="34">
        <v>392689.47</v>
      </c>
      <c r="W91" s="34">
        <v>64759.54</v>
      </c>
      <c r="X91" s="34">
        <v>135201.33</v>
      </c>
    </row>
    <row r="92" spans="1:24" ht="12.75">
      <c r="A92" s="35">
        <v>6</v>
      </c>
      <c r="B92" s="35">
        <v>8</v>
      </c>
      <c r="C92" s="35">
        <v>7</v>
      </c>
      <c r="D92" s="36">
        <v>2</v>
      </c>
      <c r="E92" s="37"/>
      <c r="F92" s="32" t="s">
        <v>86</v>
      </c>
      <c r="G92" s="58" t="s">
        <v>92</v>
      </c>
      <c r="H92" s="34">
        <v>34414648.37</v>
      </c>
      <c r="I92" s="34">
        <v>292268.36</v>
      </c>
      <c r="J92" s="34">
        <v>0</v>
      </c>
      <c r="K92" s="34">
        <v>775029.93</v>
      </c>
      <c r="L92" s="34">
        <v>0</v>
      </c>
      <c r="M92" s="34">
        <v>305134.63</v>
      </c>
      <c r="N92" s="34">
        <v>3356137.45</v>
      </c>
      <c r="O92" s="34">
        <v>180037.27</v>
      </c>
      <c r="P92" s="34">
        <v>13135625.08</v>
      </c>
      <c r="Q92" s="34">
        <v>113576.52</v>
      </c>
      <c r="R92" s="34">
        <v>5579583.74</v>
      </c>
      <c r="S92" s="34">
        <v>0</v>
      </c>
      <c r="T92" s="34">
        <v>327353.44</v>
      </c>
      <c r="U92" s="34">
        <v>7506790.26</v>
      </c>
      <c r="V92" s="34">
        <v>702475</v>
      </c>
      <c r="W92" s="34">
        <v>1085650.68</v>
      </c>
      <c r="X92" s="34">
        <v>1054986.01</v>
      </c>
    </row>
    <row r="93" spans="1:24" ht="12.75">
      <c r="A93" s="35">
        <v>6</v>
      </c>
      <c r="B93" s="35">
        <v>18</v>
      </c>
      <c r="C93" s="35">
        <v>5</v>
      </c>
      <c r="D93" s="36">
        <v>2</v>
      </c>
      <c r="E93" s="37"/>
      <c r="F93" s="32" t="s">
        <v>86</v>
      </c>
      <c r="G93" s="58" t="s">
        <v>166</v>
      </c>
      <c r="H93" s="34">
        <v>24979231.57</v>
      </c>
      <c r="I93" s="34">
        <v>1448001.47</v>
      </c>
      <c r="J93" s="34">
        <v>0</v>
      </c>
      <c r="K93" s="34">
        <v>915089.44</v>
      </c>
      <c r="L93" s="34">
        <v>0</v>
      </c>
      <c r="M93" s="34">
        <v>59652.05</v>
      </c>
      <c r="N93" s="34">
        <v>2503018.59</v>
      </c>
      <c r="O93" s="34">
        <v>115716.86</v>
      </c>
      <c r="P93" s="34">
        <v>7877674.8</v>
      </c>
      <c r="Q93" s="34">
        <v>64238.3</v>
      </c>
      <c r="R93" s="34">
        <v>4788818.79</v>
      </c>
      <c r="S93" s="34">
        <v>257015.64</v>
      </c>
      <c r="T93" s="34">
        <v>554896.12</v>
      </c>
      <c r="U93" s="34">
        <v>770739.34</v>
      </c>
      <c r="V93" s="34">
        <v>852376.69</v>
      </c>
      <c r="W93" s="34">
        <v>3882427.68</v>
      </c>
      <c r="X93" s="34">
        <v>889565.8</v>
      </c>
    </row>
    <row r="94" spans="1:24" ht="12.75">
      <c r="A94" s="35">
        <v>6</v>
      </c>
      <c r="B94" s="35">
        <v>10</v>
      </c>
      <c r="C94" s="35">
        <v>2</v>
      </c>
      <c r="D94" s="36">
        <v>2</v>
      </c>
      <c r="E94" s="37"/>
      <c r="F94" s="32" t="s">
        <v>86</v>
      </c>
      <c r="G94" s="58" t="s">
        <v>167</v>
      </c>
      <c r="H94" s="34">
        <v>18805406.29</v>
      </c>
      <c r="I94" s="34">
        <v>403511.01</v>
      </c>
      <c r="J94" s="34">
        <v>238269.23</v>
      </c>
      <c r="K94" s="34">
        <v>1076833.41</v>
      </c>
      <c r="L94" s="34">
        <v>3736.99</v>
      </c>
      <c r="M94" s="34">
        <v>22886.23</v>
      </c>
      <c r="N94" s="34">
        <v>3000482.67</v>
      </c>
      <c r="O94" s="34">
        <v>196957.46</v>
      </c>
      <c r="P94" s="34">
        <v>6643152.1</v>
      </c>
      <c r="Q94" s="34">
        <v>123406.31</v>
      </c>
      <c r="R94" s="34">
        <v>3124612.99</v>
      </c>
      <c r="S94" s="34">
        <v>430772.85</v>
      </c>
      <c r="T94" s="34">
        <v>264557.42</v>
      </c>
      <c r="U94" s="34">
        <v>1085118.75</v>
      </c>
      <c r="V94" s="34">
        <v>1088082.67</v>
      </c>
      <c r="W94" s="34">
        <v>751907.89</v>
      </c>
      <c r="X94" s="34">
        <v>351118.31</v>
      </c>
    </row>
    <row r="95" spans="1:24" ht="12.75">
      <c r="A95" s="35">
        <v>6</v>
      </c>
      <c r="B95" s="35">
        <v>20</v>
      </c>
      <c r="C95" s="35">
        <v>5</v>
      </c>
      <c r="D95" s="36">
        <v>2</v>
      </c>
      <c r="E95" s="37"/>
      <c r="F95" s="32" t="s">
        <v>86</v>
      </c>
      <c r="G95" s="58" t="s">
        <v>168</v>
      </c>
      <c r="H95" s="34">
        <v>21023041.48</v>
      </c>
      <c r="I95" s="34">
        <v>328644.23</v>
      </c>
      <c r="J95" s="34">
        <v>80146.18</v>
      </c>
      <c r="K95" s="34">
        <v>797165.72</v>
      </c>
      <c r="L95" s="34">
        <v>0</v>
      </c>
      <c r="M95" s="34">
        <v>0</v>
      </c>
      <c r="N95" s="34">
        <v>2012187.92</v>
      </c>
      <c r="O95" s="34">
        <v>231429.82</v>
      </c>
      <c r="P95" s="34">
        <v>7852190.47</v>
      </c>
      <c r="Q95" s="34">
        <v>52871.9</v>
      </c>
      <c r="R95" s="34">
        <v>3365725.34</v>
      </c>
      <c r="S95" s="34">
        <v>0</v>
      </c>
      <c r="T95" s="34">
        <v>302278.48</v>
      </c>
      <c r="U95" s="34">
        <v>5354285.2</v>
      </c>
      <c r="V95" s="34">
        <v>340869.96</v>
      </c>
      <c r="W95" s="34">
        <v>138554.67</v>
      </c>
      <c r="X95" s="34">
        <v>166691.59</v>
      </c>
    </row>
    <row r="96" spans="1:24" ht="12.75">
      <c r="A96" s="35">
        <v>6</v>
      </c>
      <c r="B96" s="35">
        <v>12</v>
      </c>
      <c r="C96" s="35">
        <v>4</v>
      </c>
      <c r="D96" s="36">
        <v>2</v>
      </c>
      <c r="E96" s="37"/>
      <c r="F96" s="32" t="s">
        <v>86</v>
      </c>
      <c r="G96" s="58" t="s">
        <v>169</v>
      </c>
      <c r="H96" s="34">
        <v>15410581.85</v>
      </c>
      <c r="I96" s="34">
        <v>322232.93</v>
      </c>
      <c r="J96" s="34">
        <v>334984.59</v>
      </c>
      <c r="K96" s="34">
        <v>1128609.11</v>
      </c>
      <c r="L96" s="34">
        <v>0</v>
      </c>
      <c r="M96" s="34">
        <v>296770.44</v>
      </c>
      <c r="N96" s="34">
        <v>1739668.19</v>
      </c>
      <c r="O96" s="34">
        <v>453851.33</v>
      </c>
      <c r="P96" s="34">
        <v>5683990.41</v>
      </c>
      <c r="Q96" s="34">
        <v>60724.92</v>
      </c>
      <c r="R96" s="34">
        <v>3251888.29</v>
      </c>
      <c r="S96" s="34">
        <v>0</v>
      </c>
      <c r="T96" s="34">
        <v>229695.9</v>
      </c>
      <c r="U96" s="34">
        <v>595636.84</v>
      </c>
      <c r="V96" s="34">
        <v>962159.04</v>
      </c>
      <c r="W96" s="34">
        <v>215566.4</v>
      </c>
      <c r="X96" s="34">
        <v>134803.46</v>
      </c>
    </row>
    <row r="97" spans="1:24" ht="12.75">
      <c r="A97" s="35">
        <v>6</v>
      </c>
      <c r="B97" s="35">
        <v>1</v>
      </c>
      <c r="C97" s="35">
        <v>9</v>
      </c>
      <c r="D97" s="36">
        <v>2</v>
      </c>
      <c r="E97" s="37"/>
      <c r="F97" s="32" t="s">
        <v>86</v>
      </c>
      <c r="G97" s="58" t="s">
        <v>170</v>
      </c>
      <c r="H97" s="34">
        <v>17430310.7</v>
      </c>
      <c r="I97" s="34">
        <v>3217734.97</v>
      </c>
      <c r="J97" s="34">
        <v>0</v>
      </c>
      <c r="K97" s="34">
        <v>808358.72</v>
      </c>
      <c r="L97" s="34">
        <v>0</v>
      </c>
      <c r="M97" s="34">
        <v>102112.73</v>
      </c>
      <c r="N97" s="34">
        <v>1880326.48</v>
      </c>
      <c r="O97" s="34">
        <v>215715.41</v>
      </c>
      <c r="P97" s="34">
        <v>6696264.25</v>
      </c>
      <c r="Q97" s="34">
        <v>42222.78</v>
      </c>
      <c r="R97" s="34">
        <v>2452633.88</v>
      </c>
      <c r="S97" s="34">
        <v>0</v>
      </c>
      <c r="T97" s="34">
        <v>131748</v>
      </c>
      <c r="U97" s="34">
        <v>836487.81</v>
      </c>
      <c r="V97" s="34">
        <v>679190.07</v>
      </c>
      <c r="W97" s="34">
        <v>98856.76</v>
      </c>
      <c r="X97" s="34">
        <v>268658.84</v>
      </c>
    </row>
    <row r="98" spans="1:24" ht="12.75">
      <c r="A98" s="35">
        <v>6</v>
      </c>
      <c r="B98" s="35">
        <v>6</v>
      </c>
      <c r="C98" s="35">
        <v>7</v>
      </c>
      <c r="D98" s="36">
        <v>2</v>
      </c>
      <c r="E98" s="37"/>
      <c r="F98" s="32" t="s">
        <v>86</v>
      </c>
      <c r="G98" s="58" t="s">
        <v>171</v>
      </c>
      <c r="H98" s="34">
        <v>11917447.39</v>
      </c>
      <c r="I98" s="34">
        <v>469286.79</v>
      </c>
      <c r="J98" s="34">
        <v>276320.56</v>
      </c>
      <c r="K98" s="34">
        <v>828191.99</v>
      </c>
      <c r="L98" s="34">
        <v>0</v>
      </c>
      <c r="M98" s="34">
        <v>86444.48</v>
      </c>
      <c r="N98" s="34">
        <v>1594278.24</v>
      </c>
      <c r="O98" s="34">
        <v>342796.11</v>
      </c>
      <c r="P98" s="34">
        <v>3954985.66</v>
      </c>
      <c r="Q98" s="34">
        <v>23313.59</v>
      </c>
      <c r="R98" s="34">
        <v>2293500.51</v>
      </c>
      <c r="S98" s="34">
        <v>115670.5</v>
      </c>
      <c r="T98" s="34">
        <v>147395.58</v>
      </c>
      <c r="U98" s="34">
        <v>992038.63</v>
      </c>
      <c r="V98" s="34">
        <v>456818.09</v>
      </c>
      <c r="W98" s="34">
        <v>42708.42</v>
      </c>
      <c r="X98" s="34">
        <v>293698.24</v>
      </c>
    </row>
    <row r="99" spans="1:24" ht="12.75">
      <c r="A99" s="35">
        <v>6</v>
      </c>
      <c r="B99" s="35">
        <v>2</v>
      </c>
      <c r="C99" s="35">
        <v>9</v>
      </c>
      <c r="D99" s="36">
        <v>2</v>
      </c>
      <c r="E99" s="37"/>
      <c r="F99" s="32" t="s">
        <v>86</v>
      </c>
      <c r="G99" s="58" t="s">
        <v>172</v>
      </c>
      <c r="H99" s="34">
        <v>11860784.4</v>
      </c>
      <c r="I99" s="34">
        <v>707619.09</v>
      </c>
      <c r="J99" s="34">
        <v>0</v>
      </c>
      <c r="K99" s="34">
        <v>1189416.81</v>
      </c>
      <c r="L99" s="34">
        <v>0</v>
      </c>
      <c r="M99" s="34">
        <v>2042.5</v>
      </c>
      <c r="N99" s="34">
        <v>1363464.39</v>
      </c>
      <c r="O99" s="34">
        <v>146143.47</v>
      </c>
      <c r="P99" s="34">
        <v>4629760.91</v>
      </c>
      <c r="Q99" s="34">
        <v>46411.13</v>
      </c>
      <c r="R99" s="34">
        <v>1949101.65</v>
      </c>
      <c r="S99" s="34">
        <v>0</v>
      </c>
      <c r="T99" s="34">
        <v>55609.6</v>
      </c>
      <c r="U99" s="34">
        <v>658896.99</v>
      </c>
      <c r="V99" s="34">
        <v>592555.74</v>
      </c>
      <c r="W99" s="34">
        <v>467181.49</v>
      </c>
      <c r="X99" s="34">
        <v>52580.63</v>
      </c>
    </row>
    <row r="100" spans="1:24" ht="12.75">
      <c r="A100" s="35">
        <v>6</v>
      </c>
      <c r="B100" s="35">
        <v>11</v>
      </c>
      <c r="C100" s="35">
        <v>5</v>
      </c>
      <c r="D100" s="36">
        <v>2</v>
      </c>
      <c r="E100" s="37"/>
      <c r="F100" s="32" t="s">
        <v>86</v>
      </c>
      <c r="G100" s="58" t="s">
        <v>93</v>
      </c>
      <c r="H100" s="34">
        <v>45906175.32</v>
      </c>
      <c r="I100" s="34">
        <v>1043043.01</v>
      </c>
      <c r="J100" s="34">
        <v>0</v>
      </c>
      <c r="K100" s="34">
        <v>3307914.81</v>
      </c>
      <c r="L100" s="34">
        <v>149731.92</v>
      </c>
      <c r="M100" s="34">
        <v>328371.84</v>
      </c>
      <c r="N100" s="34">
        <v>3857636.7</v>
      </c>
      <c r="O100" s="34">
        <v>299464.04</v>
      </c>
      <c r="P100" s="34">
        <v>23259030.56</v>
      </c>
      <c r="Q100" s="34">
        <v>128092.45</v>
      </c>
      <c r="R100" s="34">
        <v>8492374.36</v>
      </c>
      <c r="S100" s="34">
        <v>0</v>
      </c>
      <c r="T100" s="34">
        <v>809641.36</v>
      </c>
      <c r="U100" s="34">
        <v>1600584.38</v>
      </c>
      <c r="V100" s="34">
        <v>1884387.3</v>
      </c>
      <c r="W100" s="34">
        <v>274325.2</v>
      </c>
      <c r="X100" s="34">
        <v>471577.39</v>
      </c>
    </row>
    <row r="101" spans="1:24" ht="12.75">
      <c r="A101" s="35">
        <v>6</v>
      </c>
      <c r="B101" s="35">
        <v>14</v>
      </c>
      <c r="C101" s="35">
        <v>7</v>
      </c>
      <c r="D101" s="36">
        <v>2</v>
      </c>
      <c r="E101" s="37"/>
      <c r="F101" s="32" t="s">
        <v>86</v>
      </c>
      <c r="G101" s="58" t="s">
        <v>173</v>
      </c>
      <c r="H101" s="34">
        <v>8853573.32</v>
      </c>
      <c r="I101" s="34">
        <v>565672.1</v>
      </c>
      <c r="J101" s="34">
        <v>227967.71</v>
      </c>
      <c r="K101" s="34">
        <v>163764.28</v>
      </c>
      <c r="L101" s="34">
        <v>0</v>
      </c>
      <c r="M101" s="34">
        <v>15196.26</v>
      </c>
      <c r="N101" s="34">
        <v>1223815.37</v>
      </c>
      <c r="O101" s="34">
        <v>34331.57</v>
      </c>
      <c r="P101" s="34">
        <v>3268848.35</v>
      </c>
      <c r="Q101" s="34">
        <v>64108.9</v>
      </c>
      <c r="R101" s="34">
        <v>1742785.94</v>
      </c>
      <c r="S101" s="34">
        <v>80687.39</v>
      </c>
      <c r="T101" s="34">
        <v>166338.12</v>
      </c>
      <c r="U101" s="34">
        <v>851436.38</v>
      </c>
      <c r="V101" s="34">
        <v>188430.36</v>
      </c>
      <c r="W101" s="34">
        <v>25419.6</v>
      </c>
      <c r="X101" s="34">
        <v>234770.99</v>
      </c>
    </row>
    <row r="102" spans="1:24" ht="12.75">
      <c r="A102" s="35">
        <v>6</v>
      </c>
      <c r="B102" s="35">
        <v>17</v>
      </c>
      <c r="C102" s="35">
        <v>2</v>
      </c>
      <c r="D102" s="36">
        <v>2</v>
      </c>
      <c r="E102" s="37"/>
      <c r="F102" s="32" t="s">
        <v>86</v>
      </c>
      <c r="G102" s="58" t="s">
        <v>174</v>
      </c>
      <c r="H102" s="34">
        <v>37377643.18</v>
      </c>
      <c r="I102" s="34">
        <v>670173.47</v>
      </c>
      <c r="J102" s="34">
        <v>563677.63</v>
      </c>
      <c r="K102" s="34">
        <v>4701976.73</v>
      </c>
      <c r="L102" s="34">
        <v>0</v>
      </c>
      <c r="M102" s="34">
        <v>0</v>
      </c>
      <c r="N102" s="34">
        <v>2758384.46</v>
      </c>
      <c r="O102" s="34">
        <v>250498.52</v>
      </c>
      <c r="P102" s="34">
        <v>10229181.54</v>
      </c>
      <c r="Q102" s="34">
        <v>59413.86</v>
      </c>
      <c r="R102" s="34">
        <v>4214882.6</v>
      </c>
      <c r="S102" s="34">
        <v>0</v>
      </c>
      <c r="T102" s="34">
        <v>173838.92</v>
      </c>
      <c r="U102" s="34">
        <v>5763718.76</v>
      </c>
      <c r="V102" s="34">
        <v>7690825.3</v>
      </c>
      <c r="W102" s="34">
        <v>51889.16</v>
      </c>
      <c r="X102" s="34">
        <v>249182.23</v>
      </c>
    </row>
    <row r="103" spans="1:24" ht="12.75">
      <c r="A103" s="35">
        <v>6</v>
      </c>
      <c r="B103" s="35">
        <v>20</v>
      </c>
      <c r="C103" s="35">
        <v>6</v>
      </c>
      <c r="D103" s="36">
        <v>2</v>
      </c>
      <c r="E103" s="37"/>
      <c r="F103" s="32" t="s">
        <v>86</v>
      </c>
      <c r="G103" s="58" t="s">
        <v>175</v>
      </c>
      <c r="H103" s="34">
        <v>17904282.76</v>
      </c>
      <c r="I103" s="34">
        <v>746823.21</v>
      </c>
      <c r="J103" s="34">
        <v>0</v>
      </c>
      <c r="K103" s="34">
        <v>1266720.23</v>
      </c>
      <c r="L103" s="34">
        <v>0</v>
      </c>
      <c r="M103" s="34">
        <v>0</v>
      </c>
      <c r="N103" s="34">
        <v>1558945.44</v>
      </c>
      <c r="O103" s="34">
        <v>326828.5</v>
      </c>
      <c r="P103" s="34">
        <v>7502281.29</v>
      </c>
      <c r="Q103" s="34">
        <v>27195.34</v>
      </c>
      <c r="R103" s="34">
        <v>3891351.73</v>
      </c>
      <c r="S103" s="34">
        <v>151407.4</v>
      </c>
      <c r="T103" s="34">
        <v>360789.47</v>
      </c>
      <c r="U103" s="34">
        <v>916611.09</v>
      </c>
      <c r="V103" s="34">
        <v>851457.04</v>
      </c>
      <c r="W103" s="34">
        <v>70612.27</v>
      </c>
      <c r="X103" s="34">
        <v>233259.75</v>
      </c>
    </row>
    <row r="104" spans="1:24" ht="12.75">
      <c r="A104" s="35">
        <v>6</v>
      </c>
      <c r="B104" s="35">
        <v>8</v>
      </c>
      <c r="C104" s="35">
        <v>8</v>
      </c>
      <c r="D104" s="36">
        <v>2</v>
      </c>
      <c r="E104" s="37"/>
      <c r="F104" s="32" t="s">
        <v>86</v>
      </c>
      <c r="G104" s="58" t="s">
        <v>176</v>
      </c>
      <c r="H104" s="34">
        <v>18198672.91</v>
      </c>
      <c r="I104" s="34">
        <v>326094.26</v>
      </c>
      <c r="J104" s="34">
        <v>431065.43</v>
      </c>
      <c r="K104" s="34">
        <v>1588517.62</v>
      </c>
      <c r="L104" s="34">
        <v>0</v>
      </c>
      <c r="M104" s="34">
        <v>32512.56</v>
      </c>
      <c r="N104" s="34">
        <v>2084766.8</v>
      </c>
      <c r="O104" s="34">
        <v>250824.85</v>
      </c>
      <c r="P104" s="34">
        <v>7494758.37</v>
      </c>
      <c r="Q104" s="34">
        <v>74173.74</v>
      </c>
      <c r="R104" s="34">
        <v>3863150.64</v>
      </c>
      <c r="S104" s="34">
        <v>0</v>
      </c>
      <c r="T104" s="34">
        <v>662771.08</v>
      </c>
      <c r="U104" s="34">
        <v>654832.98</v>
      </c>
      <c r="V104" s="34">
        <v>204572.13</v>
      </c>
      <c r="W104" s="34">
        <v>90358.12</v>
      </c>
      <c r="X104" s="34">
        <v>440274.33</v>
      </c>
    </row>
    <row r="105" spans="1:24" ht="12.75">
      <c r="A105" s="35">
        <v>6</v>
      </c>
      <c r="B105" s="35">
        <v>1</v>
      </c>
      <c r="C105" s="35">
        <v>10</v>
      </c>
      <c r="D105" s="36">
        <v>2</v>
      </c>
      <c r="E105" s="37"/>
      <c r="F105" s="32" t="s">
        <v>86</v>
      </c>
      <c r="G105" s="58" t="s">
        <v>94</v>
      </c>
      <c r="H105" s="34">
        <v>35951941.14</v>
      </c>
      <c r="I105" s="34">
        <v>832818.94</v>
      </c>
      <c r="J105" s="34">
        <v>879498.89</v>
      </c>
      <c r="K105" s="34">
        <v>3295181.19</v>
      </c>
      <c r="L105" s="34">
        <v>0</v>
      </c>
      <c r="M105" s="34">
        <v>621866.51</v>
      </c>
      <c r="N105" s="34">
        <v>3115936.62</v>
      </c>
      <c r="O105" s="34">
        <v>704510.49</v>
      </c>
      <c r="P105" s="34">
        <v>15644282.87</v>
      </c>
      <c r="Q105" s="34">
        <v>88619.88</v>
      </c>
      <c r="R105" s="34">
        <v>5762532.96</v>
      </c>
      <c r="S105" s="34">
        <v>222663.42</v>
      </c>
      <c r="T105" s="34">
        <v>468912.52</v>
      </c>
      <c r="U105" s="34">
        <v>1511822.15</v>
      </c>
      <c r="V105" s="34">
        <v>1541888.54</v>
      </c>
      <c r="W105" s="34">
        <v>60000</v>
      </c>
      <c r="X105" s="34">
        <v>1201406.16</v>
      </c>
    </row>
    <row r="106" spans="1:24" ht="12.75">
      <c r="A106" s="35">
        <v>6</v>
      </c>
      <c r="B106" s="35">
        <v>13</v>
      </c>
      <c r="C106" s="35">
        <v>3</v>
      </c>
      <c r="D106" s="36">
        <v>2</v>
      </c>
      <c r="E106" s="37"/>
      <c r="F106" s="32" t="s">
        <v>86</v>
      </c>
      <c r="G106" s="58" t="s">
        <v>177</v>
      </c>
      <c r="H106" s="34">
        <v>16058793.01</v>
      </c>
      <c r="I106" s="34">
        <v>607328.45</v>
      </c>
      <c r="J106" s="34">
        <v>0</v>
      </c>
      <c r="K106" s="34">
        <v>2669718.02</v>
      </c>
      <c r="L106" s="34">
        <v>0</v>
      </c>
      <c r="M106" s="34">
        <v>118387.59</v>
      </c>
      <c r="N106" s="34">
        <v>1590601.9</v>
      </c>
      <c r="O106" s="34">
        <v>190732.63</v>
      </c>
      <c r="P106" s="34">
        <v>4843131.38</v>
      </c>
      <c r="Q106" s="34">
        <v>38037.09</v>
      </c>
      <c r="R106" s="34">
        <v>2485465.69</v>
      </c>
      <c r="S106" s="34">
        <v>39430.13</v>
      </c>
      <c r="T106" s="34">
        <v>305403.08</v>
      </c>
      <c r="U106" s="34">
        <v>520484.71</v>
      </c>
      <c r="V106" s="34">
        <v>487348.09</v>
      </c>
      <c r="W106" s="34">
        <v>1368257.94</v>
      </c>
      <c r="X106" s="34">
        <v>794466.31</v>
      </c>
    </row>
    <row r="107" spans="1:24" ht="12.75">
      <c r="A107" s="35">
        <v>6</v>
      </c>
      <c r="B107" s="35">
        <v>10</v>
      </c>
      <c r="C107" s="35">
        <v>4</v>
      </c>
      <c r="D107" s="36">
        <v>2</v>
      </c>
      <c r="E107" s="37"/>
      <c r="F107" s="32" t="s">
        <v>86</v>
      </c>
      <c r="G107" s="58" t="s">
        <v>178</v>
      </c>
      <c r="H107" s="34">
        <v>25808153.35</v>
      </c>
      <c r="I107" s="34">
        <v>943491.3</v>
      </c>
      <c r="J107" s="34">
        <v>282868.35</v>
      </c>
      <c r="K107" s="34">
        <v>547160.74</v>
      </c>
      <c r="L107" s="34">
        <v>0</v>
      </c>
      <c r="M107" s="34">
        <v>85300.36</v>
      </c>
      <c r="N107" s="34">
        <v>3078919.52</v>
      </c>
      <c r="O107" s="34">
        <v>269595.97</v>
      </c>
      <c r="P107" s="34">
        <v>10952028.21</v>
      </c>
      <c r="Q107" s="34">
        <v>71608.3</v>
      </c>
      <c r="R107" s="34">
        <v>5219655.42</v>
      </c>
      <c r="S107" s="34">
        <v>0</v>
      </c>
      <c r="T107" s="34">
        <v>156675.06</v>
      </c>
      <c r="U107" s="34">
        <v>2087980.39</v>
      </c>
      <c r="V107" s="34">
        <v>918117.9</v>
      </c>
      <c r="W107" s="34">
        <v>703171.7</v>
      </c>
      <c r="X107" s="34">
        <v>491580.13</v>
      </c>
    </row>
    <row r="108" spans="1:24" ht="12.75">
      <c r="A108" s="35">
        <v>6</v>
      </c>
      <c r="B108" s="35">
        <v>4</v>
      </c>
      <c r="C108" s="35">
        <v>5</v>
      </c>
      <c r="D108" s="36">
        <v>2</v>
      </c>
      <c r="E108" s="37"/>
      <c r="F108" s="32" t="s">
        <v>86</v>
      </c>
      <c r="G108" s="58" t="s">
        <v>179</v>
      </c>
      <c r="H108" s="34">
        <v>40687875.19</v>
      </c>
      <c r="I108" s="34">
        <v>1859384.59</v>
      </c>
      <c r="J108" s="34">
        <v>0</v>
      </c>
      <c r="K108" s="34">
        <v>1338757.7</v>
      </c>
      <c r="L108" s="34">
        <v>62138.69</v>
      </c>
      <c r="M108" s="34">
        <v>599573.87</v>
      </c>
      <c r="N108" s="34">
        <v>2635987.28</v>
      </c>
      <c r="O108" s="34">
        <v>160177.75</v>
      </c>
      <c r="P108" s="34">
        <v>7614867.53</v>
      </c>
      <c r="Q108" s="34">
        <v>57231.22</v>
      </c>
      <c r="R108" s="34">
        <v>3876360.72</v>
      </c>
      <c r="S108" s="34">
        <v>61018.76</v>
      </c>
      <c r="T108" s="34">
        <v>252058.77</v>
      </c>
      <c r="U108" s="34">
        <v>18491049.17</v>
      </c>
      <c r="V108" s="34">
        <v>3341593.09</v>
      </c>
      <c r="W108" s="34">
        <v>85049.16</v>
      </c>
      <c r="X108" s="34">
        <v>252626.89</v>
      </c>
    </row>
    <row r="109" spans="1:24" ht="12.75">
      <c r="A109" s="35">
        <v>6</v>
      </c>
      <c r="B109" s="35">
        <v>9</v>
      </c>
      <c r="C109" s="35">
        <v>10</v>
      </c>
      <c r="D109" s="36">
        <v>2</v>
      </c>
      <c r="E109" s="37"/>
      <c r="F109" s="32" t="s">
        <v>86</v>
      </c>
      <c r="G109" s="58" t="s">
        <v>180</v>
      </c>
      <c r="H109" s="34">
        <v>30807698.86</v>
      </c>
      <c r="I109" s="34">
        <v>1163586.45</v>
      </c>
      <c r="J109" s="34">
        <v>0</v>
      </c>
      <c r="K109" s="34">
        <v>1928377.89</v>
      </c>
      <c r="L109" s="34">
        <v>0</v>
      </c>
      <c r="M109" s="34">
        <v>522006.27</v>
      </c>
      <c r="N109" s="34">
        <v>2961065.01</v>
      </c>
      <c r="O109" s="34">
        <v>330956.5</v>
      </c>
      <c r="P109" s="34">
        <v>14801457.14</v>
      </c>
      <c r="Q109" s="34">
        <v>100596.83</v>
      </c>
      <c r="R109" s="34">
        <v>5599068.37</v>
      </c>
      <c r="S109" s="34">
        <v>0</v>
      </c>
      <c r="T109" s="34">
        <v>201249.69</v>
      </c>
      <c r="U109" s="34">
        <v>1241812.42</v>
      </c>
      <c r="V109" s="34">
        <v>746704.08</v>
      </c>
      <c r="W109" s="34">
        <v>786361.85</v>
      </c>
      <c r="X109" s="34">
        <v>424456.36</v>
      </c>
    </row>
    <row r="110" spans="1:24" ht="12.75">
      <c r="A110" s="35">
        <v>6</v>
      </c>
      <c r="B110" s="35">
        <v>8</v>
      </c>
      <c r="C110" s="35">
        <v>9</v>
      </c>
      <c r="D110" s="36">
        <v>2</v>
      </c>
      <c r="E110" s="37"/>
      <c r="F110" s="32" t="s">
        <v>86</v>
      </c>
      <c r="G110" s="58" t="s">
        <v>181</v>
      </c>
      <c r="H110" s="34">
        <v>18759625.43</v>
      </c>
      <c r="I110" s="34">
        <v>387456.62</v>
      </c>
      <c r="J110" s="34">
        <v>396690.12</v>
      </c>
      <c r="K110" s="34">
        <v>1430030.49</v>
      </c>
      <c r="L110" s="34">
        <v>5220.88</v>
      </c>
      <c r="M110" s="34">
        <v>36346.15</v>
      </c>
      <c r="N110" s="34">
        <v>1935318.79</v>
      </c>
      <c r="O110" s="34">
        <v>206676.97</v>
      </c>
      <c r="P110" s="34">
        <v>8491661.35</v>
      </c>
      <c r="Q110" s="34">
        <v>82941.36</v>
      </c>
      <c r="R110" s="34">
        <v>4474245.52</v>
      </c>
      <c r="S110" s="34">
        <v>16956</v>
      </c>
      <c r="T110" s="34">
        <v>177234.17</v>
      </c>
      <c r="U110" s="34">
        <v>293386.8</v>
      </c>
      <c r="V110" s="34">
        <v>463363.77</v>
      </c>
      <c r="W110" s="34">
        <v>88140.51</v>
      </c>
      <c r="X110" s="34">
        <v>273955.93</v>
      </c>
    </row>
    <row r="111" spans="1:24" ht="12.75">
      <c r="A111" s="35">
        <v>6</v>
      </c>
      <c r="B111" s="35">
        <v>20</v>
      </c>
      <c r="C111" s="35">
        <v>7</v>
      </c>
      <c r="D111" s="36">
        <v>2</v>
      </c>
      <c r="E111" s="37"/>
      <c r="F111" s="32" t="s">
        <v>86</v>
      </c>
      <c r="G111" s="58" t="s">
        <v>182</v>
      </c>
      <c r="H111" s="34">
        <v>19318435.61</v>
      </c>
      <c r="I111" s="34">
        <v>406663.81</v>
      </c>
      <c r="J111" s="34">
        <v>212339.02</v>
      </c>
      <c r="K111" s="34">
        <v>1654838.48</v>
      </c>
      <c r="L111" s="34">
        <v>2360841.84</v>
      </c>
      <c r="M111" s="34">
        <v>586131.2</v>
      </c>
      <c r="N111" s="34">
        <v>1538579.28</v>
      </c>
      <c r="O111" s="34">
        <v>117956.34</v>
      </c>
      <c r="P111" s="34">
        <v>6541250.45</v>
      </c>
      <c r="Q111" s="34">
        <v>44160.58</v>
      </c>
      <c r="R111" s="34">
        <v>3599798.39</v>
      </c>
      <c r="S111" s="34">
        <v>4932</v>
      </c>
      <c r="T111" s="34">
        <v>423721.61</v>
      </c>
      <c r="U111" s="34">
        <v>573523.93</v>
      </c>
      <c r="V111" s="34">
        <v>396550.22</v>
      </c>
      <c r="W111" s="34">
        <v>592091.85</v>
      </c>
      <c r="X111" s="34">
        <v>265056.61</v>
      </c>
    </row>
    <row r="112" spans="1:24" ht="12.75">
      <c r="A112" s="35">
        <v>6</v>
      </c>
      <c r="B112" s="35">
        <v>9</v>
      </c>
      <c r="C112" s="35">
        <v>11</v>
      </c>
      <c r="D112" s="36">
        <v>2</v>
      </c>
      <c r="E112" s="37"/>
      <c r="F112" s="32" t="s">
        <v>86</v>
      </c>
      <c r="G112" s="58" t="s">
        <v>183</v>
      </c>
      <c r="H112" s="34">
        <v>58595284.44</v>
      </c>
      <c r="I112" s="34">
        <v>1584075.64</v>
      </c>
      <c r="J112" s="34">
        <v>0</v>
      </c>
      <c r="K112" s="34">
        <v>5648700.68</v>
      </c>
      <c r="L112" s="34">
        <v>0</v>
      </c>
      <c r="M112" s="34">
        <v>194809.82</v>
      </c>
      <c r="N112" s="34">
        <v>5490560.54</v>
      </c>
      <c r="O112" s="34">
        <v>535375.4</v>
      </c>
      <c r="P112" s="34">
        <v>21736610.59</v>
      </c>
      <c r="Q112" s="34">
        <v>342866.21</v>
      </c>
      <c r="R112" s="34">
        <v>7771565.35</v>
      </c>
      <c r="S112" s="34">
        <v>1113430.56</v>
      </c>
      <c r="T112" s="34">
        <v>433609.64</v>
      </c>
      <c r="U112" s="34">
        <v>9558716.75</v>
      </c>
      <c r="V112" s="34">
        <v>1713163.68</v>
      </c>
      <c r="W112" s="34">
        <v>333613.93</v>
      </c>
      <c r="X112" s="34">
        <v>2138185.65</v>
      </c>
    </row>
    <row r="113" spans="1:24" ht="12.75">
      <c r="A113" s="35">
        <v>6</v>
      </c>
      <c r="B113" s="35">
        <v>16</v>
      </c>
      <c r="C113" s="35">
        <v>3</v>
      </c>
      <c r="D113" s="36">
        <v>2</v>
      </c>
      <c r="E113" s="37"/>
      <c r="F113" s="32" t="s">
        <v>86</v>
      </c>
      <c r="G113" s="58" t="s">
        <v>184</v>
      </c>
      <c r="H113" s="34">
        <v>13100616.9</v>
      </c>
      <c r="I113" s="34">
        <v>311907.88</v>
      </c>
      <c r="J113" s="34">
        <v>0</v>
      </c>
      <c r="K113" s="34">
        <v>1479886.93</v>
      </c>
      <c r="L113" s="34">
        <v>0</v>
      </c>
      <c r="M113" s="34">
        <v>2952</v>
      </c>
      <c r="N113" s="34">
        <v>1375040.69</v>
      </c>
      <c r="O113" s="34">
        <v>130112.5</v>
      </c>
      <c r="P113" s="34">
        <v>5294674.44</v>
      </c>
      <c r="Q113" s="34">
        <v>32948.17</v>
      </c>
      <c r="R113" s="34">
        <v>3211305.98</v>
      </c>
      <c r="S113" s="34">
        <v>35134.21</v>
      </c>
      <c r="T113" s="34">
        <v>111325.88</v>
      </c>
      <c r="U113" s="34">
        <v>486360.15</v>
      </c>
      <c r="V113" s="34">
        <v>354120.69</v>
      </c>
      <c r="W113" s="34">
        <v>53347.64</v>
      </c>
      <c r="X113" s="34">
        <v>221499.74</v>
      </c>
    </row>
    <row r="114" spans="1:24" ht="12.75">
      <c r="A114" s="35">
        <v>6</v>
      </c>
      <c r="B114" s="35">
        <v>2</v>
      </c>
      <c r="C114" s="35">
        <v>10</v>
      </c>
      <c r="D114" s="36">
        <v>2</v>
      </c>
      <c r="E114" s="37"/>
      <c r="F114" s="32" t="s">
        <v>86</v>
      </c>
      <c r="G114" s="58" t="s">
        <v>185</v>
      </c>
      <c r="H114" s="34">
        <v>17054621.28</v>
      </c>
      <c r="I114" s="34">
        <v>4527770.16</v>
      </c>
      <c r="J114" s="34">
        <v>0</v>
      </c>
      <c r="K114" s="34">
        <v>417531.34</v>
      </c>
      <c r="L114" s="34">
        <v>0</v>
      </c>
      <c r="M114" s="34">
        <v>124447.14</v>
      </c>
      <c r="N114" s="34">
        <v>1657457.42</v>
      </c>
      <c r="O114" s="34">
        <v>206973.12</v>
      </c>
      <c r="P114" s="34">
        <v>6390830.43</v>
      </c>
      <c r="Q114" s="34">
        <v>56070.02</v>
      </c>
      <c r="R114" s="34">
        <v>2297474.32</v>
      </c>
      <c r="S114" s="34">
        <v>0</v>
      </c>
      <c r="T114" s="34">
        <v>124925</v>
      </c>
      <c r="U114" s="34">
        <v>346151</v>
      </c>
      <c r="V114" s="34">
        <v>672982.56</v>
      </c>
      <c r="W114" s="34">
        <v>98960.86</v>
      </c>
      <c r="X114" s="34">
        <v>133047.91</v>
      </c>
    </row>
    <row r="115" spans="1:24" ht="12.75">
      <c r="A115" s="35">
        <v>6</v>
      </c>
      <c r="B115" s="35">
        <v>8</v>
      </c>
      <c r="C115" s="35">
        <v>11</v>
      </c>
      <c r="D115" s="36">
        <v>2</v>
      </c>
      <c r="E115" s="37"/>
      <c r="F115" s="32" t="s">
        <v>86</v>
      </c>
      <c r="G115" s="58" t="s">
        <v>186</v>
      </c>
      <c r="H115" s="34">
        <v>12685710.65</v>
      </c>
      <c r="I115" s="34">
        <v>443599.87</v>
      </c>
      <c r="J115" s="34">
        <v>161087.67</v>
      </c>
      <c r="K115" s="34">
        <v>703922.49</v>
      </c>
      <c r="L115" s="34">
        <v>6150</v>
      </c>
      <c r="M115" s="34">
        <v>201765.6</v>
      </c>
      <c r="N115" s="34">
        <v>1581896.09</v>
      </c>
      <c r="O115" s="34">
        <v>731505.32</v>
      </c>
      <c r="P115" s="34">
        <v>5264805.66</v>
      </c>
      <c r="Q115" s="34">
        <v>31566.05</v>
      </c>
      <c r="R115" s="34">
        <v>2616952.19</v>
      </c>
      <c r="S115" s="34">
        <v>0</v>
      </c>
      <c r="T115" s="34">
        <v>222436.03</v>
      </c>
      <c r="U115" s="34">
        <v>229528.86</v>
      </c>
      <c r="V115" s="34">
        <v>170606.46</v>
      </c>
      <c r="W115" s="34">
        <v>26593.71</v>
      </c>
      <c r="X115" s="34">
        <v>293294.65</v>
      </c>
    </row>
    <row r="116" spans="1:24" ht="12.75">
      <c r="A116" s="35">
        <v>6</v>
      </c>
      <c r="B116" s="35">
        <v>1</v>
      </c>
      <c r="C116" s="35">
        <v>11</v>
      </c>
      <c r="D116" s="36">
        <v>2</v>
      </c>
      <c r="E116" s="37"/>
      <c r="F116" s="32" t="s">
        <v>86</v>
      </c>
      <c r="G116" s="58" t="s">
        <v>187</v>
      </c>
      <c r="H116" s="34">
        <v>23301707.55</v>
      </c>
      <c r="I116" s="34">
        <v>642442.24</v>
      </c>
      <c r="J116" s="34">
        <v>0</v>
      </c>
      <c r="K116" s="34">
        <v>1640315.49</v>
      </c>
      <c r="L116" s="34">
        <v>24155.25</v>
      </c>
      <c r="M116" s="34">
        <v>49032.57</v>
      </c>
      <c r="N116" s="34">
        <v>2472251.43</v>
      </c>
      <c r="O116" s="34">
        <v>192660.56</v>
      </c>
      <c r="P116" s="34">
        <v>10559855.24</v>
      </c>
      <c r="Q116" s="34">
        <v>49486.63</v>
      </c>
      <c r="R116" s="34">
        <v>4108812.47</v>
      </c>
      <c r="S116" s="34">
        <v>0</v>
      </c>
      <c r="T116" s="34">
        <v>1756917.76</v>
      </c>
      <c r="U116" s="34">
        <v>504615.93</v>
      </c>
      <c r="V116" s="34">
        <v>839141.66</v>
      </c>
      <c r="W116" s="34">
        <v>164112.8</v>
      </c>
      <c r="X116" s="34">
        <v>297907.52</v>
      </c>
    </row>
    <row r="117" spans="1:24" ht="12.75">
      <c r="A117" s="35">
        <v>6</v>
      </c>
      <c r="B117" s="35">
        <v>13</v>
      </c>
      <c r="C117" s="35">
        <v>5</v>
      </c>
      <c r="D117" s="36">
        <v>2</v>
      </c>
      <c r="E117" s="37"/>
      <c r="F117" s="32" t="s">
        <v>86</v>
      </c>
      <c r="G117" s="58" t="s">
        <v>188</v>
      </c>
      <c r="H117" s="34">
        <v>6430116.43</v>
      </c>
      <c r="I117" s="34">
        <v>823275.28</v>
      </c>
      <c r="J117" s="34">
        <v>53502</v>
      </c>
      <c r="K117" s="34">
        <v>521378.91</v>
      </c>
      <c r="L117" s="34">
        <v>217838.39</v>
      </c>
      <c r="M117" s="34">
        <v>51924.14</v>
      </c>
      <c r="N117" s="34">
        <v>1060998.43</v>
      </c>
      <c r="O117" s="34">
        <v>111272.31</v>
      </c>
      <c r="P117" s="34">
        <v>1848326.14</v>
      </c>
      <c r="Q117" s="34">
        <v>6473.87</v>
      </c>
      <c r="R117" s="34">
        <v>711535.14</v>
      </c>
      <c r="S117" s="34">
        <v>71456.55</v>
      </c>
      <c r="T117" s="34">
        <v>110223.38</v>
      </c>
      <c r="U117" s="34">
        <v>436499.83</v>
      </c>
      <c r="V117" s="34">
        <v>84972.54</v>
      </c>
      <c r="W117" s="34">
        <v>423</v>
      </c>
      <c r="X117" s="34">
        <v>320016.52</v>
      </c>
    </row>
    <row r="118" spans="1:24" ht="12.75">
      <c r="A118" s="35">
        <v>6</v>
      </c>
      <c r="B118" s="35">
        <v>2</v>
      </c>
      <c r="C118" s="35">
        <v>11</v>
      </c>
      <c r="D118" s="36">
        <v>2</v>
      </c>
      <c r="E118" s="37"/>
      <c r="F118" s="32" t="s">
        <v>86</v>
      </c>
      <c r="G118" s="58" t="s">
        <v>189</v>
      </c>
      <c r="H118" s="34">
        <v>16465605.12</v>
      </c>
      <c r="I118" s="34">
        <v>397419.41</v>
      </c>
      <c r="J118" s="34">
        <v>0</v>
      </c>
      <c r="K118" s="34">
        <v>1559254.3</v>
      </c>
      <c r="L118" s="34">
        <v>0</v>
      </c>
      <c r="M118" s="34">
        <v>36075.11</v>
      </c>
      <c r="N118" s="34">
        <v>1622470.13</v>
      </c>
      <c r="O118" s="34">
        <v>456310.21</v>
      </c>
      <c r="P118" s="34">
        <v>7938433.22</v>
      </c>
      <c r="Q118" s="34">
        <v>63840.5</v>
      </c>
      <c r="R118" s="34">
        <v>2788523.94</v>
      </c>
      <c r="S118" s="34">
        <v>3000</v>
      </c>
      <c r="T118" s="34">
        <v>157729.34</v>
      </c>
      <c r="U118" s="34">
        <v>808296.65</v>
      </c>
      <c r="V118" s="34">
        <v>351713.69</v>
      </c>
      <c r="W118" s="34">
        <v>66375.51</v>
      </c>
      <c r="X118" s="34">
        <v>216163.11</v>
      </c>
    </row>
    <row r="119" spans="1:24" ht="12.75">
      <c r="A119" s="35">
        <v>6</v>
      </c>
      <c r="B119" s="35">
        <v>5</v>
      </c>
      <c r="C119" s="35">
        <v>7</v>
      </c>
      <c r="D119" s="36">
        <v>2</v>
      </c>
      <c r="E119" s="37"/>
      <c r="F119" s="32" t="s">
        <v>86</v>
      </c>
      <c r="G119" s="58" t="s">
        <v>190</v>
      </c>
      <c r="H119" s="34">
        <v>14571098.07</v>
      </c>
      <c r="I119" s="34">
        <v>340323.1</v>
      </c>
      <c r="J119" s="34">
        <v>297273.07</v>
      </c>
      <c r="K119" s="34">
        <v>1923832.36</v>
      </c>
      <c r="L119" s="34">
        <v>0</v>
      </c>
      <c r="M119" s="34">
        <v>192889.15</v>
      </c>
      <c r="N119" s="34">
        <v>1526676.68</v>
      </c>
      <c r="O119" s="34">
        <v>588009.49</v>
      </c>
      <c r="P119" s="34">
        <v>5789301.25</v>
      </c>
      <c r="Q119" s="34">
        <v>51768.6</v>
      </c>
      <c r="R119" s="34">
        <v>2159799.67</v>
      </c>
      <c r="S119" s="34">
        <v>0</v>
      </c>
      <c r="T119" s="34">
        <v>370003.16</v>
      </c>
      <c r="U119" s="34">
        <v>478073.65</v>
      </c>
      <c r="V119" s="34">
        <v>585348.56</v>
      </c>
      <c r="W119" s="34">
        <v>104349.59</v>
      </c>
      <c r="X119" s="34">
        <v>163449.74</v>
      </c>
    </row>
    <row r="120" spans="1:24" ht="12.75">
      <c r="A120" s="35">
        <v>6</v>
      </c>
      <c r="B120" s="35">
        <v>10</v>
      </c>
      <c r="C120" s="35">
        <v>5</v>
      </c>
      <c r="D120" s="36">
        <v>2</v>
      </c>
      <c r="E120" s="37"/>
      <c r="F120" s="32" t="s">
        <v>86</v>
      </c>
      <c r="G120" s="58" t="s">
        <v>191</v>
      </c>
      <c r="H120" s="34">
        <v>28993794.79</v>
      </c>
      <c r="I120" s="34">
        <v>892853.25</v>
      </c>
      <c r="J120" s="34">
        <v>0</v>
      </c>
      <c r="K120" s="34">
        <v>842376.67</v>
      </c>
      <c r="L120" s="34">
        <v>0</v>
      </c>
      <c r="M120" s="34">
        <v>479475.55</v>
      </c>
      <c r="N120" s="34">
        <v>3919917.04</v>
      </c>
      <c r="O120" s="34">
        <v>393071.72</v>
      </c>
      <c r="P120" s="34">
        <v>12047385.16</v>
      </c>
      <c r="Q120" s="34">
        <v>201413.36</v>
      </c>
      <c r="R120" s="34">
        <v>2480370.86</v>
      </c>
      <c r="S120" s="34">
        <v>137584.33</v>
      </c>
      <c r="T120" s="34">
        <v>337335.54</v>
      </c>
      <c r="U120" s="34">
        <v>1674554.8</v>
      </c>
      <c r="V120" s="34">
        <v>978660.12</v>
      </c>
      <c r="W120" s="34">
        <v>297374.5</v>
      </c>
      <c r="X120" s="34">
        <v>4311421.89</v>
      </c>
    </row>
    <row r="121" spans="1:24" ht="12.75">
      <c r="A121" s="35">
        <v>6</v>
      </c>
      <c r="B121" s="35">
        <v>14</v>
      </c>
      <c r="C121" s="35">
        <v>9</v>
      </c>
      <c r="D121" s="36">
        <v>2</v>
      </c>
      <c r="E121" s="37"/>
      <c r="F121" s="32" t="s">
        <v>86</v>
      </c>
      <c r="G121" s="58" t="s">
        <v>95</v>
      </c>
      <c r="H121" s="34">
        <v>31701721.55</v>
      </c>
      <c r="I121" s="34">
        <v>1169635.35</v>
      </c>
      <c r="J121" s="34">
        <v>1880471.28</v>
      </c>
      <c r="K121" s="34">
        <v>3373438.24</v>
      </c>
      <c r="L121" s="34">
        <v>127332.88</v>
      </c>
      <c r="M121" s="34">
        <v>62591.92</v>
      </c>
      <c r="N121" s="34">
        <v>2817550.73</v>
      </c>
      <c r="O121" s="34">
        <v>268795.9</v>
      </c>
      <c r="P121" s="34">
        <v>12938134.87</v>
      </c>
      <c r="Q121" s="34">
        <v>128446.04</v>
      </c>
      <c r="R121" s="34">
        <v>4836167.95</v>
      </c>
      <c r="S121" s="34">
        <v>124612.64</v>
      </c>
      <c r="T121" s="34">
        <v>351839.77</v>
      </c>
      <c r="U121" s="34">
        <v>1976966.25</v>
      </c>
      <c r="V121" s="34">
        <v>985929.73</v>
      </c>
      <c r="W121" s="34">
        <v>527755.01</v>
      </c>
      <c r="X121" s="34">
        <v>132052.99</v>
      </c>
    </row>
    <row r="122" spans="1:24" ht="12.75">
      <c r="A122" s="35">
        <v>6</v>
      </c>
      <c r="B122" s="35">
        <v>18</v>
      </c>
      <c r="C122" s="35">
        <v>7</v>
      </c>
      <c r="D122" s="36">
        <v>2</v>
      </c>
      <c r="E122" s="37"/>
      <c r="F122" s="32" t="s">
        <v>86</v>
      </c>
      <c r="G122" s="58" t="s">
        <v>192</v>
      </c>
      <c r="H122" s="34">
        <v>13561915.68</v>
      </c>
      <c r="I122" s="34">
        <v>323673.23</v>
      </c>
      <c r="J122" s="34">
        <v>279304.43</v>
      </c>
      <c r="K122" s="34">
        <v>108534.36</v>
      </c>
      <c r="L122" s="34">
        <v>0</v>
      </c>
      <c r="M122" s="34">
        <v>65638.39</v>
      </c>
      <c r="N122" s="34">
        <v>2047504.42</v>
      </c>
      <c r="O122" s="34">
        <v>134391.78</v>
      </c>
      <c r="P122" s="34">
        <v>6045683.6</v>
      </c>
      <c r="Q122" s="34">
        <v>40973.77</v>
      </c>
      <c r="R122" s="34">
        <v>2934073</v>
      </c>
      <c r="S122" s="34">
        <v>238618.37</v>
      </c>
      <c r="T122" s="34">
        <v>174228.8</v>
      </c>
      <c r="U122" s="34">
        <v>464681.44</v>
      </c>
      <c r="V122" s="34">
        <v>379587.09</v>
      </c>
      <c r="W122" s="34">
        <v>104488.51</v>
      </c>
      <c r="X122" s="34">
        <v>220534.49</v>
      </c>
    </row>
    <row r="123" spans="1:24" ht="12.75">
      <c r="A123" s="35">
        <v>6</v>
      </c>
      <c r="B123" s="35">
        <v>20</v>
      </c>
      <c r="C123" s="35">
        <v>8</v>
      </c>
      <c r="D123" s="36">
        <v>2</v>
      </c>
      <c r="E123" s="37"/>
      <c r="F123" s="32" t="s">
        <v>86</v>
      </c>
      <c r="G123" s="58" t="s">
        <v>193</v>
      </c>
      <c r="H123" s="34">
        <v>14812611.95</v>
      </c>
      <c r="I123" s="34">
        <v>549501.07</v>
      </c>
      <c r="J123" s="34">
        <v>408449.38</v>
      </c>
      <c r="K123" s="34">
        <v>1919584.06</v>
      </c>
      <c r="L123" s="34">
        <v>0</v>
      </c>
      <c r="M123" s="34">
        <v>14598.54</v>
      </c>
      <c r="N123" s="34">
        <v>1748489.22</v>
      </c>
      <c r="O123" s="34">
        <v>246511.33</v>
      </c>
      <c r="P123" s="34">
        <v>5696602.21</v>
      </c>
      <c r="Q123" s="34">
        <v>22679.89</v>
      </c>
      <c r="R123" s="34">
        <v>3238307.83</v>
      </c>
      <c r="S123" s="34">
        <v>8877</v>
      </c>
      <c r="T123" s="34">
        <v>142946.26</v>
      </c>
      <c r="U123" s="34">
        <v>383031.14</v>
      </c>
      <c r="V123" s="34">
        <v>223939.24</v>
      </c>
      <c r="W123" s="34">
        <v>21599.99</v>
      </c>
      <c r="X123" s="34">
        <v>187494.79</v>
      </c>
    </row>
    <row r="124" spans="1:24" ht="12.75">
      <c r="A124" s="35">
        <v>6</v>
      </c>
      <c r="B124" s="35">
        <v>15</v>
      </c>
      <c r="C124" s="35">
        <v>6</v>
      </c>
      <c r="D124" s="36">
        <v>2</v>
      </c>
      <c r="E124" s="37"/>
      <c r="F124" s="32" t="s">
        <v>86</v>
      </c>
      <c r="G124" s="58" t="s">
        <v>96</v>
      </c>
      <c r="H124" s="34">
        <v>28199788.17</v>
      </c>
      <c r="I124" s="34">
        <v>767715.27</v>
      </c>
      <c r="J124" s="34">
        <v>598248.74</v>
      </c>
      <c r="K124" s="34">
        <v>2523416.96</v>
      </c>
      <c r="L124" s="34">
        <v>39476</v>
      </c>
      <c r="M124" s="34">
        <v>109657.49</v>
      </c>
      <c r="N124" s="34">
        <v>2229032.13</v>
      </c>
      <c r="O124" s="34">
        <v>955632.53</v>
      </c>
      <c r="P124" s="34">
        <v>11358754.83</v>
      </c>
      <c r="Q124" s="34">
        <v>41195.48</v>
      </c>
      <c r="R124" s="34">
        <v>4472165.6</v>
      </c>
      <c r="S124" s="34">
        <v>526269.93</v>
      </c>
      <c r="T124" s="34">
        <v>371393.9</v>
      </c>
      <c r="U124" s="34">
        <v>1388587.24</v>
      </c>
      <c r="V124" s="34">
        <v>2369300.38</v>
      </c>
      <c r="W124" s="34">
        <v>175253.04</v>
      </c>
      <c r="X124" s="34">
        <v>273688.65</v>
      </c>
    </row>
    <row r="125" spans="1:24" ht="12.75">
      <c r="A125" s="35">
        <v>6</v>
      </c>
      <c r="B125" s="35">
        <v>3</v>
      </c>
      <c r="C125" s="35">
        <v>8</v>
      </c>
      <c r="D125" s="36">
        <v>2</v>
      </c>
      <c r="E125" s="37"/>
      <c r="F125" s="32" t="s">
        <v>86</v>
      </c>
      <c r="G125" s="58" t="s">
        <v>97</v>
      </c>
      <c r="H125" s="34">
        <v>17105357.8</v>
      </c>
      <c r="I125" s="34">
        <v>2144888.64</v>
      </c>
      <c r="J125" s="34">
        <v>1254406.88</v>
      </c>
      <c r="K125" s="34">
        <v>408425.7</v>
      </c>
      <c r="L125" s="34">
        <v>0</v>
      </c>
      <c r="M125" s="34">
        <v>61998.9</v>
      </c>
      <c r="N125" s="34">
        <v>1457900.61</v>
      </c>
      <c r="O125" s="34">
        <v>86533.16</v>
      </c>
      <c r="P125" s="34">
        <v>5169127.79</v>
      </c>
      <c r="Q125" s="34">
        <v>69646.16</v>
      </c>
      <c r="R125" s="34">
        <v>3342290.79</v>
      </c>
      <c r="S125" s="34">
        <v>0</v>
      </c>
      <c r="T125" s="34">
        <v>168718</v>
      </c>
      <c r="U125" s="34">
        <v>2020397.51</v>
      </c>
      <c r="V125" s="34">
        <v>514512.81</v>
      </c>
      <c r="W125" s="34">
        <v>5000</v>
      </c>
      <c r="X125" s="34">
        <v>401510.85</v>
      </c>
    </row>
    <row r="126" spans="1:24" ht="12.75">
      <c r="A126" s="35">
        <v>6</v>
      </c>
      <c r="B126" s="35">
        <v>3</v>
      </c>
      <c r="C126" s="35">
        <v>15</v>
      </c>
      <c r="D126" s="36">
        <v>2</v>
      </c>
      <c r="E126" s="37"/>
      <c r="F126" s="32" t="s">
        <v>86</v>
      </c>
      <c r="G126" s="58" t="s">
        <v>194</v>
      </c>
      <c r="H126" s="34">
        <v>19648116.78</v>
      </c>
      <c r="I126" s="34">
        <v>456924.5</v>
      </c>
      <c r="J126" s="34">
        <v>479052.16</v>
      </c>
      <c r="K126" s="34">
        <v>3503364.59</v>
      </c>
      <c r="L126" s="34">
        <v>18945.3</v>
      </c>
      <c r="M126" s="34">
        <v>84994.14</v>
      </c>
      <c r="N126" s="34">
        <v>2225796.87</v>
      </c>
      <c r="O126" s="34">
        <v>112213.3</v>
      </c>
      <c r="P126" s="34">
        <v>5187473.18</v>
      </c>
      <c r="Q126" s="34">
        <v>26144.62</v>
      </c>
      <c r="R126" s="34">
        <v>3980621.47</v>
      </c>
      <c r="S126" s="34">
        <v>146902</v>
      </c>
      <c r="T126" s="34">
        <v>294197.65</v>
      </c>
      <c r="U126" s="34">
        <v>1076878.83</v>
      </c>
      <c r="V126" s="34">
        <v>594276.42</v>
      </c>
      <c r="W126" s="34">
        <v>1105090.99</v>
      </c>
      <c r="X126" s="34">
        <v>355240.76</v>
      </c>
    </row>
    <row r="127" spans="1:24" ht="12.75">
      <c r="A127" s="35">
        <v>6</v>
      </c>
      <c r="B127" s="35">
        <v>1</v>
      </c>
      <c r="C127" s="35">
        <v>12</v>
      </c>
      <c r="D127" s="36">
        <v>2</v>
      </c>
      <c r="E127" s="37"/>
      <c r="F127" s="32" t="s">
        <v>86</v>
      </c>
      <c r="G127" s="58" t="s">
        <v>195</v>
      </c>
      <c r="H127" s="34">
        <v>12831112.18</v>
      </c>
      <c r="I127" s="34">
        <v>699127.84</v>
      </c>
      <c r="J127" s="34">
        <v>0</v>
      </c>
      <c r="K127" s="34">
        <v>3535792.88</v>
      </c>
      <c r="L127" s="34">
        <v>0</v>
      </c>
      <c r="M127" s="34">
        <v>135553.62</v>
      </c>
      <c r="N127" s="34">
        <v>1169695.65</v>
      </c>
      <c r="O127" s="34">
        <v>233047.97</v>
      </c>
      <c r="P127" s="34">
        <v>3894000.81</v>
      </c>
      <c r="Q127" s="34">
        <v>30091.08</v>
      </c>
      <c r="R127" s="34">
        <v>1411702.23</v>
      </c>
      <c r="S127" s="34">
        <v>82145.64</v>
      </c>
      <c r="T127" s="34">
        <v>258137.23</v>
      </c>
      <c r="U127" s="34">
        <v>643300.03</v>
      </c>
      <c r="V127" s="34">
        <v>626527.6</v>
      </c>
      <c r="W127" s="34">
        <v>31384.74</v>
      </c>
      <c r="X127" s="34">
        <v>80604.86</v>
      </c>
    </row>
    <row r="128" spans="1:24" ht="12.75">
      <c r="A128" s="35">
        <v>6</v>
      </c>
      <c r="B128" s="35">
        <v>1</v>
      </c>
      <c r="C128" s="35">
        <v>13</v>
      </c>
      <c r="D128" s="36">
        <v>2</v>
      </c>
      <c r="E128" s="37"/>
      <c r="F128" s="32" t="s">
        <v>86</v>
      </c>
      <c r="G128" s="58" t="s">
        <v>196</v>
      </c>
      <c r="H128" s="34">
        <v>10397441.41</v>
      </c>
      <c r="I128" s="34">
        <v>1215783.8</v>
      </c>
      <c r="J128" s="34">
        <v>0</v>
      </c>
      <c r="K128" s="34">
        <v>2333852.61</v>
      </c>
      <c r="L128" s="34">
        <v>0</v>
      </c>
      <c r="M128" s="34">
        <v>29079.88</v>
      </c>
      <c r="N128" s="34">
        <v>1046528.55</v>
      </c>
      <c r="O128" s="34">
        <v>118543.52</v>
      </c>
      <c r="P128" s="34">
        <v>2517788.94</v>
      </c>
      <c r="Q128" s="34">
        <v>20793.89</v>
      </c>
      <c r="R128" s="34">
        <v>1299452.9</v>
      </c>
      <c r="S128" s="34">
        <v>0</v>
      </c>
      <c r="T128" s="34">
        <v>128523.1</v>
      </c>
      <c r="U128" s="34">
        <v>960538.01</v>
      </c>
      <c r="V128" s="34">
        <v>272163.79</v>
      </c>
      <c r="W128" s="34">
        <v>10800</v>
      </c>
      <c r="X128" s="34">
        <v>443592.42</v>
      </c>
    </row>
    <row r="129" spans="1:24" ht="12.75">
      <c r="A129" s="35">
        <v>6</v>
      </c>
      <c r="B129" s="35">
        <v>3</v>
      </c>
      <c r="C129" s="35">
        <v>9</v>
      </c>
      <c r="D129" s="36">
        <v>2</v>
      </c>
      <c r="E129" s="37"/>
      <c r="F129" s="32" t="s">
        <v>86</v>
      </c>
      <c r="G129" s="58" t="s">
        <v>197</v>
      </c>
      <c r="H129" s="34">
        <v>15696577.81</v>
      </c>
      <c r="I129" s="34">
        <v>1189245.52</v>
      </c>
      <c r="J129" s="34">
        <v>0</v>
      </c>
      <c r="K129" s="34">
        <v>604495.94</v>
      </c>
      <c r="L129" s="34">
        <v>0</v>
      </c>
      <c r="M129" s="34">
        <v>236138.9</v>
      </c>
      <c r="N129" s="34">
        <v>1732183.71</v>
      </c>
      <c r="O129" s="34">
        <v>58345.75</v>
      </c>
      <c r="P129" s="34">
        <v>4227586.25</v>
      </c>
      <c r="Q129" s="34">
        <v>27070</v>
      </c>
      <c r="R129" s="34">
        <v>4296509</v>
      </c>
      <c r="S129" s="34">
        <v>0</v>
      </c>
      <c r="T129" s="34">
        <v>479507.54</v>
      </c>
      <c r="U129" s="34">
        <v>1775121.6</v>
      </c>
      <c r="V129" s="34">
        <v>805084.01</v>
      </c>
      <c r="W129" s="34">
        <v>136548.24</v>
      </c>
      <c r="X129" s="34">
        <v>128741.35</v>
      </c>
    </row>
    <row r="130" spans="1:24" ht="12.75">
      <c r="A130" s="35">
        <v>6</v>
      </c>
      <c r="B130" s="35">
        <v>6</v>
      </c>
      <c r="C130" s="35">
        <v>9</v>
      </c>
      <c r="D130" s="36">
        <v>2</v>
      </c>
      <c r="E130" s="37"/>
      <c r="F130" s="32" t="s">
        <v>86</v>
      </c>
      <c r="G130" s="58" t="s">
        <v>198</v>
      </c>
      <c r="H130" s="34">
        <v>10308986.32</v>
      </c>
      <c r="I130" s="34">
        <v>394358.55</v>
      </c>
      <c r="J130" s="34">
        <v>387381.16</v>
      </c>
      <c r="K130" s="34">
        <v>1040259.81</v>
      </c>
      <c r="L130" s="34">
        <v>0</v>
      </c>
      <c r="M130" s="34">
        <v>216202.49</v>
      </c>
      <c r="N130" s="34">
        <v>996563.7</v>
      </c>
      <c r="O130" s="34">
        <v>138720.92</v>
      </c>
      <c r="P130" s="34">
        <v>3549460.6</v>
      </c>
      <c r="Q130" s="34">
        <v>31096.86</v>
      </c>
      <c r="R130" s="34">
        <v>2118672.98</v>
      </c>
      <c r="S130" s="34">
        <v>309642.03</v>
      </c>
      <c r="T130" s="34">
        <v>203701.6</v>
      </c>
      <c r="U130" s="34">
        <v>520232.91</v>
      </c>
      <c r="V130" s="34">
        <v>343482.4</v>
      </c>
      <c r="W130" s="34">
        <v>14929.2</v>
      </c>
      <c r="X130" s="34">
        <v>44281.11</v>
      </c>
    </row>
    <row r="131" spans="1:24" ht="12.75">
      <c r="A131" s="35">
        <v>6</v>
      </c>
      <c r="B131" s="35">
        <v>17</v>
      </c>
      <c r="C131" s="35">
        <v>4</v>
      </c>
      <c r="D131" s="36">
        <v>2</v>
      </c>
      <c r="E131" s="37"/>
      <c r="F131" s="32" t="s">
        <v>86</v>
      </c>
      <c r="G131" s="58" t="s">
        <v>199</v>
      </c>
      <c r="H131" s="34">
        <v>10529538.54</v>
      </c>
      <c r="I131" s="34">
        <v>1328078.27</v>
      </c>
      <c r="J131" s="34">
        <v>229531.39</v>
      </c>
      <c r="K131" s="34">
        <v>172503.54</v>
      </c>
      <c r="L131" s="34">
        <v>0</v>
      </c>
      <c r="M131" s="34">
        <v>90897.03</v>
      </c>
      <c r="N131" s="34">
        <v>1826006.48</v>
      </c>
      <c r="O131" s="34">
        <v>91662.84</v>
      </c>
      <c r="P131" s="34">
        <v>3116683.51</v>
      </c>
      <c r="Q131" s="34">
        <v>29471.36</v>
      </c>
      <c r="R131" s="34">
        <v>1877589.15</v>
      </c>
      <c r="S131" s="34">
        <v>0</v>
      </c>
      <c r="T131" s="34">
        <v>69198.4</v>
      </c>
      <c r="U131" s="34">
        <v>318129.42</v>
      </c>
      <c r="V131" s="34">
        <v>1020461.89</v>
      </c>
      <c r="W131" s="34">
        <v>64073.29</v>
      </c>
      <c r="X131" s="34">
        <v>295251.97</v>
      </c>
    </row>
    <row r="132" spans="1:24" ht="12.75">
      <c r="A132" s="35">
        <v>6</v>
      </c>
      <c r="B132" s="35">
        <v>3</v>
      </c>
      <c r="C132" s="35">
        <v>10</v>
      </c>
      <c r="D132" s="36">
        <v>2</v>
      </c>
      <c r="E132" s="37"/>
      <c r="F132" s="32" t="s">
        <v>86</v>
      </c>
      <c r="G132" s="58" t="s">
        <v>200</v>
      </c>
      <c r="H132" s="34">
        <v>20138283.46</v>
      </c>
      <c r="I132" s="34">
        <v>592544.87</v>
      </c>
      <c r="J132" s="34">
        <v>201358.23</v>
      </c>
      <c r="K132" s="34">
        <v>1387378.43</v>
      </c>
      <c r="L132" s="34">
        <v>16600</v>
      </c>
      <c r="M132" s="34">
        <v>319468.16</v>
      </c>
      <c r="N132" s="34">
        <v>2257823.22</v>
      </c>
      <c r="O132" s="34">
        <v>260976.02</v>
      </c>
      <c r="P132" s="34">
        <v>7288492.51</v>
      </c>
      <c r="Q132" s="34">
        <v>44227.5</v>
      </c>
      <c r="R132" s="34">
        <v>5656084.2</v>
      </c>
      <c r="S132" s="34">
        <v>111039.31</v>
      </c>
      <c r="T132" s="34">
        <v>261058.33</v>
      </c>
      <c r="U132" s="34">
        <v>717883.15</v>
      </c>
      <c r="V132" s="34">
        <v>422450.57</v>
      </c>
      <c r="W132" s="34">
        <v>237928.14</v>
      </c>
      <c r="X132" s="34">
        <v>362970.82</v>
      </c>
    </row>
    <row r="133" spans="1:24" ht="12.75">
      <c r="A133" s="35">
        <v>6</v>
      </c>
      <c r="B133" s="35">
        <v>8</v>
      </c>
      <c r="C133" s="35">
        <v>12</v>
      </c>
      <c r="D133" s="36">
        <v>2</v>
      </c>
      <c r="E133" s="37"/>
      <c r="F133" s="32" t="s">
        <v>86</v>
      </c>
      <c r="G133" s="58" t="s">
        <v>201</v>
      </c>
      <c r="H133" s="34">
        <v>13244065.37</v>
      </c>
      <c r="I133" s="34">
        <v>256943.61</v>
      </c>
      <c r="J133" s="34">
        <v>193801.26</v>
      </c>
      <c r="K133" s="34">
        <v>1557310.77</v>
      </c>
      <c r="L133" s="34">
        <v>0</v>
      </c>
      <c r="M133" s="34">
        <v>374560.52</v>
      </c>
      <c r="N133" s="34">
        <v>1644993.92</v>
      </c>
      <c r="O133" s="34">
        <v>90333.7</v>
      </c>
      <c r="P133" s="34">
        <v>5809264.56</v>
      </c>
      <c r="Q133" s="34">
        <v>25768</v>
      </c>
      <c r="R133" s="34">
        <v>2198938.11</v>
      </c>
      <c r="S133" s="34">
        <v>0</v>
      </c>
      <c r="T133" s="34">
        <v>138747.84</v>
      </c>
      <c r="U133" s="34">
        <v>547889.24</v>
      </c>
      <c r="V133" s="34">
        <v>319464.02</v>
      </c>
      <c r="W133" s="34">
        <v>19708.64</v>
      </c>
      <c r="X133" s="34">
        <v>66341.18</v>
      </c>
    </row>
    <row r="134" spans="1:24" ht="12.75">
      <c r="A134" s="35">
        <v>6</v>
      </c>
      <c r="B134" s="35">
        <v>11</v>
      </c>
      <c r="C134" s="35">
        <v>6</v>
      </c>
      <c r="D134" s="36">
        <v>2</v>
      </c>
      <c r="E134" s="37"/>
      <c r="F134" s="32" t="s">
        <v>86</v>
      </c>
      <c r="G134" s="58" t="s">
        <v>202</v>
      </c>
      <c r="H134" s="34">
        <v>13947980.22</v>
      </c>
      <c r="I134" s="34">
        <v>1498546.25</v>
      </c>
      <c r="J134" s="34">
        <v>181432.03</v>
      </c>
      <c r="K134" s="34">
        <v>462792.86</v>
      </c>
      <c r="L134" s="34">
        <v>0</v>
      </c>
      <c r="M134" s="34">
        <v>5180.41</v>
      </c>
      <c r="N134" s="34">
        <v>1548476.14</v>
      </c>
      <c r="O134" s="34">
        <v>40354.44</v>
      </c>
      <c r="P134" s="34">
        <v>6034091.67</v>
      </c>
      <c r="Q134" s="34">
        <v>25081.54</v>
      </c>
      <c r="R134" s="34">
        <v>2464593.82</v>
      </c>
      <c r="S134" s="34">
        <v>84028.86</v>
      </c>
      <c r="T134" s="34">
        <v>229249.75</v>
      </c>
      <c r="U134" s="34">
        <v>647907.55</v>
      </c>
      <c r="V134" s="34">
        <v>444271.89</v>
      </c>
      <c r="W134" s="34">
        <v>33068</v>
      </c>
      <c r="X134" s="34">
        <v>248905.01</v>
      </c>
    </row>
    <row r="135" spans="1:24" ht="12.75">
      <c r="A135" s="35">
        <v>6</v>
      </c>
      <c r="B135" s="35">
        <v>3</v>
      </c>
      <c r="C135" s="35">
        <v>11</v>
      </c>
      <c r="D135" s="36">
        <v>2</v>
      </c>
      <c r="E135" s="37"/>
      <c r="F135" s="32" t="s">
        <v>86</v>
      </c>
      <c r="G135" s="58" t="s">
        <v>203</v>
      </c>
      <c r="H135" s="34">
        <v>20422310.68</v>
      </c>
      <c r="I135" s="34">
        <v>871313.6</v>
      </c>
      <c r="J135" s="34">
        <v>349563.4</v>
      </c>
      <c r="K135" s="34">
        <v>1794177.89</v>
      </c>
      <c r="L135" s="34">
        <v>0</v>
      </c>
      <c r="M135" s="34">
        <v>311612.47</v>
      </c>
      <c r="N135" s="34">
        <v>2273781.49</v>
      </c>
      <c r="O135" s="34">
        <v>81652.89</v>
      </c>
      <c r="P135" s="34">
        <v>7238801.85</v>
      </c>
      <c r="Q135" s="34">
        <v>62839.76</v>
      </c>
      <c r="R135" s="34">
        <v>4860470.46</v>
      </c>
      <c r="S135" s="34">
        <v>287027</v>
      </c>
      <c r="T135" s="34">
        <v>408776.77</v>
      </c>
      <c r="U135" s="34">
        <v>850609.86</v>
      </c>
      <c r="V135" s="34">
        <v>594386.94</v>
      </c>
      <c r="W135" s="34">
        <v>147952.73</v>
      </c>
      <c r="X135" s="34">
        <v>289343.57</v>
      </c>
    </row>
    <row r="136" spans="1:24" ht="12.75">
      <c r="A136" s="35">
        <v>6</v>
      </c>
      <c r="B136" s="35">
        <v>13</v>
      </c>
      <c r="C136" s="35">
        <v>6</v>
      </c>
      <c r="D136" s="36">
        <v>2</v>
      </c>
      <c r="E136" s="37"/>
      <c r="F136" s="32" t="s">
        <v>86</v>
      </c>
      <c r="G136" s="58" t="s">
        <v>204</v>
      </c>
      <c r="H136" s="34">
        <v>14366091.43</v>
      </c>
      <c r="I136" s="34">
        <v>804706.24</v>
      </c>
      <c r="J136" s="34">
        <v>0</v>
      </c>
      <c r="K136" s="34">
        <v>1475700.24</v>
      </c>
      <c r="L136" s="34">
        <v>0</v>
      </c>
      <c r="M136" s="34">
        <v>112065.66</v>
      </c>
      <c r="N136" s="34">
        <v>1651815.38</v>
      </c>
      <c r="O136" s="34">
        <v>233916.33</v>
      </c>
      <c r="P136" s="34">
        <v>5600284.23</v>
      </c>
      <c r="Q136" s="34">
        <v>43203.66</v>
      </c>
      <c r="R136" s="34">
        <v>2982829.87</v>
      </c>
      <c r="S136" s="34">
        <v>49142.16</v>
      </c>
      <c r="T136" s="34">
        <v>180519.76</v>
      </c>
      <c r="U136" s="34">
        <v>531006.05</v>
      </c>
      <c r="V136" s="34">
        <v>492448.53</v>
      </c>
      <c r="W136" s="34">
        <v>7768.18</v>
      </c>
      <c r="X136" s="34">
        <v>200685.14</v>
      </c>
    </row>
    <row r="137" spans="1:24" ht="12.75">
      <c r="A137" s="35">
        <v>6</v>
      </c>
      <c r="B137" s="35">
        <v>6</v>
      </c>
      <c r="C137" s="35">
        <v>10</v>
      </c>
      <c r="D137" s="36">
        <v>2</v>
      </c>
      <c r="E137" s="37"/>
      <c r="F137" s="32" t="s">
        <v>86</v>
      </c>
      <c r="G137" s="58" t="s">
        <v>205</v>
      </c>
      <c r="H137" s="34">
        <v>10493423.49</v>
      </c>
      <c r="I137" s="34">
        <v>879291.28</v>
      </c>
      <c r="J137" s="34">
        <v>174821.46</v>
      </c>
      <c r="K137" s="34">
        <v>851057.64</v>
      </c>
      <c r="L137" s="34">
        <v>0</v>
      </c>
      <c r="M137" s="34">
        <v>53962.55</v>
      </c>
      <c r="N137" s="34">
        <v>1720392.29</v>
      </c>
      <c r="O137" s="34">
        <v>147473.27</v>
      </c>
      <c r="P137" s="34">
        <v>3416891.73</v>
      </c>
      <c r="Q137" s="34">
        <v>43693.1</v>
      </c>
      <c r="R137" s="34">
        <v>1880173.82</v>
      </c>
      <c r="S137" s="34">
        <v>0</v>
      </c>
      <c r="T137" s="34">
        <v>196151.72</v>
      </c>
      <c r="U137" s="34">
        <v>592635.58</v>
      </c>
      <c r="V137" s="34">
        <v>415328.44</v>
      </c>
      <c r="W137" s="34">
        <v>35105.57</v>
      </c>
      <c r="X137" s="34">
        <v>86445.04</v>
      </c>
    </row>
    <row r="138" spans="1:24" ht="12.75">
      <c r="A138" s="35">
        <v>6</v>
      </c>
      <c r="B138" s="35">
        <v>20</v>
      </c>
      <c r="C138" s="35">
        <v>9</v>
      </c>
      <c r="D138" s="36">
        <v>2</v>
      </c>
      <c r="E138" s="37"/>
      <c r="F138" s="32" t="s">
        <v>86</v>
      </c>
      <c r="G138" s="58" t="s">
        <v>206</v>
      </c>
      <c r="H138" s="34">
        <v>19651697.96</v>
      </c>
      <c r="I138" s="34">
        <v>607439.17</v>
      </c>
      <c r="J138" s="34">
        <v>165493.06</v>
      </c>
      <c r="K138" s="34">
        <v>1270138.57</v>
      </c>
      <c r="L138" s="34">
        <v>0</v>
      </c>
      <c r="M138" s="34">
        <v>776903.75</v>
      </c>
      <c r="N138" s="34">
        <v>2043606.01</v>
      </c>
      <c r="O138" s="34">
        <v>358288.38</v>
      </c>
      <c r="P138" s="34">
        <v>8591873.96</v>
      </c>
      <c r="Q138" s="34">
        <v>95417.15</v>
      </c>
      <c r="R138" s="34">
        <v>3274954.12</v>
      </c>
      <c r="S138" s="34">
        <v>0</v>
      </c>
      <c r="T138" s="34">
        <v>147014.6</v>
      </c>
      <c r="U138" s="34">
        <v>1113606.49</v>
      </c>
      <c r="V138" s="34">
        <v>769741.02</v>
      </c>
      <c r="W138" s="34">
        <v>157736.87</v>
      </c>
      <c r="X138" s="34">
        <v>279484.81</v>
      </c>
    </row>
    <row r="139" spans="1:24" ht="12.75">
      <c r="A139" s="35">
        <v>6</v>
      </c>
      <c r="B139" s="35">
        <v>20</v>
      </c>
      <c r="C139" s="35">
        <v>10</v>
      </c>
      <c r="D139" s="36">
        <v>2</v>
      </c>
      <c r="E139" s="37"/>
      <c r="F139" s="32" t="s">
        <v>86</v>
      </c>
      <c r="G139" s="58" t="s">
        <v>207</v>
      </c>
      <c r="H139" s="34">
        <v>16646699.21</v>
      </c>
      <c r="I139" s="34">
        <v>549652.46</v>
      </c>
      <c r="J139" s="34">
        <v>1857199.08</v>
      </c>
      <c r="K139" s="34">
        <v>1608637.44</v>
      </c>
      <c r="L139" s="34">
        <v>0</v>
      </c>
      <c r="M139" s="34">
        <v>21836.91</v>
      </c>
      <c r="N139" s="34">
        <v>1788602.19</v>
      </c>
      <c r="O139" s="34">
        <v>171605.93</v>
      </c>
      <c r="P139" s="34">
        <v>5688464.21</v>
      </c>
      <c r="Q139" s="34">
        <v>32163.75</v>
      </c>
      <c r="R139" s="34">
        <v>2571033.12</v>
      </c>
      <c r="S139" s="34">
        <v>290385.21</v>
      </c>
      <c r="T139" s="34">
        <v>147975.73</v>
      </c>
      <c r="U139" s="34">
        <v>1077267.52</v>
      </c>
      <c r="V139" s="34">
        <v>643905.66</v>
      </c>
      <c r="W139" s="34">
        <v>0</v>
      </c>
      <c r="X139" s="34">
        <v>197970</v>
      </c>
    </row>
    <row r="140" spans="1:24" ht="12.75">
      <c r="A140" s="35">
        <v>6</v>
      </c>
      <c r="B140" s="35">
        <v>1</v>
      </c>
      <c r="C140" s="35">
        <v>14</v>
      </c>
      <c r="D140" s="36">
        <v>2</v>
      </c>
      <c r="E140" s="37"/>
      <c r="F140" s="32" t="s">
        <v>86</v>
      </c>
      <c r="G140" s="58" t="s">
        <v>208</v>
      </c>
      <c r="H140" s="34">
        <v>7397085.99</v>
      </c>
      <c r="I140" s="34">
        <v>147829.29</v>
      </c>
      <c r="J140" s="34">
        <v>0</v>
      </c>
      <c r="K140" s="34">
        <v>336318.37</v>
      </c>
      <c r="L140" s="34">
        <v>41683.56</v>
      </c>
      <c r="M140" s="34">
        <v>17753.25</v>
      </c>
      <c r="N140" s="34">
        <v>1146838.61</v>
      </c>
      <c r="O140" s="34">
        <v>100717.71</v>
      </c>
      <c r="P140" s="34">
        <v>2665201.99</v>
      </c>
      <c r="Q140" s="34">
        <v>27555.16</v>
      </c>
      <c r="R140" s="34">
        <v>1986610.69</v>
      </c>
      <c r="S140" s="34">
        <v>0</v>
      </c>
      <c r="T140" s="34">
        <v>208906.51</v>
      </c>
      <c r="U140" s="34">
        <v>332497.03</v>
      </c>
      <c r="V140" s="34">
        <v>303109.96</v>
      </c>
      <c r="W140" s="34">
        <v>11436.52</v>
      </c>
      <c r="X140" s="34">
        <v>70627.34</v>
      </c>
    </row>
    <row r="141" spans="1:24" ht="12.75">
      <c r="A141" s="35">
        <v>6</v>
      </c>
      <c r="B141" s="35">
        <v>13</v>
      </c>
      <c r="C141" s="35">
        <v>7</v>
      </c>
      <c r="D141" s="36">
        <v>2</v>
      </c>
      <c r="E141" s="37"/>
      <c r="F141" s="32" t="s">
        <v>86</v>
      </c>
      <c r="G141" s="58" t="s">
        <v>209</v>
      </c>
      <c r="H141" s="34">
        <v>10178225</v>
      </c>
      <c r="I141" s="34">
        <v>947012.5</v>
      </c>
      <c r="J141" s="34">
        <v>175676.31</v>
      </c>
      <c r="K141" s="34">
        <v>120137.23</v>
      </c>
      <c r="L141" s="34">
        <v>233280.94</v>
      </c>
      <c r="M141" s="34">
        <v>17650.51</v>
      </c>
      <c r="N141" s="34">
        <v>1512926.83</v>
      </c>
      <c r="O141" s="34">
        <v>99015.4</v>
      </c>
      <c r="P141" s="34">
        <v>2753482.59</v>
      </c>
      <c r="Q141" s="34">
        <v>37342</v>
      </c>
      <c r="R141" s="34">
        <v>1880427.41</v>
      </c>
      <c r="S141" s="34">
        <v>159669.82</v>
      </c>
      <c r="T141" s="34">
        <v>121255.67</v>
      </c>
      <c r="U141" s="34">
        <v>1505072.67</v>
      </c>
      <c r="V141" s="34">
        <v>419054.1</v>
      </c>
      <c r="W141" s="34">
        <v>48373.1</v>
      </c>
      <c r="X141" s="34">
        <v>147847.92</v>
      </c>
    </row>
    <row r="142" spans="1:24" ht="12.75">
      <c r="A142" s="35">
        <v>6</v>
      </c>
      <c r="B142" s="35">
        <v>1</v>
      </c>
      <c r="C142" s="35">
        <v>15</v>
      </c>
      <c r="D142" s="36">
        <v>2</v>
      </c>
      <c r="E142" s="37"/>
      <c r="F142" s="32" t="s">
        <v>86</v>
      </c>
      <c r="G142" s="58" t="s">
        <v>210</v>
      </c>
      <c r="H142" s="34">
        <v>9305308.16</v>
      </c>
      <c r="I142" s="34">
        <v>804803.35</v>
      </c>
      <c r="J142" s="34">
        <v>115358.42</v>
      </c>
      <c r="K142" s="34">
        <v>805611.6</v>
      </c>
      <c r="L142" s="34">
        <v>20166.32</v>
      </c>
      <c r="M142" s="34">
        <v>22232.44</v>
      </c>
      <c r="N142" s="34">
        <v>1296048.07</v>
      </c>
      <c r="O142" s="34">
        <v>217420.52</v>
      </c>
      <c r="P142" s="34">
        <v>2421667.7</v>
      </c>
      <c r="Q142" s="34">
        <v>13186.21</v>
      </c>
      <c r="R142" s="34">
        <v>1455391.4</v>
      </c>
      <c r="S142" s="34">
        <v>0</v>
      </c>
      <c r="T142" s="34">
        <v>149821.52</v>
      </c>
      <c r="U142" s="34">
        <v>1031185.24</v>
      </c>
      <c r="V142" s="34">
        <v>496547.43</v>
      </c>
      <c r="W142" s="34">
        <v>7004.99</v>
      </c>
      <c r="X142" s="34">
        <v>448862.95</v>
      </c>
    </row>
    <row r="143" spans="1:24" ht="12.75">
      <c r="A143" s="35">
        <v>6</v>
      </c>
      <c r="B143" s="35">
        <v>10</v>
      </c>
      <c r="C143" s="35">
        <v>6</v>
      </c>
      <c r="D143" s="36">
        <v>2</v>
      </c>
      <c r="E143" s="37"/>
      <c r="F143" s="32" t="s">
        <v>86</v>
      </c>
      <c r="G143" s="58" t="s">
        <v>211</v>
      </c>
      <c r="H143" s="34">
        <v>16441533.72</v>
      </c>
      <c r="I143" s="34">
        <v>407551.23</v>
      </c>
      <c r="J143" s="34">
        <v>88084.04</v>
      </c>
      <c r="K143" s="34">
        <v>1682676.19</v>
      </c>
      <c r="L143" s="34">
        <v>310878.92</v>
      </c>
      <c r="M143" s="34">
        <v>77279.51</v>
      </c>
      <c r="N143" s="34">
        <v>2538759.59</v>
      </c>
      <c r="O143" s="34">
        <v>253178.09</v>
      </c>
      <c r="P143" s="34">
        <v>6245576.13</v>
      </c>
      <c r="Q143" s="34">
        <v>59729.5</v>
      </c>
      <c r="R143" s="34">
        <v>2803449.29</v>
      </c>
      <c r="S143" s="34">
        <v>84710.16</v>
      </c>
      <c r="T143" s="34">
        <v>130078.25</v>
      </c>
      <c r="U143" s="34">
        <v>530873.83</v>
      </c>
      <c r="V143" s="34">
        <v>1005944.16</v>
      </c>
      <c r="W143" s="34">
        <v>107325.14</v>
      </c>
      <c r="X143" s="34">
        <v>115439.69</v>
      </c>
    </row>
    <row r="144" spans="1:24" ht="12.75">
      <c r="A144" s="35">
        <v>6</v>
      </c>
      <c r="B144" s="35">
        <v>11</v>
      </c>
      <c r="C144" s="35">
        <v>7</v>
      </c>
      <c r="D144" s="36">
        <v>2</v>
      </c>
      <c r="E144" s="37"/>
      <c r="F144" s="32" t="s">
        <v>86</v>
      </c>
      <c r="G144" s="58" t="s">
        <v>212</v>
      </c>
      <c r="H144" s="34">
        <v>31956856.33</v>
      </c>
      <c r="I144" s="34">
        <v>2874985.22</v>
      </c>
      <c r="J144" s="34">
        <v>0</v>
      </c>
      <c r="K144" s="34">
        <v>1330023.39</v>
      </c>
      <c r="L144" s="34">
        <v>9584</v>
      </c>
      <c r="M144" s="34">
        <v>64954.82</v>
      </c>
      <c r="N144" s="34">
        <v>2628460.72</v>
      </c>
      <c r="O144" s="34">
        <v>54257.33</v>
      </c>
      <c r="P144" s="34">
        <v>16205562.29</v>
      </c>
      <c r="Q144" s="34">
        <v>68047.58</v>
      </c>
      <c r="R144" s="34">
        <v>6203231.46</v>
      </c>
      <c r="S144" s="34">
        <v>0</v>
      </c>
      <c r="T144" s="34">
        <v>774395.48</v>
      </c>
      <c r="U144" s="34">
        <v>740588.44</v>
      </c>
      <c r="V144" s="34">
        <v>316106.01</v>
      </c>
      <c r="W144" s="34">
        <v>216757.91</v>
      </c>
      <c r="X144" s="34">
        <v>469901.68</v>
      </c>
    </row>
    <row r="145" spans="1:24" ht="12.75">
      <c r="A145" s="35">
        <v>6</v>
      </c>
      <c r="B145" s="35">
        <v>19</v>
      </c>
      <c r="C145" s="35">
        <v>4</v>
      </c>
      <c r="D145" s="36">
        <v>2</v>
      </c>
      <c r="E145" s="37"/>
      <c r="F145" s="32" t="s">
        <v>86</v>
      </c>
      <c r="G145" s="58" t="s">
        <v>213</v>
      </c>
      <c r="H145" s="34">
        <v>7131557.42</v>
      </c>
      <c r="I145" s="34">
        <v>260719.94</v>
      </c>
      <c r="J145" s="34">
        <v>70718.65</v>
      </c>
      <c r="K145" s="34">
        <v>158905.86</v>
      </c>
      <c r="L145" s="34">
        <v>0</v>
      </c>
      <c r="M145" s="34">
        <v>17106.44</v>
      </c>
      <c r="N145" s="34">
        <v>1256772.76</v>
      </c>
      <c r="O145" s="34">
        <v>60411.58</v>
      </c>
      <c r="P145" s="34">
        <v>2409298.86</v>
      </c>
      <c r="Q145" s="34">
        <v>22096.42</v>
      </c>
      <c r="R145" s="34">
        <v>2306703.76</v>
      </c>
      <c r="S145" s="34">
        <v>0</v>
      </c>
      <c r="T145" s="34">
        <v>122260</v>
      </c>
      <c r="U145" s="34">
        <v>107799.55</v>
      </c>
      <c r="V145" s="34">
        <v>218490.94</v>
      </c>
      <c r="W145" s="34">
        <v>2999.99</v>
      </c>
      <c r="X145" s="34">
        <v>117272.67</v>
      </c>
    </row>
    <row r="146" spans="1:24" ht="12.75">
      <c r="A146" s="35">
        <v>6</v>
      </c>
      <c r="B146" s="35">
        <v>20</v>
      </c>
      <c r="C146" s="35">
        <v>11</v>
      </c>
      <c r="D146" s="36">
        <v>2</v>
      </c>
      <c r="E146" s="37"/>
      <c r="F146" s="32" t="s">
        <v>86</v>
      </c>
      <c r="G146" s="58" t="s">
        <v>214</v>
      </c>
      <c r="H146" s="34">
        <v>14095146.33</v>
      </c>
      <c r="I146" s="34">
        <v>511147.69</v>
      </c>
      <c r="J146" s="34">
        <v>0</v>
      </c>
      <c r="K146" s="34">
        <v>671236.72</v>
      </c>
      <c r="L146" s="34">
        <v>0</v>
      </c>
      <c r="M146" s="34">
        <v>98736.52</v>
      </c>
      <c r="N146" s="34">
        <v>1735162.59</v>
      </c>
      <c r="O146" s="34">
        <v>377871.78</v>
      </c>
      <c r="P146" s="34">
        <v>5813289.47</v>
      </c>
      <c r="Q146" s="34">
        <v>33081.6</v>
      </c>
      <c r="R146" s="34">
        <v>3309998.49</v>
      </c>
      <c r="S146" s="34">
        <v>0</v>
      </c>
      <c r="T146" s="34">
        <v>202549</v>
      </c>
      <c r="U146" s="34">
        <v>471557.71</v>
      </c>
      <c r="V146" s="34">
        <v>488408.59</v>
      </c>
      <c r="W146" s="34">
        <v>133029.16</v>
      </c>
      <c r="X146" s="34">
        <v>249077.01</v>
      </c>
    </row>
    <row r="147" spans="1:24" ht="12.75">
      <c r="A147" s="35">
        <v>6</v>
      </c>
      <c r="B147" s="35">
        <v>16</v>
      </c>
      <c r="C147" s="35">
        <v>5</v>
      </c>
      <c r="D147" s="36">
        <v>2</v>
      </c>
      <c r="E147" s="37"/>
      <c r="F147" s="32" t="s">
        <v>86</v>
      </c>
      <c r="G147" s="58" t="s">
        <v>215</v>
      </c>
      <c r="H147" s="34">
        <v>21237425.79</v>
      </c>
      <c r="I147" s="34">
        <v>275080.45</v>
      </c>
      <c r="J147" s="34">
        <v>12057.9</v>
      </c>
      <c r="K147" s="34">
        <v>422837.31</v>
      </c>
      <c r="L147" s="34">
        <v>0</v>
      </c>
      <c r="M147" s="34">
        <v>30833.99</v>
      </c>
      <c r="N147" s="34">
        <v>1419501.97</v>
      </c>
      <c r="O147" s="34">
        <v>341842.01</v>
      </c>
      <c r="P147" s="34">
        <v>13282718.45</v>
      </c>
      <c r="Q147" s="34">
        <v>54296.98</v>
      </c>
      <c r="R147" s="34">
        <v>2295931.19</v>
      </c>
      <c r="S147" s="34">
        <v>74645.68</v>
      </c>
      <c r="T147" s="34">
        <v>100757.78</v>
      </c>
      <c r="U147" s="34">
        <v>1704209.44</v>
      </c>
      <c r="V147" s="34">
        <v>855914.24</v>
      </c>
      <c r="W147" s="34">
        <v>97409.42</v>
      </c>
      <c r="X147" s="34">
        <v>269388.98</v>
      </c>
    </row>
    <row r="148" spans="1:24" ht="12.75">
      <c r="A148" s="35">
        <v>6</v>
      </c>
      <c r="B148" s="35">
        <v>11</v>
      </c>
      <c r="C148" s="35">
        <v>8</v>
      </c>
      <c r="D148" s="36">
        <v>2</v>
      </c>
      <c r="E148" s="37"/>
      <c r="F148" s="32" t="s">
        <v>86</v>
      </c>
      <c r="G148" s="58" t="s">
        <v>98</v>
      </c>
      <c r="H148" s="34">
        <v>24302057.85</v>
      </c>
      <c r="I148" s="34">
        <v>386973.46</v>
      </c>
      <c r="J148" s="34">
        <v>0</v>
      </c>
      <c r="K148" s="34">
        <v>3337368.36</v>
      </c>
      <c r="L148" s="34">
        <v>0</v>
      </c>
      <c r="M148" s="34">
        <v>20889.33</v>
      </c>
      <c r="N148" s="34">
        <v>2034188.52</v>
      </c>
      <c r="O148" s="34">
        <v>658499.22</v>
      </c>
      <c r="P148" s="34">
        <v>11631408.38</v>
      </c>
      <c r="Q148" s="34">
        <v>39239.52</v>
      </c>
      <c r="R148" s="34">
        <v>3902400.13</v>
      </c>
      <c r="S148" s="34">
        <v>7000</v>
      </c>
      <c r="T148" s="34">
        <v>328847.7</v>
      </c>
      <c r="U148" s="34">
        <v>578781.44</v>
      </c>
      <c r="V148" s="34">
        <v>928362.19</v>
      </c>
      <c r="W148" s="34">
        <v>35894.52</v>
      </c>
      <c r="X148" s="34">
        <v>412205.08</v>
      </c>
    </row>
    <row r="149" spans="1:24" ht="12.75">
      <c r="A149" s="35">
        <v>6</v>
      </c>
      <c r="B149" s="35">
        <v>9</v>
      </c>
      <c r="C149" s="35">
        <v>12</v>
      </c>
      <c r="D149" s="36">
        <v>2</v>
      </c>
      <c r="E149" s="37"/>
      <c r="F149" s="32" t="s">
        <v>86</v>
      </c>
      <c r="G149" s="58" t="s">
        <v>216</v>
      </c>
      <c r="H149" s="34">
        <v>21288343.01</v>
      </c>
      <c r="I149" s="34">
        <v>440332.67</v>
      </c>
      <c r="J149" s="34">
        <v>0</v>
      </c>
      <c r="K149" s="34">
        <v>2587126.81</v>
      </c>
      <c r="L149" s="34">
        <v>0</v>
      </c>
      <c r="M149" s="34">
        <v>13512.44</v>
      </c>
      <c r="N149" s="34">
        <v>2874489.78</v>
      </c>
      <c r="O149" s="34">
        <v>162671.23</v>
      </c>
      <c r="P149" s="34">
        <v>7454281.02</v>
      </c>
      <c r="Q149" s="34">
        <v>63268.75</v>
      </c>
      <c r="R149" s="34">
        <v>3433703.31</v>
      </c>
      <c r="S149" s="34">
        <v>452758.17</v>
      </c>
      <c r="T149" s="34">
        <v>186530</v>
      </c>
      <c r="U149" s="34">
        <v>1617193.09</v>
      </c>
      <c r="V149" s="34">
        <v>634199.54</v>
      </c>
      <c r="W149" s="34">
        <v>992884.54</v>
      </c>
      <c r="X149" s="34">
        <v>375391.66</v>
      </c>
    </row>
    <row r="150" spans="1:24" ht="12.75">
      <c r="A150" s="35">
        <v>6</v>
      </c>
      <c r="B150" s="35">
        <v>20</v>
      </c>
      <c r="C150" s="35">
        <v>12</v>
      </c>
      <c r="D150" s="36">
        <v>2</v>
      </c>
      <c r="E150" s="37"/>
      <c r="F150" s="32" t="s">
        <v>86</v>
      </c>
      <c r="G150" s="58" t="s">
        <v>217</v>
      </c>
      <c r="H150" s="34">
        <v>13826167.38</v>
      </c>
      <c r="I150" s="34">
        <v>385397.77</v>
      </c>
      <c r="J150" s="34">
        <v>150832.96</v>
      </c>
      <c r="K150" s="34">
        <v>980279.29</v>
      </c>
      <c r="L150" s="34">
        <v>0</v>
      </c>
      <c r="M150" s="34">
        <v>496479.2</v>
      </c>
      <c r="N150" s="34">
        <v>1510077.75</v>
      </c>
      <c r="O150" s="34">
        <v>221628.92</v>
      </c>
      <c r="P150" s="34">
        <v>5199859.77</v>
      </c>
      <c r="Q150" s="34">
        <v>37209.87</v>
      </c>
      <c r="R150" s="34">
        <v>2854087.03</v>
      </c>
      <c r="S150" s="34">
        <v>81983.44</v>
      </c>
      <c r="T150" s="34">
        <v>94210.88</v>
      </c>
      <c r="U150" s="34">
        <v>850257.51</v>
      </c>
      <c r="V150" s="34">
        <v>163250.92</v>
      </c>
      <c r="W150" s="34">
        <v>22000</v>
      </c>
      <c r="X150" s="34">
        <v>778612.07</v>
      </c>
    </row>
    <row r="151" spans="1:24" ht="12.75">
      <c r="A151" s="35">
        <v>6</v>
      </c>
      <c r="B151" s="35">
        <v>18</v>
      </c>
      <c r="C151" s="35">
        <v>8</v>
      </c>
      <c r="D151" s="36">
        <v>2</v>
      </c>
      <c r="E151" s="37"/>
      <c r="F151" s="32" t="s">
        <v>86</v>
      </c>
      <c r="G151" s="58" t="s">
        <v>218</v>
      </c>
      <c r="H151" s="34">
        <v>27047101.48</v>
      </c>
      <c r="I151" s="34">
        <v>305713.91</v>
      </c>
      <c r="J151" s="34">
        <v>0</v>
      </c>
      <c r="K151" s="34">
        <v>3300993.81</v>
      </c>
      <c r="L151" s="34">
        <v>3141833</v>
      </c>
      <c r="M151" s="34">
        <v>347736.98</v>
      </c>
      <c r="N151" s="34">
        <v>2441708.32</v>
      </c>
      <c r="O151" s="34">
        <v>335955.96</v>
      </c>
      <c r="P151" s="34">
        <v>7576681.45</v>
      </c>
      <c r="Q151" s="34">
        <v>61750.68</v>
      </c>
      <c r="R151" s="34">
        <v>4747915.8</v>
      </c>
      <c r="S151" s="34">
        <v>570343.71</v>
      </c>
      <c r="T151" s="34">
        <v>590885.61</v>
      </c>
      <c r="U151" s="34">
        <v>1695553.91</v>
      </c>
      <c r="V151" s="34">
        <v>1505779.38</v>
      </c>
      <c r="W151" s="34">
        <v>226346.78</v>
      </c>
      <c r="X151" s="34">
        <v>197902.18</v>
      </c>
    </row>
    <row r="152" spans="1:24" ht="12.75">
      <c r="A152" s="35">
        <v>6</v>
      </c>
      <c r="B152" s="35">
        <v>7</v>
      </c>
      <c r="C152" s="35">
        <v>6</v>
      </c>
      <c r="D152" s="36">
        <v>2</v>
      </c>
      <c r="E152" s="37"/>
      <c r="F152" s="32" t="s">
        <v>86</v>
      </c>
      <c r="G152" s="58" t="s">
        <v>219</v>
      </c>
      <c r="H152" s="34">
        <v>19334191.89</v>
      </c>
      <c r="I152" s="34">
        <v>354600.16</v>
      </c>
      <c r="J152" s="34">
        <v>226772.85</v>
      </c>
      <c r="K152" s="34">
        <v>733278.96</v>
      </c>
      <c r="L152" s="34">
        <v>0</v>
      </c>
      <c r="M152" s="34">
        <v>55600.96</v>
      </c>
      <c r="N152" s="34">
        <v>1976690.43</v>
      </c>
      <c r="O152" s="34">
        <v>497815.5</v>
      </c>
      <c r="P152" s="34">
        <v>8675191.12</v>
      </c>
      <c r="Q152" s="34">
        <v>72157.33</v>
      </c>
      <c r="R152" s="34">
        <v>3619697.42</v>
      </c>
      <c r="S152" s="34">
        <v>0</v>
      </c>
      <c r="T152" s="34">
        <v>676938.19</v>
      </c>
      <c r="U152" s="34">
        <v>527800.38</v>
      </c>
      <c r="V152" s="34">
        <v>1398041.31</v>
      </c>
      <c r="W152" s="34">
        <v>117032</v>
      </c>
      <c r="X152" s="34">
        <v>402575.28</v>
      </c>
    </row>
    <row r="153" spans="1:24" ht="12.75">
      <c r="A153" s="35">
        <v>6</v>
      </c>
      <c r="B153" s="35">
        <v>18</v>
      </c>
      <c r="C153" s="35">
        <v>9</v>
      </c>
      <c r="D153" s="36">
        <v>2</v>
      </c>
      <c r="E153" s="37"/>
      <c r="F153" s="32" t="s">
        <v>86</v>
      </c>
      <c r="G153" s="58" t="s">
        <v>220</v>
      </c>
      <c r="H153" s="34">
        <v>12982628.75</v>
      </c>
      <c r="I153" s="34">
        <v>209861.29</v>
      </c>
      <c r="J153" s="34">
        <v>644309.72</v>
      </c>
      <c r="K153" s="34">
        <v>1644676.79</v>
      </c>
      <c r="L153" s="34">
        <v>0</v>
      </c>
      <c r="M153" s="34">
        <v>108376.79</v>
      </c>
      <c r="N153" s="34">
        <v>1812955.13</v>
      </c>
      <c r="O153" s="34">
        <v>373018.81</v>
      </c>
      <c r="P153" s="34">
        <v>3900532.73</v>
      </c>
      <c r="Q153" s="34">
        <v>15017</v>
      </c>
      <c r="R153" s="34">
        <v>2959899.57</v>
      </c>
      <c r="S153" s="34">
        <v>0</v>
      </c>
      <c r="T153" s="34">
        <v>240510</v>
      </c>
      <c r="U153" s="34">
        <v>623761.73</v>
      </c>
      <c r="V153" s="34">
        <v>158563.89</v>
      </c>
      <c r="W153" s="34">
        <v>108460.77</v>
      </c>
      <c r="X153" s="34">
        <v>182684.53</v>
      </c>
    </row>
    <row r="154" spans="1:24" ht="12.75">
      <c r="A154" s="35">
        <v>6</v>
      </c>
      <c r="B154" s="35">
        <v>18</v>
      </c>
      <c r="C154" s="35">
        <v>10</v>
      </c>
      <c r="D154" s="36">
        <v>2</v>
      </c>
      <c r="E154" s="37"/>
      <c r="F154" s="32" t="s">
        <v>86</v>
      </c>
      <c r="G154" s="58" t="s">
        <v>221</v>
      </c>
      <c r="H154" s="34">
        <v>13797213.85</v>
      </c>
      <c r="I154" s="34">
        <v>847690.49</v>
      </c>
      <c r="J154" s="34">
        <v>230274.23</v>
      </c>
      <c r="K154" s="34">
        <v>3110029.65</v>
      </c>
      <c r="L154" s="34">
        <v>0</v>
      </c>
      <c r="M154" s="34">
        <v>74604.95</v>
      </c>
      <c r="N154" s="34">
        <v>1882143.62</v>
      </c>
      <c r="O154" s="34">
        <v>367258.74</v>
      </c>
      <c r="P154" s="34">
        <v>3468073.48</v>
      </c>
      <c r="Q154" s="34">
        <v>13443.2</v>
      </c>
      <c r="R154" s="34">
        <v>2032417.69</v>
      </c>
      <c r="S154" s="34">
        <v>348805.39</v>
      </c>
      <c r="T154" s="34">
        <v>85065.8</v>
      </c>
      <c r="U154" s="34">
        <v>441026.04</v>
      </c>
      <c r="V154" s="34">
        <v>805864.14</v>
      </c>
      <c r="W154" s="34">
        <v>42112.4</v>
      </c>
      <c r="X154" s="34">
        <v>48404.03</v>
      </c>
    </row>
    <row r="155" spans="1:24" ht="12.75">
      <c r="A155" s="35">
        <v>6</v>
      </c>
      <c r="B155" s="35">
        <v>1</v>
      </c>
      <c r="C155" s="35">
        <v>16</v>
      </c>
      <c r="D155" s="36">
        <v>2</v>
      </c>
      <c r="E155" s="37"/>
      <c r="F155" s="32" t="s">
        <v>86</v>
      </c>
      <c r="G155" s="58" t="s">
        <v>100</v>
      </c>
      <c r="H155" s="34">
        <v>22665695.56</v>
      </c>
      <c r="I155" s="34">
        <v>287694.46</v>
      </c>
      <c r="J155" s="34">
        <v>0</v>
      </c>
      <c r="K155" s="34">
        <v>3712352.85</v>
      </c>
      <c r="L155" s="34">
        <v>310830.42</v>
      </c>
      <c r="M155" s="34">
        <v>804132.95</v>
      </c>
      <c r="N155" s="34">
        <v>3068755.24</v>
      </c>
      <c r="O155" s="34">
        <v>210696.21</v>
      </c>
      <c r="P155" s="34">
        <v>7082618.06</v>
      </c>
      <c r="Q155" s="34">
        <v>71264.38</v>
      </c>
      <c r="R155" s="34">
        <v>3377084.9</v>
      </c>
      <c r="S155" s="34">
        <v>0</v>
      </c>
      <c r="T155" s="34">
        <v>153168</v>
      </c>
      <c r="U155" s="34">
        <v>2182429.41</v>
      </c>
      <c r="V155" s="34">
        <v>958628.25</v>
      </c>
      <c r="W155" s="34">
        <v>47772.34</v>
      </c>
      <c r="X155" s="34">
        <v>398268.09</v>
      </c>
    </row>
    <row r="156" spans="1:24" ht="12.75">
      <c r="A156" s="35">
        <v>6</v>
      </c>
      <c r="B156" s="35">
        <v>2</v>
      </c>
      <c r="C156" s="35">
        <v>13</v>
      </c>
      <c r="D156" s="36">
        <v>2</v>
      </c>
      <c r="E156" s="37"/>
      <c r="F156" s="32" t="s">
        <v>86</v>
      </c>
      <c r="G156" s="58" t="s">
        <v>222</v>
      </c>
      <c r="H156" s="34">
        <v>12024101.3</v>
      </c>
      <c r="I156" s="34">
        <v>996988.72</v>
      </c>
      <c r="J156" s="34">
        <v>168933</v>
      </c>
      <c r="K156" s="34">
        <v>1047310.29</v>
      </c>
      <c r="L156" s="34">
        <v>0</v>
      </c>
      <c r="M156" s="34">
        <v>298268.92</v>
      </c>
      <c r="N156" s="34">
        <v>1520030.65</v>
      </c>
      <c r="O156" s="34">
        <v>227700.59</v>
      </c>
      <c r="P156" s="34">
        <v>4929155.58</v>
      </c>
      <c r="Q156" s="34">
        <v>51326.82</v>
      </c>
      <c r="R156" s="34">
        <v>1790121.08</v>
      </c>
      <c r="S156" s="34">
        <v>142660.57</v>
      </c>
      <c r="T156" s="34">
        <v>129096.2</v>
      </c>
      <c r="U156" s="34">
        <v>324880.04</v>
      </c>
      <c r="V156" s="34">
        <v>140754.91</v>
      </c>
      <c r="W156" s="34">
        <v>75729.42</v>
      </c>
      <c r="X156" s="34">
        <v>181144.51</v>
      </c>
    </row>
    <row r="157" spans="1:24" ht="12.75">
      <c r="A157" s="35">
        <v>6</v>
      </c>
      <c r="B157" s="35">
        <v>18</v>
      </c>
      <c r="C157" s="35">
        <v>11</v>
      </c>
      <c r="D157" s="36">
        <v>2</v>
      </c>
      <c r="E157" s="37"/>
      <c r="F157" s="32" t="s">
        <v>86</v>
      </c>
      <c r="G157" s="58" t="s">
        <v>101</v>
      </c>
      <c r="H157" s="34">
        <v>29383081.63</v>
      </c>
      <c r="I157" s="34">
        <v>699737.65</v>
      </c>
      <c r="J157" s="34">
        <v>642378.26</v>
      </c>
      <c r="K157" s="34">
        <v>2508000.9</v>
      </c>
      <c r="L157" s="34">
        <v>0</v>
      </c>
      <c r="M157" s="34">
        <v>122078.18</v>
      </c>
      <c r="N157" s="34">
        <v>2566766.85</v>
      </c>
      <c r="O157" s="34">
        <v>228229.51</v>
      </c>
      <c r="P157" s="34">
        <v>12199664.37</v>
      </c>
      <c r="Q157" s="34">
        <v>60204.58</v>
      </c>
      <c r="R157" s="34">
        <v>5929410.3</v>
      </c>
      <c r="S157" s="34">
        <v>1226133.41</v>
      </c>
      <c r="T157" s="34">
        <v>437214.93</v>
      </c>
      <c r="U157" s="34">
        <v>1265357.79</v>
      </c>
      <c r="V157" s="34">
        <v>758769.14</v>
      </c>
      <c r="W157" s="34">
        <v>174934.44</v>
      </c>
      <c r="X157" s="34">
        <v>564201.32</v>
      </c>
    </row>
    <row r="158" spans="1:24" ht="12.75">
      <c r="A158" s="35">
        <v>6</v>
      </c>
      <c r="B158" s="35">
        <v>17</v>
      </c>
      <c r="C158" s="35">
        <v>5</v>
      </c>
      <c r="D158" s="36">
        <v>2</v>
      </c>
      <c r="E158" s="37"/>
      <c r="F158" s="32" t="s">
        <v>86</v>
      </c>
      <c r="G158" s="58" t="s">
        <v>223</v>
      </c>
      <c r="H158" s="34">
        <v>25783342.11</v>
      </c>
      <c r="I158" s="34">
        <v>599598.05</v>
      </c>
      <c r="J158" s="34">
        <v>0</v>
      </c>
      <c r="K158" s="34">
        <v>2647140.18</v>
      </c>
      <c r="L158" s="34">
        <v>0</v>
      </c>
      <c r="M158" s="34">
        <v>101415.78</v>
      </c>
      <c r="N158" s="34">
        <v>2915756.48</v>
      </c>
      <c r="O158" s="34">
        <v>717517.43</v>
      </c>
      <c r="P158" s="34">
        <v>9711973.14</v>
      </c>
      <c r="Q158" s="34">
        <v>367610.83</v>
      </c>
      <c r="R158" s="34">
        <v>5358342.41</v>
      </c>
      <c r="S158" s="34">
        <v>0</v>
      </c>
      <c r="T158" s="34">
        <v>316940.16</v>
      </c>
      <c r="U158" s="34">
        <v>1119242.13</v>
      </c>
      <c r="V158" s="34">
        <v>544824.94</v>
      </c>
      <c r="W158" s="34">
        <v>884987.73</v>
      </c>
      <c r="X158" s="34">
        <v>497992.85</v>
      </c>
    </row>
    <row r="159" spans="1:24" ht="12.75">
      <c r="A159" s="35">
        <v>6</v>
      </c>
      <c r="B159" s="35">
        <v>11</v>
      </c>
      <c r="C159" s="35">
        <v>9</v>
      </c>
      <c r="D159" s="36">
        <v>2</v>
      </c>
      <c r="E159" s="37"/>
      <c r="F159" s="32" t="s">
        <v>86</v>
      </c>
      <c r="G159" s="58" t="s">
        <v>224</v>
      </c>
      <c r="H159" s="34">
        <v>22798201.74</v>
      </c>
      <c r="I159" s="34">
        <v>463248.98</v>
      </c>
      <c r="J159" s="34">
        <v>0</v>
      </c>
      <c r="K159" s="34">
        <v>3396615.7</v>
      </c>
      <c r="L159" s="34">
        <v>0</v>
      </c>
      <c r="M159" s="34">
        <v>719190.44</v>
      </c>
      <c r="N159" s="34">
        <v>1873301.3</v>
      </c>
      <c r="O159" s="34">
        <v>210116.83</v>
      </c>
      <c r="P159" s="34">
        <v>11309347.28</v>
      </c>
      <c r="Q159" s="34">
        <v>31775.23</v>
      </c>
      <c r="R159" s="34">
        <v>3298161.84</v>
      </c>
      <c r="S159" s="34">
        <v>0</v>
      </c>
      <c r="T159" s="34">
        <v>275275.01</v>
      </c>
      <c r="U159" s="34">
        <v>565672.85</v>
      </c>
      <c r="V159" s="34">
        <v>364023.06</v>
      </c>
      <c r="W159" s="34">
        <v>126567.05</v>
      </c>
      <c r="X159" s="34">
        <v>164906.17</v>
      </c>
    </row>
    <row r="160" spans="1:24" ht="12.75">
      <c r="A160" s="35">
        <v>6</v>
      </c>
      <c r="B160" s="35">
        <v>4</v>
      </c>
      <c r="C160" s="35">
        <v>6</v>
      </c>
      <c r="D160" s="36">
        <v>2</v>
      </c>
      <c r="E160" s="37"/>
      <c r="F160" s="32" t="s">
        <v>86</v>
      </c>
      <c r="G160" s="58" t="s">
        <v>225</v>
      </c>
      <c r="H160" s="34">
        <v>12554796.06</v>
      </c>
      <c r="I160" s="34">
        <v>400857.4</v>
      </c>
      <c r="J160" s="34">
        <v>93926</v>
      </c>
      <c r="K160" s="34">
        <v>663713.6</v>
      </c>
      <c r="L160" s="34">
        <v>0</v>
      </c>
      <c r="M160" s="34">
        <v>976353.83</v>
      </c>
      <c r="N160" s="34">
        <v>1707211.67</v>
      </c>
      <c r="O160" s="34">
        <v>108114.24</v>
      </c>
      <c r="P160" s="34">
        <v>4348407.14</v>
      </c>
      <c r="Q160" s="34">
        <v>30090.01</v>
      </c>
      <c r="R160" s="34">
        <v>2851668.5</v>
      </c>
      <c r="S160" s="34">
        <v>154273.56</v>
      </c>
      <c r="T160" s="34">
        <v>92241</v>
      </c>
      <c r="U160" s="34">
        <v>538611.84</v>
      </c>
      <c r="V160" s="34">
        <v>392949.37</v>
      </c>
      <c r="W160" s="34">
        <v>39871.78</v>
      </c>
      <c r="X160" s="34">
        <v>156506.12</v>
      </c>
    </row>
    <row r="161" spans="1:24" ht="12.75">
      <c r="A161" s="35">
        <v>6</v>
      </c>
      <c r="B161" s="35">
        <v>7</v>
      </c>
      <c r="C161" s="35">
        <v>7</v>
      </c>
      <c r="D161" s="36">
        <v>2</v>
      </c>
      <c r="E161" s="37"/>
      <c r="F161" s="32" t="s">
        <v>86</v>
      </c>
      <c r="G161" s="58" t="s">
        <v>226</v>
      </c>
      <c r="H161" s="34">
        <v>18520459.03</v>
      </c>
      <c r="I161" s="34">
        <v>525149.41</v>
      </c>
      <c r="J161" s="34">
        <v>246239.1</v>
      </c>
      <c r="K161" s="34">
        <v>2414324.39</v>
      </c>
      <c r="L161" s="34">
        <v>0</v>
      </c>
      <c r="M161" s="34">
        <v>69992.89</v>
      </c>
      <c r="N161" s="34">
        <v>1987784.37</v>
      </c>
      <c r="O161" s="34">
        <v>633125.16</v>
      </c>
      <c r="P161" s="34">
        <v>6952211.61</v>
      </c>
      <c r="Q161" s="34">
        <v>79369.71</v>
      </c>
      <c r="R161" s="34">
        <v>3375955.87</v>
      </c>
      <c r="S161" s="34">
        <v>0</v>
      </c>
      <c r="T161" s="34">
        <v>491843.14</v>
      </c>
      <c r="U161" s="34">
        <v>580801.61</v>
      </c>
      <c r="V161" s="34">
        <v>608123.69</v>
      </c>
      <c r="W161" s="34">
        <v>231138.86</v>
      </c>
      <c r="X161" s="34">
        <v>324399.22</v>
      </c>
    </row>
    <row r="162" spans="1:24" ht="12.75">
      <c r="A162" s="35">
        <v>6</v>
      </c>
      <c r="B162" s="35">
        <v>1</v>
      </c>
      <c r="C162" s="35">
        <v>17</v>
      </c>
      <c r="D162" s="36">
        <v>2</v>
      </c>
      <c r="E162" s="37"/>
      <c r="F162" s="32" t="s">
        <v>86</v>
      </c>
      <c r="G162" s="58" t="s">
        <v>227</v>
      </c>
      <c r="H162" s="34">
        <v>10475536.87</v>
      </c>
      <c r="I162" s="34">
        <v>448566.05</v>
      </c>
      <c r="J162" s="34">
        <v>194790.86</v>
      </c>
      <c r="K162" s="34">
        <v>362979.96</v>
      </c>
      <c r="L162" s="34">
        <v>0</v>
      </c>
      <c r="M162" s="34">
        <v>83359.64</v>
      </c>
      <c r="N162" s="34">
        <v>1626088.89</v>
      </c>
      <c r="O162" s="34">
        <v>206638.54</v>
      </c>
      <c r="P162" s="34">
        <v>3362821.57</v>
      </c>
      <c r="Q162" s="34">
        <v>26387.51</v>
      </c>
      <c r="R162" s="34">
        <v>3215533.78</v>
      </c>
      <c r="S162" s="34">
        <v>0</v>
      </c>
      <c r="T162" s="34">
        <v>152077.8</v>
      </c>
      <c r="U162" s="34">
        <v>271231.97</v>
      </c>
      <c r="V162" s="34">
        <v>274009.17</v>
      </c>
      <c r="W162" s="34">
        <v>18088.45</v>
      </c>
      <c r="X162" s="34">
        <v>232962.68</v>
      </c>
    </row>
    <row r="163" spans="1:24" ht="12.75">
      <c r="A163" s="35">
        <v>6</v>
      </c>
      <c r="B163" s="35">
        <v>2</v>
      </c>
      <c r="C163" s="35">
        <v>14</v>
      </c>
      <c r="D163" s="36">
        <v>2</v>
      </c>
      <c r="E163" s="37"/>
      <c r="F163" s="32" t="s">
        <v>86</v>
      </c>
      <c r="G163" s="58" t="s">
        <v>228</v>
      </c>
      <c r="H163" s="34">
        <v>20802470.23</v>
      </c>
      <c r="I163" s="34">
        <v>1021175.24</v>
      </c>
      <c r="J163" s="34">
        <v>402934.29</v>
      </c>
      <c r="K163" s="34">
        <v>3110182.42</v>
      </c>
      <c r="L163" s="34">
        <v>0</v>
      </c>
      <c r="M163" s="34">
        <v>39637.78</v>
      </c>
      <c r="N163" s="34">
        <v>2064049.87</v>
      </c>
      <c r="O163" s="34">
        <v>235977.92</v>
      </c>
      <c r="P163" s="34">
        <v>7332263.69</v>
      </c>
      <c r="Q163" s="34">
        <v>85548.11</v>
      </c>
      <c r="R163" s="34">
        <v>4318686.85</v>
      </c>
      <c r="S163" s="34">
        <v>0</v>
      </c>
      <c r="T163" s="34">
        <v>278191.66</v>
      </c>
      <c r="U163" s="34">
        <v>1029151.56</v>
      </c>
      <c r="V163" s="34">
        <v>418461.53</v>
      </c>
      <c r="W163" s="34">
        <v>51189.51</v>
      </c>
      <c r="X163" s="34">
        <v>415019.8</v>
      </c>
    </row>
    <row r="164" spans="1:24" ht="12.75">
      <c r="A164" s="35">
        <v>6</v>
      </c>
      <c r="B164" s="35">
        <v>4</v>
      </c>
      <c r="C164" s="35">
        <v>7</v>
      </c>
      <c r="D164" s="36">
        <v>2</v>
      </c>
      <c r="E164" s="37"/>
      <c r="F164" s="32" t="s">
        <v>86</v>
      </c>
      <c r="G164" s="58" t="s">
        <v>229</v>
      </c>
      <c r="H164" s="34">
        <v>12014254.98</v>
      </c>
      <c r="I164" s="34">
        <v>508711.05</v>
      </c>
      <c r="J164" s="34">
        <v>103498.76</v>
      </c>
      <c r="K164" s="34">
        <v>816852.2</v>
      </c>
      <c r="L164" s="34">
        <v>0</v>
      </c>
      <c r="M164" s="34">
        <v>48659.16</v>
      </c>
      <c r="N164" s="34">
        <v>1605616.13</v>
      </c>
      <c r="O164" s="34">
        <v>88743.73</v>
      </c>
      <c r="P164" s="34">
        <v>4423559.84</v>
      </c>
      <c r="Q164" s="34">
        <v>33882.92</v>
      </c>
      <c r="R164" s="34">
        <v>2824650.33</v>
      </c>
      <c r="S164" s="34">
        <v>500</v>
      </c>
      <c r="T164" s="34">
        <v>129787</v>
      </c>
      <c r="U164" s="34">
        <v>504783.93</v>
      </c>
      <c r="V164" s="34">
        <v>588654.23</v>
      </c>
      <c r="W164" s="34">
        <v>26395.9</v>
      </c>
      <c r="X164" s="34">
        <v>309959.8</v>
      </c>
    </row>
    <row r="165" spans="1:24" ht="12.75">
      <c r="A165" s="35">
        <v>6</v>
      </c>
      <c r="B165" s="35">
        <v>15</v>
      </c>
      <c r="C165" s="35">
        <v>7</v>
      </c>
      <c r="D165" s="36">
        <v>2</v>
      </c>
      <c r="E165" s="37"/>
      <c r="F165" s="32" t="s">
        <v>86</v>
      </c>
      <c r="G165" s="58" t="s">
        <v>230</v>
      </c>
      <c r="H165" s="34">
        <v>21400549.7</v>
      </c>
      <c r="I165" s="34">
        <v>2965238.87</v>
      </c>
      <c r="J165" s="34">
        <v>0</v>
      </c>
      <c r="K165" s="34">
        <v>1581984.65</v>
      </c>
      <c r="L165" s="34">
        <v>0</v>
      </c>
      <c r="M165" s="34">
        <v>413005.75</v>
      </c>
      <c r="N165" s="34">
        <v>1934563.66</v>
      </c>
      <c r="O165" s="34">
        <v>227414.53</v>
      </c>
      <c r="P165" s="34">
        <v>7686314.76</v>
      </c>
      <c r="Q165" s="34">
        <v>25989.11</v>
      </c>
      <c r="R165" s="34">
        <v>3072187.31</v>
      </c>
      <c r="S165" s="34">
        <v>0</v>
      </c>
      <c r="T165" s="34">
        <v>176062.46</v>
      </c>
      <c r="U165" s="34">
        <v>412948.49</v>
      </c>
      <c r="V165" s="34">
        <v>2015349.85</v>
      </c>
      <c r="W165" s="34">
        <v>70564.23</v>
      </c>
      <c r="X165" s="34">
        <v>818926.03</v>
      </c>
    </row>
    <row r="166" spans="1:24" ht="12.75">
      <c r="A166" s="35">
        <v>6</v>
      </c>
      <c r="B166" s="35">
        <v>18</v>
      </c>
      <c r="C166" s="35">
        <v>13</v>
      </c>
      <c r="D166" s="36">
        <v>2</v>
      </c>
      <c r="E166" s="37"/>
      <c r="F166" s="32" t="s">
        <v>86</v>
      </c>
      <c r="G166" s="58" t="s">
        <v>231</v>
      </c>
      <c r="H166" s="34">
        <v>16173732.53</v>
      </c>
      <c r="I166" s="34">
        <v>905836.96</v>
      </c>
      <c r="J166" s="34">
        <v>0</v>
      </c>
      <c r="K166" s="34">
        <v>2438385.06</v>
      </c>
      <c r="L166" s="34">
        <v>0</v>
      </c>
      <c r="M166" s="34">
        <v>10437.71</v>
      </c>
      <c r="N166" s="34">
        <v>1781399.08</v>
      </c>
      <c r="O166" s="34">
        <v>142625.24</v>
      </c>
      <c r="P166" s="34">
        <v>5146761.73</v>
      </c>
      <c r="Q166" s="34">
        <v>30140.59</v>
      </c>
      <c r="R166" s="34">
        <v>3249354.07</v>
      </c>
      <c r="S166" s="34">
        <v>180846.64</v>
      </c>
      <c r="T166" s="34">
        <v>269595.4</v>
      </c>
      <c r="U166" s="34">
        <v>1290212.17</v>
      </c>
      <c r="V166" s="34">
        <v>302713.06</v>
      </c>
      <c r="W166" s="34">
        <v>80299.85</v>
      </c>
      <c r="X166" s="34">
        <v>345124.97</v>
      </c>
    </row>
    <row r="167" spans="1:24" ht="12.75">
      <c r="A167" s="35">
        <v>6</v>
      </c>
      <c r="B167" s="35">
        <v>16</v>
      </c>
      <c r="C167" s="35">
        <v>6</v>
      </c>
      <c r="D167" s="36">
        <v>2</v>
      </c>
      <c r="E167" s="37"/>
      <c r="F167" s="32" t="s">
        <v>86</v>
      </c>
      <c r="G167" s="58" t="s">
        <v>232</v>
      </c>
      <c r="H167" s="34">
        <v>9695463.46</v>
      </c>
      <c r="I167" s="34">
        <v>209501.02</v>
      </c>
      <c r="J167" s="34">
        <v>0</v>
      </c>
      <c r="K167" s="34">
        <v>1040772.24</v>
      </c>
      <c r="L167" s="34">
        <v>55868.97</v>
      </c>
      <c r="M167" s="34">
        <v>38474.75</v>
      </c>
      <c r="N167" s="34">
        <v>1287566.46</v>
      </c>
      <c r="O167" s="34">
        <v>102804.07</v>
      </c>
      <c r="P167" s="34">
        <v>3638808.62</v>
      </c>
      <c r="Q167" s="34">
        <v>13468.59</v>
      </c>
      <c r="R167" s="34">
        <v>2032416.67</v>
      </c>
      <c r="S167" s="34">
        <v>44484.71</v>
      </c>
      <c r="T167" s="34">
        <v>194751.37</v>
      </c>
      <c r="U167" s="34">
        <v>313161.14</v>
      </c>
      <c r="V167" s="34">
        <v>336013.41</v>
      </c>
      <c r="W167" s="34">
        <v>274145.1</v>
      </c>
      <c r="X167" s="34">
        <v>113226.34</v>
      </c>
    </row>
    <row r="168" spans="1:24" ht="12.75">
      <c r="A168" s="35">
        <v>6</v>
      </c>
      <c r="B168" s="35">
        <v>19</v>
      </c>
      <c r="C168" s="35">
        <v>5</v>
      </c>
      <c r="D168" s="36">
        <v>2</v>
      </c>
      <c r="E168" s="37"/>
      <c r="F168" s="32" t="s">
        <v>86</v>
      </c>
      <c r="G168" s="58" t="s">
        <v>233</v>
      </c>
      <c r="H168" s="34">
        <v>13407867.91</v>
      </c>
      <c r="I168" s="34">
        <v>465578.17</v>
      </c>
      <c r="J168" s="34">
        <v>0</v>
      </c>
      <c r="K168" s="34">
        <v>746493.99</v>
      </c>
      <c r="L168" s="34">
        <v>405500.11</v>
      </c>
      <c r="M168" s="34">
        <v>187705.67</v>
      </c>
      <c r="N168" s="34">
        <v>1618206.5</v>
      </c>
      <c r="O168" s="34">
        <v>222940.35</v>
      </c>
      <c r="P168" s="34">
        <v>5336712.59</v>
      </c>
      <c r="Q168" s="34">
        <v>24990.42</v>
      </c>
      <c r="R168" s="34">
        <v>2370402.77</v>
      </c>
      <c r="S168" s="34">
        <v>0</v>
      </c>
      <c r="T168" s="34">
        <v>153515.81</v>
      </c>
      <c r="U168" s="34">
        <v>485772.16</v>
      </c>
      <c r="V168" s="34">
        <v>365580.13</v>
      </c>
      <c r="W168" s="34">
        <v>138982.04</v>
      </c>
      <c r="X168" s="34">
        <v>885487.2</v>
      </c>
    </row>
    <row r="169" spans="1:24" ht="12.75">
      <c r="A169" s="35">
        <v>6</v>
      </c>
      <c r="B169" s="35">
        <v>7</v>
      </c>
      <c r="C169" s="35">
        <v>8</v>
      </c>
      <c r="D169" s="36">
        <v>2</v>
      </c>
      <c r="E169" s="37"/>
      <c r="F169" s="32" t="s">
        <v>86</v>
      </c>
      <c r="G169" s="58" t="s">
        <v>234</v>
      </c>
      <c r="H169" s="34">
        <v>25146448.49</v>
      </c>
      <c r="I169" s="34">
        <v>933629.01</v>
      </c>
      <c r="J169" s="34">
        <v>395</v>
      </c>
      <c r="K169" s="34">
        <v>2725842.42</v>
      </c>
      <c r="L169" s="34">
        <v>227.55</v>
      </c>
      <c r="M169" s="34">
        <v>157742.67</v>
      </c>
      <c r="N169" s="34">
        <v>2219802.3</v>
      </c>
      <c r="O169" s="34">
        <v>255876.69</v>
      </c>
      <c r="P169" s="34">
        <v>9872145.68</v>
      </c>
      <c r="Q169" s="34">
        <v>76530.59</v>
      </c>
      <c r="R169" s="34">
        <v>4469926.39</v>
      </c>
      <c r="S169" s="34">
        <v>192456.56</v>
      </c>
      <c r="T169" s="34">
        <v>376562.05</v>
      </c>
      <c r="U169" s="34">
        <v>2139104.63</v>
      </c>
      <c r="V169" s="34">
        <v>1093509.29</v>
      </c>
      <c r="W169" s="34">
        <v>155158.08</v>
      </c>
      <c r="X169" s="34">
        <v>477539.58</v>
      </c>
    </row>
    <row r="170" spans="1:24" ht="12.75">
      <c r="A170" s="35">
        <v>6</v>
      </c>
      <c r="B170" s="35">
        <v>8</v>
      </c>
      <c r="C170" s="35">
        <v>13</v>
      </c>
      <c r="D170" s="36">
        <v>2</v>
      </c>
      <c r="E170" s="37"/>
      <c r="F170" s="32" t="s">
        <v>86</v>
      </c>
      <c r="G170" s="58" t="s">
        <v>235</v>
      </c>
      <c r="H170" s="34">
        <v>10709821.04</v>
      </c>
      <c r="I170" s="34">
        <v>360456.81</v>
      </c>
      <c r="J170" s="34">
        <v>212174.94</v>
      </c>
      <c r="K170" s="34">
        <v>584361.45</v>
      </c>
      <c r="L170" s="34">
        <v>1168</v>
      </c>
      <c r="M170" s="34">
        <v>65816.44</v>
      </c>
      <c r="N170" s="34">
        <v>2353218.14</v>
      </c>
      <c r="O170" s="34">
        <v>142987.7</v>
      </c>
      <c r="P170" s="34">
        <v>3386716.39</v>
      </c>
      <c r="Q170" s="34">
        <v>39911.66</v>
      </c>
      <c r="R170" s="34">
        <v>1616690.95</v>
      </c>
      <c r="S170" s="34">
        <v>0</v>
      </c>
      <c r="T170" s="34">
        <v>64534</v>
      </c>
      <c r="U170" s="34">
        <v>1554902.89</v>
      </c>
      <c r="V170" s="34">
        <v>93422.11</v>
      </c>
      <c r="W170" s="34">
        <v>15050.43</v>
      </c>
      <c r="X170" s="34">
        <v>218409.13</v>
      </c>
    </row>
    <row r="171" spans="1:24" ht="12.75">
      <c r="A171" s="35">
        <v>6</v>
      </c>
      <c r="B171" s="35">
        <v>14</v>
      </c>
      <c r="C171" s="35">
        <v>10</v>
      </c>
      <c r="D171" s="36">
        <v>2</v>
      </c>
      <c r="E171" s="37"/>
      <c r="F171" s="32" t="s">
        <v>86</v>
      </c>
      <c r="G171" s="58" t="s">
        <v>236</v>
      </c>
      <c r="H171" s="34">
        <v>12909697.82</v>
      </c>
      <c r="I171" s="34">
        <v>234081.15</v>
      </c>
      <c r="J171" s="34">
        <v>0</v>
      </c>
      <c r="K171" s="34">
        <v>338905.62</v>
      </c>
      <c r="L171" s="34">
        <v>0</v>
      </c>
      <c r="M171" s="34">
        <v>28536.1</v>
      </c>
      <c r="N171" s="34">
        <v>1702175.2</v>
      </c>
      <c r="O171" s="34">
        <v>119749.47</v>
      </c>
      <c r="P171" s="34">
        <v>5689640</v>
      </c>
      <c r="Q171" s="34">
        <v>36112.91</v>
      </c>
      <c r="R171" s="34">
        <v>2363293.44</v>
      </c>
      <c r="S171" s="34">
        <v>74359.41</v>
      </c>
      <c r="T171" s="34">
        <v>211200.72</v>
      </c>
      <c r="U171" s="34">
        <v>1352031.84</v>
      </c>
      <c r="V171" s="34">
        <v>399583.91</v>
      </c>
      <c r="W171" s="34">
        <v>0</v>
      </c>
      <c r="X171" s="34">
        <v>360028.05</v>
      </c>
    </row>
    <row r="172" spans="1:24" ht="12.75">
      <c r="A172" s="35">
        <v>6</v>
      </c>
      <c r="B172" s="35">
        <v>4</v>
      </c>
      <c r="C172" s="35">
        <v>8</v>
      </c>
      <c r="D172" s="36">
        <v>2</v>
      </c>
      <c r="E172" s="37"/>
      <c r="F172" s="32" t="s">
        <v>86</v>
      </c>
      <c r="G172" s="58" t="s">
        <v>237</v>
      </c>
      <c r="H172" s="34">
        <v>27409365.77</v>
      </c>
      <c r="I172" s="34">
        <v>1386193.7</v>
      </c>
      <c r="J172" s="34">
        <v>1500</v>
      </c>
      <c r="K172" s="34">
        <v>1779261.07</v>
      </c>
      <c r="L172" s="34">
        <v>48329.36</v>
      </c>
      <c r="M172" s="34">
        <v>70930.7</v>
      </c>
      <c r="N172" s="34">
        <v>2674607.07</v>
      </c>
      <c r="O172" s="34">
        <v>278957.19</v>
      </c>
      <c r="P172" s="34">
        <v>11020084.68</v>
      </c>
      <c r="Q172" s="34">
        <v>85297.91</v>
      </c>
      <c r="R172" s="34">
        <v>4368359.91</v>
      </c>
      <c r="S172" s="34">
        <v>764600.82</v>
      </c>
      <c r="T172" s="34">
        <v>87078.65</v>
      </c>
      <c r="U172" s="34">
        <v>1600293.6</v>
      </c>
      <c r="V172" s="34">
        <v>2297191.44</v>
      </c>
      <c r="W172" s="34">
        <v>444843.82</v>
      </c>
      <c r="X172" s="34">
        <v>501835.85</v>
      </c>
    </row>
    <row r="173" spans="1:24" ht="12.75">
      <c r="A173" s="35">
        <v>6</v>
      </c>
      <c r="B173" s="35">
        <v>3</v>
      </c>
      <c r="C173" s="35">
        <v>12</v>
      </c>
      <c r="D173" s="36">
        <v>2</v>
      </c>
      <c r="E173" s="37"/>
      <c r="F173" s="32" t="s">
        <v>86</v>
      </c>
      <c r="G173" s="58" t="s">
        <v>238</v>
      </c>
      <c r="H173" s="34">
        <v>19013370.64</v>
      </c>
      <c r="I173" s="34">
        <v>616403.51</v>
      </c>
      <c r="J173" s="34">
        <v>215827.68</v>
      </c>
      <c r="K173" s="34">
        <v>2000053.09</v>
      </c>
      <c r="L173" s="34">
        <v>0</v>
      </c>
      <c r="M173" s="34">
        <v>1445754.75</v>
      </c>
      <c r="N173" s="34">
        <v>1739577.29</v>
      </c>
      <c r="O173" s="34">
        <v>120198.5</v>
      </c>
      <c r="P173" s="34">
        <v>7295525.25</v>
      </c>
      <c r="Q173" s="34">
        <v>30648.66</v>
      </c>
      <c r="R173" s="34">
        <v>4043142.78</v>
      </c>
      <c r="S173" s="34">
        <v>0</v>
      </c>
      <c r="T173" s="34">
        <v>246790.58</v>
      </c>
      <c r="U173" s="34">
        <v>655915.87</v>
      </c>
      <c r="V173" s="34">
        <v>213423.83</v>
      </c>
      <c r="W173" s="34">
        <v>55897.16</v>
      </c>
      <c r="X173" s="34">
        <v>334211.69</v>
      </c>
    </row>
    <row r="174" spans="1:24" ht="12.75">
      <c r="A174" s="35">
        <v>6</v>
      </c>
      <c r="B174" s="35">
        <v>7</v>
      </c>
      <c r="C174" s="35">
        <v>9</v>
      </c>
      <c r="D174" s="36">
        <v>2</v>
      </c>
      <c r="E174" s="37"/>
      <c r="F174" s="32" t="s">
        <v>86</v>
      </c>
      <c r="G174" s="58" t="s">
        <v>239</v>
      </c>
      <c r="H174" s="34">
        <v>18197477.23</v>
      </c>
      <c r="I174" s="34">
        <v>3499805.94</v>
      </c>
      <c r="J174" s="34">
        <v>0</v>
      </c>
      <c r="K174" s="34">
        <v>1903353.66</v>
      </c>
      <c r="L174" s="34">
        <v>0</v>
      </c>
      <c r="M174" s="34">
        <v>576405.1</v>
      </c>
      <c r="N174" s="34">
        <v>1684755.61</v>
      </c>
      <c r="O174" s="34">
        <v>240355.93</v>
      </c>
      <c r="P174" s="34">
        <v>6386633.81</v>
      </c>
      <c r="Q174" s="34">
        <v>49813.29</v>
      </c>
      <c r="R174" s="34">
        <v>2461815.86</v>
      </c>
      <c r="S174" s="34">
        <v>0</v>
      </c>
      <c r="T174" s="34">
        <v>263134.4</v>
      </c>
      <c r="U174" s="34">
        <v>402040.25</v>
      </c>
      <c r="V174" s="34">
        <v>204454.13</v>
      </c>
      <c r="W174" s="34">
        <v>172482.5</v>
      </c>
      <c r="X174" s="34">
        <v>352426.75</v>
      </c>
    </row>
    <row r="175" spans="1:24" ht="12.75">
      <c r="A175" s="35">
        <v>6</v>
      </c>
      <c r="B175" s="35">
        <v>12</v>
      </c>
      <c r="C175" s="35">
        <v>7</v>
      </c>
      <c r="D175" s="36">
        <v>2</v>
      </c>
      <c r="E175" s="37"/>
      <c r="F175" s="32" t="s">
        <v>86</v>
      </c>
      <c r="G175" s="58" t="s">
        <v>240</v>
      </c>
      <c r="H175" s="34">
        <v>18326085.56</v>
      </c>
      <c r="I175" s="34">
        <v>256640.06</v>
      </c>
      <c r="J175" s="34">
        <v>0</v>
      </c>
      <c r="K175" s="34">
        <v>5657987.52</v>
      </c>
      <c r="L175" s="34">
        <v>0</v>
      </c>
      <c r="M175" s="34">
        <v>68752.87</v>
      </c>
      <c r="N175" s="34">
        <v>2346080.11</v>
      </c>
      <c r="O175" s="34">
        <v>197347.56</v>
      </c>
      <c r="P175" s="34">
        <v>5561693.49</v>
      </c>
      <c r="Q175" s="34">
        <v>115836.49</v>
      </c>
      <c r="R175" s="34">
        <v>2848913.75</v>
      </c>
      <c r="S175" s="34">
        <v>210897.02</v>
      </c>
      <c r="T175" s="34">
        <v>142294.75</v>
      </c>
      <c r="U175" s="34">
        <v>512626.02</v>
      </c>
      <c r="V175" s="34">
        <v>160000</v>
      </c>
      <c r="W175" s="34">
        <v>73789</v>
      </c>
      <c r="X175" s="34">
        <v>173226.92</v>
      </c>
    </row>
    <row r="176" spans="1:24" ht="12.75">
      <c r="A176" s="35">
        <v>6</v>
      </c>
      <c r="B176" s="35">
        <v>1</v>
      </c>
      <c r="C176" s="35">
        <v>18</v>
      </c>
      <c r="D176" s="36">
        <v>2</v>
      </c>
      <c r="E176" s="37"/>
      <c r="F176" s="32" t="s">
        <v>86</v>
      </c>
      <c r="G176" s="58" t="s">
        <v>241</v>
      </c>
      <c r="H176" s="34">
        <v>23042731.65</v>
      </c>
      <c r="I176" s="34">
        <v>882218.63</v>
      </c>
      <c r="J176" s="34">
        <v>140530</v>
      </c>
      <c r="K176" s="34">
        <v>1315162.13</v>
      </c>
      <c r="L176" s="34">
        <v>0</v>
      </c>
      <c r="M176" s="34">
        <v>1056586.43</v>
      </c>
      <c r="N176" s="34">
        <v>1714797.43</v>
      </c>
      <c r="O176" s="34">
        <v>221022.14</v>
      </c>
      <c r="P176" s="34">
        <v>6082513.82</v>
      </c>
      <c r="Q176" s="34">
        <v>78482.68</v>
      </c>
      <c r="R176" s="34">
        <v>2204493.22</v>
      </c>
      <c r="S176" s="34">
        <v>241992.96</v>
      </c>
      <c r="T176" s="34">
        <v>154125.55</v>
      </c>
      <c r="U176" s="34">
        <v>2400550.47</v>
      </c>
      <c r="V176" s="34">
        <v>477084.44</v>
      </c>
      <c r="W176" s="34">
        <v>58225.32</v>
      </c>
      <c r="X176" s="34">
        <v>6014946.43</v>
      </c>
    </row>
    <row r="177" spans="1:24" ht="12.75">
      <c r="A177" s="35">
        <v>6</v>
      </c>
      <c r="B177" s="35">
        <v>19</v>
      </c>
      <c r="C177" s="35">
        <v>6</v>
      </c>
      <c r="D177" s="36">
        <v>2</v>
      </c>
      <c r="E177" s="37"/>
      <c r="F177" s="32" t="s">
        <v>86</v>
      </c>
      <c r="G177" s="58" t="s">
        <v>102</v>
      </c>
      <c r="H177" s="34">
        <v>21356683.4</v>
      </c>
      <c r="I177" s="34">
        <v>386519.77</v>
      </c>
      <c r="J177" s="34">
        <v>12194.68</v>
      </c>
      <c r="K177" s="34">
        <v>1470823.3</v>
      </c>
      <c r="L177" s="34">
        <v>34390.54</v>
      </c>
      <c r="M177" s="34">
        <v>59912.94</v>
      </c>
      <c r="N177" s="34">
        <v>2555559.07</v>
      </c>
      <c r="O177" s="34">
        <v>274934.85</v>
      </c>
      <c r="P177" s="34">
        <v>6515921.29</v>
      </c>
      <c r="Q177" s="34">
        <v>151540.22</v>
      </c>
      <c r="R177" s="34">
        <v>3804771.74</v>
      </c>
      <c r="S177" s="34">
        <v>0</v>
      </c>
      <c r="T177" s="34">
        <v>206492.83</v>
      </c>
      <c r="U177" s="34">
        <v>4224512.5</v>
      </c>
      <c r="V177" s="34">
        <v>928497.77</v>
      </c>
      <c r="W177" s="34">
        <v>66487.36</v>
      </c>
      <c r="X177" s="34">
        <v>664124.54</v>
      </c>
    </row>
    <row r="178" spans="1:24" ht="12.75">
      <c r="A178" s="35">
        <v>6</v>
      </c>
      <c r="B178" s="35">
        <v>15</v>
      </c>
      <c r="C178" s="35">
        <v>8</v>
      </c>
      <c r="D178" s="36">
        <v>2</v>
      </c>
      <c r="E178" s="37"/>
      <c r="F178" s="32" t="s">
        <v>86</v>
      </c>
      <c r="G178" s="58" t="s">
        <v>242</v>
      </c>
      <c r="H178" s="34">
        <v>20627084.15</v>
      </c>
      <c r="I178" s="34">
        <v>784592.02</v>
      </c>
      <c r="J178" s="34">
        <v>0</v>
      </c>
      <c r="K178" s="34">
        <v>1955477.92</v>
      </c>
      <c r="L178" s="34">
        <v>0</v>
      </c>
      <c r="M178" s="34">
        <v>164649.52</v>
      </c>
      <c r="N178" s="34">
        <v>1738100.22</v>
      </c>
      <c r="O178" s="34">
        <v>149720.83</v>
      </c>
      <c r="P178" s="34">
        <v>8368957.9</v>
      </c>
      <c r="Q178" s="34">
        <v>37112.14</v>
      </c>
      <c r="R178" s="34">
        <v>4456789.12</v>
      </c>
      <c r="S178" s="34">
        <v>248082</v>
      </c>
      <c r="T178" s="34">
        <v>397371.06</v>
      </c>
      <c r="U178" s="34">
        <v>636089.48</v>
      </c>
      <c r="V178" s="34">
        <v>814329.14</v>
      </c>
      <c r="W178" s="34">
        <v>59773.97</v>
      </c>
      <c r="X178" s="34">
        <v>816038.83</v>
      </c>
    </row>
    <row r="179" spans="1:24" ht="12.75">
      <c r="A179" s="35">
        <v>6</v>
      </c>
      <c r="B179" s="35">
        <v>9</v>
      </c>
      <c r="C179" s="35">
        <v>13</v>
      </c>
      <c r="D179" s="36">
        <v>2</v>
      </c>
      <c r="E179" s="37"/>
      <c r="F179" s="32" t="s">
        <v>86</v>
      </c>
      <c r="G179" s="58" t="s">
        <v>243</v>
      </c>
      <c r="H179" s="34">
        <v>16773738.42</v>
      </c>
      <c r="I179" s="34">
        <v>376771.45</v>
      </c>
      <c r="J179" s="34">
        <v>1458.42</v>
      </c>
      <c r="K179" s="34">
        <v>1188971.08</v>
      </c>
      <c r="L179" s="34">
        <v>0</v>
      </c>
      <c r="M179" s="34">
        <v>26042.4</v>
      </c>
      <c r="N179" s="34">
        <v>2108897.13</v>
      </c>
      <c r="O179" s="34">
        <v>299192.94</v>
      </c>
      <c r="P179" s="34">
        <v>6810012.51</v>
      </c>
      <c r="Q179" s="34">
        <v>72831.93</v>
      </c>
      <c r="R179" s="34">
        <v>3621493.42</v>
      </c>
      <c r="S179" s="34">
        <v>493008</v>
      </c>
      <c r="T179" s="34">
        <v>225703.62</v>
      </c>
      <c r="U179" s="34">
        <v>494060.63</v>
      </c>
      <c r="V179" s="34">
        <v>740620.74</v>
      </c>
      <c r="W179" s="34">
        <v>7500</v>
      </c>
      <c r="X179" s="34">
        <v>307174.15</v>
      </c>
    </row>
    <row r="180" spans="1:24" ht="12.75">
      <c r="A180" s="35">
        <v>6</v>
      </c>
      <c r="B180" s="35">
        <v>11</v>
      </c>
      <c r="C180" s="35">
        <v>10</v>
      </c>
      <c r="D180" s="36">
        <v>2</v>
      </c>
      <c r="E180" s="37"/>
      <c r="F180" s="32" t="s">
        <v>86</v>
      </c>
      <c r="G180" s="58" t="s">
        <v>244</v>
      </c>
      <c r="H180" s="34">
        <v>21859635.29</v>
      </c>
      <c r="I180" s="34">
        <v>503774.91</v>
      </c>
      <c r="J180" s="34">
        <v>83015.07</v>
      </c>
      <c r="K180" s="34">
        <v>1554608.86</v>
      </c>
      <c r="L180" s="34">
        <v>0</v>
      </c>
      <c r="M180" s="34">
        <v>196438.36</v>
      </c>
      <c r="N180" s="34">
        <v>2136369.25</v>
      </c>
      <c r="O180" s="34">
        <v>194140.28</v>
      </c>
      <c r="P180" s="34">
        <v>10781349.27</v>
      </c>
      <c r="Q180" s="34">
        <v>62877.25</v>
      </c>
      <c r="R180" s="34">
        <v>4536062.72</v>
      </c>
      <c r="S180" s="34">
        <v>88556.15</v>
      </c>
      <c r="T180" s="34">
        <v>345167</v>
      </c>
      <c r="U180" s="34">
        <v>502455.79</v>
      </c>
      <c r="V180" s="34">
        <v>301440.33</v>
      </c>
      <c r="W180" s="34">
        <v>85000</v>
      </c>
      <c r="X180" s="34">
        <v>488380.05</v>
      </c>
    </row>
    <row r="181" spans="1:24" ht="12.75">
      <c r="A181" s="35">
        <v>6</v>
      </c>
      <c r="B181" s="35">
        <v>3</v>
      </c>
      <c r="C181" s="35">
        <v>13</v>
      </c>
      <c r="D181" s="36">
        <v>2</v>
      </c>
      <c r="E181" s="37"/>
      <c r="F181" s="32" t="s">
        <v>86</v>
      </c>
      <c r="G181" s="58" t="s">
        <v>245</v>
      </c>
      <c r="H181" s="34">
        <v>11993777.65</v>
      </c>
      <c r="I181" s="34">
        <v>365824.51</v>
      </c>
      <c r="J181" s="34">
        <v>0</v>
      </c>
      <c r="K181" s="34">
        <v>993759.61</v>
      </c>
      <c r="L181" s="34">
        <v>219056</v>
      </c>
      <c r="M181" s="34">
        <v>140782.84</v>
      </c>
      <c r="N181" s="34">
        <v>2586785.79</v>
      </c>
      <c r="O181" s="34">
        <v>116300.38</v>
      </c>
      <c r="P181" s="34">
        <v>3237396.26</v>
      </c>
      <c r="Q181" s="34">
        <v>10224.19</v>
      </c>
      <c r="R181" s="34">
        <v>2732590.39</v>
      </c>
      <c r="S181" s="34">
        <v>273591.75</v>
      </c>
      <c r="T181" s="34">
        <v>229253.42</v>
      </c>
      <c r="U181" s="34">
        <v>443872.34</v>
      </c>
      <c r="V181" s="34">
        <v>280400</v>
      </c>
      <c r="W181" s="34">
        <v>50000</v>
      </c>
      <c r="X181" s="34">
        <v>313940.17</v>
      </c>
    </row>
    <row r="182" spans="1:24" ht="12.75">
      <c r="A182" s="35">
        <v>6</v>
      </c>
      <c r="B182" s="35">
        <v>11</v>
      </c>
      <c r="C182" s="35">
        <v>11</v>
      </c>
      <c r="D182" s="36">
        <v>2</v>
      </c>
      <c r="E182" s="37"/>
      <c r="F182" s="32" t="s">
        <v>86</v>
      </c>
      <c r="G182" s="58" t="s">
        <v>246</v>
      </c>
      <c r="H182" s="34">
        <v>16762285.43</v>
      </c>
      <c r="I182" s="34">
        <v>2911611.7</v>
      </c>
      <c r="J182" s="34">
        <v>0</v>
      </c>
      <c r="K182" s="34">
        <v>1005941.48</v>
      </c>
      <c r="L182" s="34">
        <v>0</v>
      </c>
      <c r="M182" s="34">
        <v>0</v>
      </c>
      <c r="N182" s="34">
        <v>2984871.18</v>
      </c>
      <c r="O182" s="34">
        <v>319529.38</v>
      </c>
      <c r="P182" s="34">
        <v>6013092.51</v>
      </c>
      <c r="Q182" s="34">
        <v>31154.89</v>
      </c>
      <c r="R182" s="34">
        <v>2612035.33</v>
      </c>
      <c r="S182" s="34">
        <v>86217</v>
      </c>
      <c r="T182" s="34">
        <v>189595.5</v>
      </c>
      <c r="U182" s="34">
        <v>316996.97</v>
      </c>
      <c r="V182" s="34">
        <v>202190.35</v>
      </c>
      <c r="W182" s="34">
        <v>7000</v>
      </c>
      <c r="X182" s="34">
        <v>82049.14</v>
      </c>
    </row>
    <row r="183" spans="1:24" ht="12.75">
      <c r="A183" s="35">
        <v>6</v>
      </c>
      <c r="B183" s="35">
        <v>19</v>
      </c>
      <c r="C183" s="35">
        <v>7</v>
      </c>
      <c r="D183" s="36">
        <v>2</v>
      </c>
      <c r="E183" s="37"/>
      <c r="F183" s="32" t="s">
        <v>86</v>
      </c>
      <c r="G183" s="58" t="s">
        <v>247</v>
      </c>
      <c r="H183" s="34">
        <v>21246867.46</v>
      </c>
      <c r="I183" s="34">
        <v>2993046.38</v>
      </c>
      <c r="J183" s="34">
        <v>0</v>
      </c>
      <c r="K183" s="34">
        <v>124606.43</v>
      </c>
      <c r="L183" s="34">
        <v>372870.98</v>
      </c>
      <c r="M183" s="34">
        <v>229287.78</v>
      </c>
      <c r="N183" s="34">
        <v>1659321.37</v>
      </c>
      <c r="O183" s="34">
        <v>130165.31</v>
      </c>
      <c r="P183" s="34">
        <v>4264522.65</v>
      </c>
      <c r="Q183" s="34">
        <v>29355.7</v>
      </c>
      <c r="R183" s="34">
        <v>3333984.74</v>
      </c>
      <c r="S183" s="34">
        <v>0</v>
      </c>
      <c r="T183" s="34">
        <v>206898.94</v>
      </c>
      <c r="U183" s="34">
        <v>4064418.37</v>
      </c>
      <c r="V183" s="34">
        <v>228301.83</v>
      </c>
      <c r="W183" s="34">
        <v>3279493.96</v>
      </c>
      <c r="X183" s="34">
        <v>330593.02</v>
      </c>
    </row>
    <row r="184" spans="1:24" ht="12.75">
      <c r="A184" s="35">
        <v>6</v>
      </c>
      <c r="B184" s="35">
        <v>9</v>
      </c>
      <c r="C184" s="35">
        <v>14</v>
      </c>
      <c r="D184" s="36">
        <v>2</v>
      </c>
      <c r="E184" s="37"/>
      <c r="F184" s="32" t="s">
        <v>86</v>
      </c>
      <c r="G184" s="58" t="s">
        <v>248</v>
      </c>
      <c r="H184" s="34">
        <v>33657515.96</v>
      </c>
      <c r="I184" s="34">
        <v>398883.65</v>
      </c>
      <c r="J184" s="34">
        <v>955667.44</v>
      </c>
      <c r="K184" s="34">
        <v>5904714.67</v>
      </c>
      <c r="L184" s="34">
        <v>0</v>
      </c>
      <c r="M184" s="34">
        <v>265926.92</v>
      </c>
      <c r="N184" s="34">
        <v>3704569.85</v>
      </c>
      <c r="O184" s="34">
        <v>482694.19</v>
      </c>
      <c r="P184" s="34">
        <v>12115622.16</v>
      </c>
      <c r="Q184" s="34">
        <v>131603.28</v>
      </c>
      <c r="R184" s="34">
        <v>4347655.07</v>
      </c>
      <c r="S184" s="34">
        <v>0</v>
      </c>
      <c r="T184" s="34">
        <v>396268.77</v>
      </c>
      <c r="U184" s="34">
        <v>3053698.73</v>
      </c>
      <c r="V184" s="34">
        <v>939010.57</v>
      </c>
      <c r="W184" s="34">
        <v>121342.38</v>
      </c>
      <c r="X184" s="34">
        <v>839858.28</v>
      </c>
    </row>
    <row r="185" spans="1:24" ht="12.75">
      <c r="A185" s="35">
        <v>6</v>
      </c>
      <c r="B185" s="35">
        <v>19</v>
      </c>
      <c r="C185" s="35">
        <v>8</v>
      </c>
      <c r="D185" s="36">
        <v>2</v>
      </c>
      <c r="E185" s="37"/>
      <c r="F185" s="32" t="s">
        <v>86</v>
      </c>
      <c r="G185" s="58" t="s">
        <v>249</v>
      </c>
      <c r="H185" s="34">
        <v>10533700.91</v>
      </c>
      <c r="I185" s="34">
        <v>1377154.28</v>
      </c>
      <c r="J185" s="34">
        <v>53412.8</v>
      </c>
      <c r="K185" s="34">
        <v>62504.38</v>
      </c>
      <c r="L185" s="34">
        <v>0</v>
      </c>
      <c r="M185" s="34">
        <v>200510.91</v>
      </c>
      <c r="N185" s="34">
        <v>1043499.12</v>
      </c>
      <c r="O185" s="34">
        <v>58196.85</v>
      </c>
      <c r="P185" s="34">
        <v>3690358.96</v>
      </c>
      <c r="Q185" s="34">
        <v>20138.9</v>
      </c>
      <c r="R185" s="34">
        <v>2575806.54</v>
      </c>
      <c r="S185" s="34">
        <v>0</v>
      </c>
      <c r="T185" s="34">
        <v>352128.6</v>
      </c>
      <c r="U185" s="34">
        <v>338889.05</v>
      </c>
      <c r="V185" s="34">
        <v>278714.69</v>
      </c>
      <c r="W185" s="34">
        <v>262422.04</v>
      </c>
      <c r="X185" s="34">
        <v>219963.79</v>
      </c>
    </row>
    <row r="186" spans="1:24" ht="12.75">
      <c r="A186" s="35">
        <v>6</v>
      </c>
      <c r="B186" s="35">
        <v>9</v>
      </c>
      <c r="C186" s="35">
        <v>15</v>
      </c>
      <c r="D186" s="36">
        <v>2</v>
      </c>
      <c r="E186" s="37"/>
      <c r="F186" s="32" t="s">
        <v>86</v>
      </c>
      <c r="G186" s="58" t="s">
        <v>250</v>
      </c>
      <c r="H186" s="34">
        <v>13807199.81</v>
      </c>
      <c r="I186" s="34">
        <v>1293311.4</v>
      </c>
      <c r="J186" s="34">
        <v>313398.33</v>
      </c>
      <c r="K186" s="34">
        <v>1591268.2</v>
      </c>
      <c r="L186" s="34">
        <v>0</v>
      </c>
      <c r="M186" s="34">
        <v>67944.98</v>
      </c>
      <c r="N186" s="34">
        <v>1918055.15</v>
      </c>
      <c r="O186" s="34">
        <v>242650.39</v>
      </c>
      <c r="P186" s="34">
        <v>5092579.62</v>
      </c>
      <c r="Q186" s="34">
        <v>28791.73</v>
      </c>
      <c r="R186" s="34">
        <v>2117902.73</v>
      </c>
      <c r="S186" s="34">
        <v>0</v>
      </c>
      <c r="T186" s="34">
        <v>88047.5</v>
      </c>
      <c r="U186" s="34">
        <v>564707.91</v>
      </c>
      <c r="V186" s="34">
        <v>212764.7</v>
      </c>
      <c r="W186" s="34">
        <v>24698.71</v>
      </c>
      <c r="X186" s="34">
        <v>251078.46</v>
      </c>
    </row>
    <row r="187" spans="1:24" ht="12.75">
      <c r="A187" s="35">
        <v>6</v>
      </c>
      <c r="B187" s="35">
        <v>9</v>
      </c>
      <c r="C187" s="35">
        <v>16</v>
      </c>
      <c r="D187" s="36">
        <v>2</v>
      </c>
      <c r="E187" s="37"/>
      <c r="F187" s="32" t="s">
        <v>86</v>
      </c>
      <c r="G187" s="58" t="s">
        <v>251</v>
      </c>
      <c r="H187" s="34">
        <v>10109190.12</v>
      </c>
      <c r="I187" s="34">
        <v>614525.94</v>
      </c>
      <c r="J187" s="34">
        <v>56259.02</v>
      </c>
      <c r="K187" s="34">
        <v>641496.37</v>
      </c>
      <c r="L187" s="34">
        <v>0</v>
      </c>
      <c r="M187" s="34">
        <v>17979.48</v>
      </c>
      <c r="N187" s="34">
        <v>1390921.42</v>
      </c>
      <c r="O187" s="34">
        <v>99978.61</v>
      </c>
      <c r="P187" s="34">
        <v>3017875.8</v>
      </c>
      <c r="Q187" s="34">
        <v>11317.6</v>
      </c>
      <c r="R187" s="34">
        <v>1583347.52</v>
      </c>
      <c r="S187" s="34">
        <v>0</v>
      </c>
      <c r="T187" s="34">
        <v>55009.01</v>
      </c>
      <c r="U187" s="34">
        <v>2326252.64</v>
      </c>
      <c r="V187" s="34">
        <v>163365.56</v>
      </c>
      <c r="W187" s="34">
        <v>9348.1</v>
      </c>
      <c r="X187" s="34">
        <v>121513.05</v>
      </c>
    </row>
    <row r="188" spans="1:24" ht="12.75">
      <c r="A188" s="35">
        <v>6</v>
      </c>
      <c r="B188" s="35">
        <v>7</v>
      </c>
      <c r="C188" s="35">
        <v>10</v>
      </c>
      <c r="D188" s="36">
        <v>2</v>
      </c>
      <c r="E188" s="37"/>
      <c r="F188" s="32" t="s">
        <v>86</v>
      </c>
      <c r="G188" s="58" t="s">
        <v>252</v>
      </c>
      <c r="H188" s="34">
        <v>28267574.58</v>
      </c>
      <c r="I188" s="34">
        <v>5186241.33</v>
      </c>
      <c r="J188" s="34">
        <v>0</v>
      </c>
      <c r="K188" s="34">
        <v>968236.08</v>
      </c>
      <c r="L188" s="34">
        <v>32638</v>
      </c>
      <c r="M188" s="34">
        <v>346699.27</v>
      </c>
      <c r="N188" s="34">
        <v>1976619.77</v>
      </c>
      <c r="O188" s="34">
        <v>153130.92</v>
      </c>
      <c r="P188" s="34">
        <v>7929192.69</v>
      </c>
      <c r="Q188" s="34">
        <v>356605.51</v>
      </c>
      <c r="R188" s="34">
        <v>3656295.32</v>
      </c>
      <c r="S188" s="34">
        <v>0</v>
      </c>
      <c r="T188" s="34">
        <v>340050.49</v>
      </c>
      <c r="U188" s="34">
        <v>5407447.99</v>
      </c>
      <c r="V188" s="34">
        <v>1319103.65</v>
      </c>
      <c r="W188" s="34">
        <v>77261.81</v>
      </c>
      <c r="X188" s="34">
        <v>518051.75</v>
      </c>
    </row>
    <row r="189" spans="1:24" ht="12.75">
      <c r="A189" s="35">
        <v>6</v>
      </c>
      <c r="B189" s="35">
        <v>1</v>
      </c>
      <c r="C189" s="35">
        <v>19</v>
      </c>
      <c r="D189" s="36">
        <v>2</v>
      </c>
      <c r="E189" s="37"/>
      <c r="F189" s="32" t="s">
        <v>86</v>
      </c>
      <c r="G189" s="58" t="s">
        <v>253</v>
      </c>
      <c r="H189" s="34">
        <v>16824934.39</v>
      </c>
      <c r="I189" s="34">
        <v>1171481</v>
      </c>
      <c r="J189" s="34">
        <v>0</v>
      </c>
      <c r="K189" s="34">
        <v>1858986.09</v>
      </c>
      <c r="L189" s="34">
        <v>0</v>
      </c>
      <c r="M189" s="34">
        <v>112367.42</v>
      </c>
      <c r="N189" s="34">
        <v>1648303.61</v>
      </c>
      <c r="O189" s="34">
        <v>234873.88</v>
      </c>
      <c r="P189" s="34">
        <v>6993068.72</v>
      </c>
      <c r="Q189" s="34">
        <v>40702.82</v>
      </c>
      <c r="R189" s="34">
        <v>2688380.11</v>
      </c>
      <c r="S189" s="34">
        <v>0</v>
      </c>
      <c r="T189" s="34">
        <v>164250.9</v>
      </c>
      <c r="U189" s="34">
        <v>792604.77</v>
      </c>
      <c r="V189" s="34">
        <v>827652.36</v>
      </c>
      <c r="W189" s="34">
        <v>103999.66</v>
      </c>
      <c r="X189" s="34">
        <v>188263.05</v>
      </c>
    </row>
    <row r="190" spans="1:24" ht="12.75">
      <c r="A190" s="35">
        <v>6</v>
      </c>
      <c r="B190" s="35">
        <v>20</v>
      </c>
      <c r="C190" s="35">
        <v>14</v>
      </c>
      <c r="D190" s="36">
        <v>2</v>
      </c>
      <c r="E190" s="37"/>
      <c r="F190" s="32" t="s">
        <v>86</v>
      </c>
      <c r="G190" s="58" t="s">
        <v>254</v>
      </c>
      <c r="H190" s="34">
        <v>58678132.36</v>
      </c>
      <c r="I190" s="34">
        <v>4858320.21</v>
      </c>
      <c r="J190" s="34">
        <v>0</v>
      </c>
      <c r="K190" s="34">
        <v>8807645.21</v>
      </c>
      <c r="L190" s="34">
        <v>13614.16</v>
      </c>
      <c r="M190" s="34">
        <v>277622.21</v>
      </c>
      <c r="N190" s="34">
        <v>4942142.55</v>
      </c>
      <c r="O190" s="34">
        <v>472822.89</v>
      </c>
      <c r="P190" s="34">
        <v>19672362.82</v>
      </c>
      <c r="Q190" s="34">
        <v>160871.65</v>
      </c>
      <c r="R190" s="34">
        <v>9631893.73</v>
      </c>
      <c r="S190" s="34">
        <v>0</v>
      </c>
      <c r="T190" s="34">
        <v>504137.89</v>
      </c>
      <c r="U190" s="34">
        <v>5299240.69</v>
      </c>
      <c r="V190" s="34">
        <v>1746554.92</v>
      </c>
      <c r="W190" s="34">
        <v>1427151.91</v>
      </c>
      <c r="X190" s="34">
        <v>863751.52</v>
      </c>
    </row>
    <row r="191" spans="1:24" ht="12.75">
      <c r="A191" s="35">
        <v>6</v>
      </c>
      <c r="B191" s="35">
        <v>3</v>
      </c>
      <c r="C191" s="35">
        <v>14</v>
      </c>
      <c r="D191" s="36">
        <v>2</v>
      </c>
      <c r="E191" s="37"/>
      <c r="F191" s="32" t="s">
        <v>86</v>
      </c>
      <c r="G191" s="58" t="s">
        <v>255</v>
      </c>
      <c r="H191" s="34">
        <v>10184442.64</v>
      </c>
      <c r="I191" s="34">
        <v>397748.78</v>
      </c>
      <c r="J191" s="34">
        <v>113860.78</v>
      </c>
      <c r="K191" s="34">
        <v>936774.2</v>
      </c>
      <c r="L191" s="34">
        <v>403788.63</v>
      </c>
      <c r="M191" s="34">
        <v>133270.19</v>
      </c>
      <c r="N191" s="34">
        <v>1619120.68</v>
      </c>
      <c r="O191" s="34">
        <v>56525.52</v>
      </c>
      <c r="P191" s="34">
        <v>3105285.48</v>
      </c>
      <c r="Q191" s="34">
        <v>19268.2</v>
      </c>
      <c r="R191" s="34">
        <v>2471901</v>
      </c>
      <c r="S191" s="34">
        <v>0</v>
      </c>
      <c r="T191" s="34">
        <v>73561.73</v>
      </c>
      <c r="U191" s="34">
        <v>376484.39</v>
      </c>
      <c r="V191" s="34">
        <v>155724.47</v>
      </c>
      <c r="W191" s="34">
        <v>123639.66</v>
      </c>
      <c r="X191" s="34">
        <v>197488.93</v>
      </c>
    </row>
    <row r="192" spans="1:24" ht="12.75">
      <c r="A192" s="35">
        <v>6</v>
      </c>
      <c r="B192" s="35">
        <v>6</v>
      </c>
      <c r="C192" s="35">
        <v>11</v>
      </c>
      <c r="D192" s="36">
        <v>2</v>
      </c>
      <c r="E192" s="37"/>
      <c r="F192" s="32" t="s">
        <v>86</v>
      </c>
      <c r="G192" s="58" t="s">
        <v>256</v>
      </c>
      <c r="H192" s="34">
        <v>13980109.44</v>
      </c>
      <c r="I192" s="34">
        <v>675165.58</v>
      </c>
      <c r="J192" s="34">
        <v>158417.82</v>
      </c>
      <c r="K192" s="34">
        <v>966928.01</v>
      </c>
      <c r="L192" s="34">
        <v>0</v>
      </c>
      <c r="M192" s="34">
        <v>135326.38</v>
      </c>
      <c r="N192" s="34">
        <v>1693799.68</v>
      </c>
      <c r="O192" s="34">
        <v>183949.71</v>
      </c>
      <c r="P192" s="34">
        <v>6007193.31</v>
      </c>
      <c r="Q192" s="34">
        <v>46399.56</v>
      </c>
      <c r="R192" s="34">
        <v>2498405.43</v>
      </c>
      <c r="S192" s="34">
        <v>0</v>
      </c>
      <c r="T192" s="34">
        <v>142672</v>
      </c>
      <c r="U192" s="34">
        <v>516147.53</v>
      </c>
      <c r="V192" s="34">
        <v>426159.96</v>
      </c>
      <c r="W192" s="34">
        <v>258609.59</v>
      </c>
      <c r="X192" s="34">
        <v>270934.88</v>
      </c>
    </row>
    <row r="193" spans="1:24" ht="12.75">
      <c r="A193" s="35">
        <v>6</v>
      </c>
      <c r="B193" s="35">
        <v>14</v>
      </c>
      <c r="C193" s="35">
        <v>11</v>
      </c>
      <c r="D193" s="36">
        <v>2</v>
      </c>
      <c r="E193" s="37"/>
      <c r="F193" s="32" t="s">
        <v>86</v>
      </c>
      <c r="G193" s="58" t="s">
        <v>257</v>
      </c>
      <c r="H193" s="34">
        <v>19224166.81</v>
      </c>
      <c r="I193" s="34">
        <v>365875.26</v>
      </c>
      <c r="J193" s="34">
        <v>0</v>
      </c>
      <c r="K193" s="34">
        <v>640876.82</v>
      </c>
      <c r="L193" s="34">
        <v>159915</v>
      </c>
      <c r="M193" s="34">
        <v>453438.3</v>
      </c>
      <c r="N193" s="34">
        <v>1647294.67</v>
      </c>
      <c r="O193" s="34">
        <v>116023.77</v>
      </c>
      <c r="P193" s="34">
        <v>9478679.25</v>
      </c>
      <c r="Q193" s="34">
        <v>87478.43</v>
      </c>
      <c r="R193" s="34">
        <v>2519304.07</v>
      </c>
      <c r="S193" s="34">
        <v>83030.74</v>
      </c>
      <c r="T193" s="34">
        <v>176520.24</v>
      </c>
      <c r="U193" s="34">
        <v>893328.57</v>
      </c>
      <c r="V193" s="34">
        <v>1167158.01</v>
      </c>
      <c r="W193" s="34">
        <v>69856.93</v>
      </c>
      <c r="X193" s="34">
        <v>1365386.75</v>
      </c>
    </row>
    <row r="194" spans="1:24" ht="12.75">
      <c r="A194" s="35">
        <v>6</v>
      </c>
      <c r="B194" s="35">
        <v>7</v>
      </c>
      <c r="C194" s="35">
        <v>2</v>
      </c>
      <c r="D194" s="36">
        <v>3</v>
      </c>
      <c r="E194" s="37"/>
      <c r="F194" s="32" t="s">
        <v>86</v>
      </c>
      <c r="G194" s="58" t="s">
        <v>258</v>
      </c>
      <c r="H194" s="34">
        <v>25686582.64</v>
      </c>
      <c r="I194" s="34">
        <v>1820836.63</v>
      </c>
      <c r="J194" s="34">
        <v>0</v>
      </c>
      <c r="K194" s="34">
        <v>898089.57</v>
      </c>
      <c r="L194" s="34">
        <v>110189</v>
      </c>
      <c r="M194" s="34">
        <v>419723.57</v>
      </c>
      <c r="N194" s="34">
        <v>3041885.66</v>
      </c>
      <c r="O194" s="34">
        <v>296588.97</v>
      </c>
      <c r="P194" s="34">
        <v>10343245.22</v>
      </c>
      <c r="Q194" s="34">
        <v>200939.73</v>
      </c>
      <c r="R194" s="34">
        <v>5373005.77</v>
      </c>
      <c r="S194" s="34">
        <v>263679.97</v>
      </c>
      <c r="T194" s="34">
        <v>392903.71</v>
      </c>
      <c r="U194" s="34">
        <v>985773.81</v>
      </c>
      <c r="V194" s="34">
        <v>681207.74</v>
      </c>
      <c r="W194" s="34">
        <v>225432.42</v>
      </c>
      <c r="X194" s="34">
        <v>633080.87</v>
      </c>
    </row>
    <row r="195" spans="1:24" ht="12.75">
      <c r="A195" s="35">
        <v>6</v>
      </c>
      <c r="B195" s="35">
        <v>9</v>
      </c>
      <c r="C195" s="35">
        <v>1</v>
      </c>
      <c r="D195" s="36">
        <v>3</v>
      </c>
      <c r="E195" s="37"/>
      <c r="F195" s="32" t="s">
        <v>86</v>
      </c>
      <c r="G195" s="58" t="s">
        <v>259</v>
      </c>
      <c r="H195" s="34">
        <v>38642918.79</v>
      </c>
      <c r="I195" s="34">
        <v>550307.76</v>
      </c>
      <c r="J195" s="34">
        <v>0</v>
      </c>
      <c r="K195" s="34">
        <v>2153729.47</v>
      </c>
      <c r="L195" s="34">
        <v>0</v>
      </c>
      <c r="M195" s="34">
        <v>394156.69</v>
      </c>
      <c r="N195" s="34">
        <v>4059820.9</v>
      </c>
      <c r="O195" s="34">
        <v>229646.94</v>
      </c>
      <c r="P195" s="34">
        <v>13581015.05</v>
      </c>
      <c r="Q195" s="34">
        <v>202580.59</v>
      </c>
      <c r="R195" s="34">
        <v>7508750.85</v>
      </c>
      <c r="S195" s="34">
        <v>4000</v>
      </c>
      <c r="T195" s="34">
        <v>990217.32</v>
      </c>
      <c r="U195" s="34">
        <v>6075740.58</v>
      </c>
      <c r="V195" s="34">
        <v>765700</v>
      </c>
      <c r="W195" s="34">
        <v>1274100</v>
      </c>
      <c r="X195" s="34">
        <v>853152.64</v>
      </c>
    </row>
    <row r="196" spans="1:24" ht="12.75">
      <c r="A196" s="35">
        <v>6</v>
      </c>
      <c r="B196" s="35">
        <v>9</v>
      </c>
      <c r="C196" s="35">
        <v>3</v>
      </c>
      <c r="D196" s="36">
        <v>3</v>
      </c>
      <c r="E196" s="37"/>
      <c r="F196" s="32" t="s">
        <v>86</v>
      </c>
      <c r="G196" s="58" t="s">
        <v>260</v>
      </c>
      <c r="H196" s="34">
        <v>41833756.24</v>
      </c>
      <c r="I196" s="34">
        <v>719699.93</v>
      </c>
      <c r="J196" s="34">
        <v>0</v>
      </c>
      <c r="K196" s="34">
        <v>3364001.92</v>
      </c>
      <c r="L196" s="34">
        <v>0</v>
      </c>
      <c r="M196" s="34">
        <v>210210.52</v>
      </c>
      <c r="N196" s="34">
        <v>4203274.98</v>
      </c>
      <c r="O196" s="34">
        <v>149080.25</v>
      </c>
      <c r="P196" s="34">
        <v>18306733.48</v>
      </c>
      <c r="Q196" s="34">
        <v>149247.6</v>
      </c>
      <c r="R196" s="34">
        <v>6298087.88</v>
      </c>
      <c r="S196" s="34">
        <v>0</v>
      </c>
      <c r="T196" s="34">
        <v>386442.39</v>
      </c>
      <c r="U196" s="34">
        <v>5732719.78</v>
      </c>
      <c r="V196" s="34">
        <v>1258555.95</v>
      </c>
      <c r="W196" s="34">
        <v>121347.11</v>
      </c>
      <c r="X196" s="34">
        <v>934354.45</v>
      </c>
    </row>
    <row r="197" spans="1:24" ht="12.75">
      <c r="A197" s="35">
        <v>6</v>
      </c>
      <c r="B197" s="35">
        <v>2</v>
      </c>
      <c r="C197" s="35">
        <v>5</v>
      </c>
      <c r="D197" s="36">
        <v>3</v>
      </c>
      <c r="E197" s="37"/>
      <c r="F197" s="32" t="s">
        <v>86</v>
      </c>
      <c r="G197" s="58" t="s">
        <v>261</v>
      </c>
      <c r="H197" s="34">
        <v>23879754.33</v>
      </c>
      <c r="I197" s="34">
        <v>330630.14</v>
      </c>
      <c r="J197" s="34">
        <v>0</v>
      </c>
      <c r="K197" s="34">
        <v>882579.16</v>
      </c>
      <c r="L197" s="34">
        <v>0</v>
      </c>
      <c r="M197" s="34">
        <v>124075.87</v>
      </c>
      <c r="N197" s="34">
        <v>2114423.97</v>
      </c>
      <c r="O197" s="34">
        <v>195307.66</v>
      </c>
      <c r="P197" s="34">
        <v>6972431.52</v>
      </c>
      <c r="Q197" s="34">
        <v>110264.99</v>
      </c>
      <c r="R197" s="34">
        <v>3362425.52</v>
      </c>
      <c r="S197" s="34">
        <v>0</v>
      </c>
      <c r="T197" s="34">
        <v>183501.91</v>
      </c>
      <c r="U197" s="34">
        <v>8308685.95</v>
      </c>
      <c r="V197" s="34">
        <v>853104.7</v>
      </c>
      <c r="W197" s="34">
        <v>106782.7</v>
      </c>
      <c r="X197" s="34">
        <v>335540.24</v>
      </c>
    </row>
    <row r="198" spans="1:24" ht="12.75">
      <c r="A198" s="35">
        <v>6</v>
      </c>
      <c r="B198" s="35">
        <v>5</v>
      </c>
      <c r="C198" s="35">
        <v>5</v>
      </c>
      <c r="D198" s="36">
        <v>3</v>
      </c>
      <c r="E198" s="37"/>
      <c r="F198" s="32" t="s">
        <v>86</v>
      </c>
      <c r="G198" s="58" t="s">
        <v>262</v>
      </c>
      <c r="H198" s="34">
        <v>50422384.64</v>
      </c>
      <c r="I198" s="34">
        <v>113989.77</v>
      </c>
      <c r="J198" s="34">
        <v>0</v>
      </c>
      <c r="K198" s="34">
        <v>2284056.89</v>
      </c>
      <c r="L198" s="34">
        <v>4396431.64</v>
      </c>
      <c r="M198" s="34">
        <v>789113.48</v>
      </c>
      <c r="N198" s="34">
        <v>3914946.68</v>
      </c>
      <c r="O198" s="34">
        <v>644519.33</v>
      </c>
      <c r="P198" s="34">
        <v>15374063.72</v>
      </c>
      <c r="Q198" s="34">
        <v>281805.56</v>
      </c>
      <c r="R198" s="34">
        <v>8340877.72</v>
      </c>
      <c r="S198" s="34">
        <v>191528.95</v>
      </c>
      <c r="T198" s="34">
        <v>787332.03</v>
      </c>
      <c r="U198" s="34">
        <v>9421780.06</v>
      </c>
      <c r="V198" s="34">
        <v>1579261.12</v>
      </c>
      <c r="W198" s="34">
        <v>1655397.77</v>
      </c>
      <c r="X198" s="34">
        <v>647279.92</v>
      </c>
    </row>
    <row r="199" spans="1:24" ht="12.75">
      <c r="A199" s="35">
        <v>6</v>
      </c>
      <c r="B199" s="35">
        <v>2</v>
      </c>
      <c r="C199" s="35">
        <v>7</v>
      </c>
      <c r="D199" s="36">
        <v>3</v>
      </c>
      <c r="E199" s="37"/>
      <c r="F199" s="32" t="s">
        <v>86</v>
      </c>
      <c r="G199" s="58" t="s">
        <v>263</v>
      </c>
      <c r="H199" s="34">
        <v>25261188.53</v>
      </c>
      <c r="I199" s="34">
        <v>145961.38</v>
      </c>
      <c r="J199" s="34">
        <v>26814</v>
      </c>
      <c r="K199" s="34">
        <v>1575058.8</v>
      </c>
      <c r="L199" s="34">
        <v>346397.48</v>
      </c>
      <c r="M199" s="34">
        <v>303663.56</v>
      </c>
      <c r="N199" s="34">
        <v>2317180.61</v>
      </c>
      <c r="O199" s="34">
        <v>405114.71</v>
      </c>
      <c r="P199" s="34">
        <v>7817909.89</v>
      </c>
      <c r="Q199" s="34">
        <v>129136.3</v>
      </c>
      <c r="R199" s="34">
        <v>4971684.58</v>
      </c>
      <c r="S199" s="34">
        <v>214768.02</v>
      </c>
      <c r="T199" s="34">
        <v>399310.47</v>
      </c>
      <c r="U199" s="34">
        <v>5084025.61</v>
      </c>
      <c r="V199" s="34">
        <v>866097.34</v>
      </c>
      <c r="W199" s="34">
        <v>127455.05</v>
      </c>
      <c r="X199" s="34">
        <v>530610.73</v>
      </c>
    </row>
    <row r="200" spans="1:24" ht="12.75">
      <c r="A200" s="35">
        <v>6</v>
      </c>
      <c r="B200" s="35">
        <v>14</v>
      </c>
      <c r="C200" s="35">
        <v>4</v>
      </c>
      <c r="D200" s="36">
        <v>3</v>
      </c>
      <c r="E200" s="37"/>
      <c r="F200" s="32" t="s">
        <v>86</v>
      </c>
      <c r="G200" s="58" t="s">
        <v>264</v>
      </c>
      <c r="H200" s="34">
        <v>22253105.82</v>
      </c>
      <c r="I200" s="34">
        <v>467679.46</v>
      </c>
      <c r="J200" s="34">
        <v>0</v>
      </c>
      <c r="K200" s="34">
        <v>1610328.32</v>
      </c>
      <c r="L200" s="34">
        <v>0</v>
      </c>
      <c r="M200" s="34">
        <v>837008.23</v>
      </c>
      <c r="N200" s="34">
        <v>2710391.3</v>
      </c>
      <c r="O200" s="34">
        <v>450741.94</v>
      </c>
      <c r="P200" s="34">
        <v>7377850.97</v>
      </c>
      <c r="Q200" s="34">
        <v>271340.5</v>
      </c>
      <c r="R200" s="34">
        <v>3304703.58</v>
      </c>
      <c r="S200" s="34">
        <v>0</v>
      </c>
      <c r="T200" s="34">
        <v>53549.25</v>
      </c>
      <c r="U200" s="34">
        <v>1750103.79</v>
      </c>
      <c r="V200" s="34">
        <v>2955686.36</v>
      </c>
      <c r="W200" s="34">
        <v>16804.23</v>
      </c>
      <c r="X200" s="34">
        <v>446917.89</v>
      </c>
    </row>
    <row r="201" spans="1:24" ht="12.75">
      <c r="A201" s="35">
        <v>6</v>
      </c>
      <c r="B201" s="35">
        <v>8</v>
      </c>
      <c r="C201" s="35">
        <v>6</v>
      </c>
      <c r="D201" s="36">
        <v>3</v>
      </c>
      <c r="E201" s="37"/>
      <c r="F201" s="32" t="s">
        <v>86</v>
      </c>
      <c r="G201" s="58" t="s">
        <v>265</v>
      </c>
      <c r="H201" s="34">
        <v>24098718.17</v>
      </c>
      <c r="I201" s="34">
        <v>1371317.78</v>
      </c>
      <c r="J201" s="34">
        <v>283099.36</v>
      </c>
      <c r="K201" s="34">
        <v>4459312.03</v>
      </c>
      <c r="L201" s="34">
        <v>0</v>
      </c>
      <c r="M201" s="34">
        <v>55298.29</v>
      </c>
      <c r="N201" s="34">
        <v>1910360.59</v>
      </c>
      <c r="O201" s="34">
        <v>201208.34</v>
      </c>
      <c r="P201" s="34">
        <v>7727439.99</v>
      </c>
      <c r="Q201" s="34">
        <v>122501.82</v>
      </c>
      <c r="R201" s="34">
        <v>4339634.59</v>
      </c>
      <c r="S201" s="34">
        <v>134365.44</v>
      </c>
      <c r="T201" s="34">
        <v>519606.07</v>
      </c>
      <c r="U201" s="34">
        <v>1475528.46</v>
      </c>
      <c r="V201" s="34">
        <v>911024.86</v>
      </c>
      <c r="W201" s="34">
        <v>234769.6</v>
      </c>
      <c r="X201" s="34">
        <v>353250.95</v>
      </c>
    </row>
    <row r="202" spans="1:24" ht="12.75">
      <c r="A202" s="35">
        <v>6</v>
      </c>
      <c r="B202" s="35">
        <v>20</v>
      </c>
      <c r="C202" s="35">
        <v>4</v>
      </c>
      <c r="D202" s="36">
        <v>3</v>
      </c>
      <c r="E202" s="37"/>
      <c r="F202" s="32" t="s">
        <v>86</v>
      </c>
      <c r="G202" s="58" t="s">
        <v>266</v>
      </c>
      <c r="H202" s="34">
        <v>23434349.96</v>
      </c>
      <c r="I202" s="34">
        <v>975415.77</v>
      </c>
      <c r="J202" s="34">
        <v>0</v>
      </c>
      <c r="K202" s="34">
        <v>1056183.23</v>
      </c>
      <c r="L202" s="34">
        <v>0</v>
      </c>
      <c r="M202" s="34">
        <v>559684.4</v>
      </c>
      <c r="N202" s="34">
        <v>3282715.01</v>
      </c>
      <c r="O202" s="34">
        <v>275448.34</v>
      </c>
      <c r="P202" s="34">
        <v>9799049.59</v>
      </c>
      <c r="Q202" s="34">
        <v>161686.9</v>
      </c>
      <c r="R202" s="34">
        <v>3445324.31</v>
      </c>
      <c r="S202" s="34">
        <v>300677.54</v>
      </c>
      <c r="T202" s="34">
        <v>699919.49</v>
      </c>
      <c r="U202" s="34">
        <v>1413875.31</v>
      </c>
      <c r="V202" s="34">
        <v>627610.95</v>
      </c>
      <c r="W202" s="34">
        <v>197940.34</v>
      </c>
      <c r="X202" s="34">
        <v>638818.78</v>
      </c>
    </row>
    <row r="203" spans="1:24" ht="12.75">
      <c r="A203" s="35">
        <v>6</v>
      </c>
      <c r="B203" s="35">
        <v>18</v>
      </c>
      <c r="C203" s="35">
        <v>6</v>
      </c>
      <c r="D203" s="36">
        <v>3</v>
      </c>
      <c r="E203" s="37"/>
      <c r="F203" s="32" t="s">
        <v>86</v>
      </c>
      <c r="G203" s="58" t="s">
        <v>267</v>
      </c>
      <c r="H203" s="34">
        <v>19938844.19</v>
      </c>
      <c r="I203" s="34">
        <v>625890.1</v>
      </c>
      <c r="J203" s="34">
        <v>0</v>
      </c>
      <c r="K203" s="34">
        <v>209744.08</v>
      </c>
      <c r="L203" s="34">
        <v>682324.32</v>
      </c>
      <c r="M203" s="34">
        <v>196994.27</v>
      </c>
      <c r="N203" s="34">
        <v>2288081.93</v>
      </c>
      <c r="O203" s="34">
        <v>197842.08</v>
      </c>
      <c r="P203" s="34">
        <v>8400853.44</v>
      </c>
      <c r="Q203" s="34">
        <v>51693.36</v>
      </c>
      <c r="R203" s="34">
        <v>2850502.2</v>
      </c>
      <c r="S203" s="34">
        <v>242807</v>
      </c>
      <c r="T203" s="34">
        <v>236974.84</v>
      </c>
      <c r="U203" s="34">
        <v>2514452.91</v>
      </c>
      <c r="V203" s="34">
        <v>501230.87</v>
      </c>
      <c r="W203" s="34">
        <v>120000</v>
      </c>
      <c r="X203" s="34">
        <v>819452.79</v>
      </c>
    </row>
    <row r="204" spans="1:24" ht="12.75">
      <c r="A204" s="35">
        <v>6</v>
      </c>
      <c r="B204" s="35">
        <v>10</v>
      </c>
      <c r="C204" s="35">
        <v>3</v>
      </c>
      <c r="D204" s="36">
        <v>3</v>
      </c>
      <c r="E204" s="37"/>
      <c r="F204" s="32" t="s">
        <v>86</v>
      </c>
      <c r="G204" s="58" t="s">
        <v>268</v>
      </c>
      <c r="H204" s="34">
        <v>61066559.41</v>
      </c>
      <c r="I204" s="34">
        <v>211915.12</v>
      </c>
      <c r="J204" s="34">
        <v>0</v>
      </c>
      <c r="K204" s="34">
        <v>6147036.29</v>
      </c>
      <c r="L204" s="34">
        <v>0</v>
      </c>
      <c r="M204" s="34">
        <v>1005416.23</v>
      </c>
      <c r="N204" s="34">
        <v>5732929.71</v>
      </c>
      <c r="O204" s="34">
        <v>720102.2</v>
      </c>
      <c r="P204" s="34">
        <v>29902964.61</v>
      </c>
      <c r="Q204" s="34">
        <v>347832.35</v>
      </c>
      <c r="R204" s="34">
        <v>8547433.79</v>
      </c>
      <c r="S204" s="34">
        <v>0</v>
      </c>
      <c r="T204" s="34">
        <v>1122421.48</v>
      </c>
      <c r="U204" s="34">
        <v>3773981.7</v>
      </c>
      <c r="V204" s="34">
        <v>1863016.13</v>
      </c>
      <c r="W204" s="34">
        <v>461602.31</v>
      </c>
      <c r="X204" s="34">
        <v>1229907.49</v>
      </c>
    </row>
    <row r="205" spans="1:24" ht="12.75">
      <c r="A205" s="35">
        <v>6</v>
      </c>
      <c r="B205" s="35">
        <v>5</v>
      </c>
      <c r="C205" s="35">
        <v>6</v>
      </c>
      <c r="D205" s="36">
        <v>3</v>
      </c>
      <c r="E205" s="37"/>
      <c r="F205" s="32" t="s">
        <v>86</v>
      </c>
      <c r="G205" s="58" t="s">
        <v>269</v>
      </c>
      <c r="H205" s="34">
        <v>21902642.54</v>
      </c>
      <c r="I205" s="34">
        <v>762224.45</v>
      </c>
      <c r="J205" s="34">
        <v>74179.44</v>
      </c>
      <c r="K205" s="34">
        <v>3210777.35</v>
      </c>
      <c r="L205" s="34">
        <v>0</v>
      </c>
      <c r="M205" s="34">
        <v>24228.3</v>
      </c>
      <c r="N205" s="34">
        <v>1863937.5</v>
      </c>
      <c r="O205" s="34">
        <v>195813.7</v>
      </c>
      <c r="P205" s="34">
        <v>7758097.31</v>
      </c>
      <c r="Q205" s="34">
        <v>37928.88</v>
      </c>
      <c r="R205" s="34">
        <v>3664966.28</v>
      </c>
      <c r="S205" s="34">
        <v>0</v>
      </c>
      <c r="T205" s="34">
        <v>503128.55</v>
      </c>
      <c r="U205" s="34">
        <v>549638.19</v>
      </c>
      <c r="V205" s="34">
        <v>2765526.97</v>
      </c>
      <c r="W205" s="34">
        <v>216824.91</v>
      </c>
      <c r="X205" s="34">
        <v>275370.71</v>
      </c>
    </row>
    <row r="206" spans="1:24" ht="12.75">
      <c r="A206" s="35">
        <v>6</v>
      </c>
      <c r="B206" s="35">
        <v>14</v>
      </c>
      <c r="C206" s="35">
        <v>8</v>
      </c>
      <c r="D206" s="36">
        <v>3</v>
      </c>
      <c r="E206" s="37"/>
      <c r="F206" s="32" t="s">
        <v>86</v>
      </c>
      <c r="G206" s="58" t="s">
        <v>270</v>
      </c>
      <c r="H206" s="34">
        <v>34589215.3</v>
      </c>
      <c r="I206" s="34">
        <v>142058.34</v>
      </c>
      <c r="J206" s="34">
        <v>0</v>
      </c>
      <c r="K206" s="34">
        <v>3678836.56</v>
      </c>
      <c r="L206" s="34">
        <v>40000</v>
      </c>
      <c r="M206" s="34">
        <v>1464234.15</v>
      </c>
      <c r="N206" s="34">
        <v>2380707.62</v>
      </c>
      <c r="O206" s="34">
        <v>383798.24</v>
      </c>
      <c r="P206" s="34">
        <v>13864321.7</v>
      </c>
      <c r="Q206" s="34">
        <v>197218.12</v>
      </c>
      <c r="R206" s="34">
        <v>3656534.01</v>
      </c>
      <c r="S206" s="34">
        <v>3752.77</v>
      </c>
      <c r="T206" s="34">
        <v>838365.62</v>
      </c>
      <c r="U206" s="34">
        <v>5992411.31</v>
      </c>
      <c r="V206" s="34">
        <v>1157712.16</v>
      </c>
      <c r="W206" s="34">
        <v>283250.15</v>
      </c>
      <c r="X206" s="34">
        <v>506014.55</v>
      </c>
    </row>
    <row r="207" spans="1:24" ht="12.75">
      <c r="A207" s="35">
        <v>6</v>
      </c>
      <c r="B207" s="35">
        <v>12</v>
      </c>
      <c r="C207" s="35">
        <v>5</v>
      </c>
      <c r="D207" s="36">
        <v>3</v>
      </c>
      <c r="E207" s="37"/>
      <c r="F207" s="32" t="s">
        <v>86</v>
      </c>
      <c r="G207" s="58" t="s">
        <v>271</v>
      </c>
      <c r="H207" s="34">
        <v>49973632.29</v>
      </c>
      <c r="I207" s="34">
        <v>434996.33</v>
      </c>
      <c r="J207" s="34">
        <v>0</v>
      </c>
      <c r="K207" s="34">
        <v>3513086.51</v>
      </c>
      <c r="L207" s="34">
        <v>0</v>
      </c>
      <c r="M207" s="34">
        <v>2838391.86</v>
      </c>
      <c r="N207" s="34">
        <v>3952784.31</v>
      </c>
      <c r="O207" s="34">
        <v>198183.43</v>
      </c>
      <c r="P207" s="34">
        <v>18762807.55</v>
      </c>
      <c r="Q207" s="34">
        <v>306750.43</v>
      </c>
      <c r="R207" s="34">
        <v>10750515.22</v>
      </c>
      <c r="S207" s="34">
        <v>0</v>
      </c>
      <c r="T207" s="34">
        <v>1665548.54</v>
      </c>
      <c r="U207" s="34">
        <v>4347680.66</v>
      </c>
      <c r="V207" s="34">
        <v>1901980.16</v>
      </c>
      <c r="W207" s="34">
        <v>475770.63</v>
      </c>
      <c r="X207" s="34">
        <v>825136.66</v>
      </c>
    </row>
    <row r="208" spans="1:24" ht="12.75">
      <c r="A208" s="35">
        <v>6</v>
      </c>
      <c r="B208" s="35">
        <v>8</v>
      </c>
      <c r="C208" s="35">
        <v>10</v>
      </c>
      <c r="D208" s="36">
        <v>3</v>
      </c>
      <c r="E208" s="37"/>
      <c r="F208" s="32" t="s">
        <v>86</v>
      </c>
      <c r="G208" s="58" t="s">
        <v>272</v>
      </c>
      <c r="H208" s="34">
        <v>18808933.9</v>
      </c>
      <c r="I208" s="34">
        <v>313129.84</v>
      </c>
      <c r="J208" s="34">
        <v>0</v>
      </c>
      <c r="K208" s="34">
        <v>1637929.14</v>
      </c>
      <c r="L208" s="34">
        <v>0</v>
      </c>
      <c r="M208" s="34">
        <v>67101.15</v>
      </c>
      <c r="N208" s="34">
        <v>1855341.74</v>
      </c>
      <c r="O208" s="34">
        <v>270165.36</v>
      </c>
      <c r="P208" s="34">
        <v>6145301.27</v>
      </c>
      <c r="Q208" s="34">
        <v>51984</v>
      </c>
      <c r="R208" s="34">
        <v>3000455.31</v>
      </c>
      <c r="S208" s="34">
        <v>0</v>
      </c>
      <c r="T208" s="34">
        <v>96740.77</v>
      </c>
      <c r="U208" s="34">
        <v>4472500.65</v>
      </c>
      <c r="V208" s="34">
        <v>647988.15</v>
      </c>
      <c r="W208" s="34">
        <v>75396.26</v>
      </c>
      <c r="X208" s="34">
        <v>174900.26</v>
      </c>
    </row>
    <row r="209" spans="1:24" ht="12.75">
      <c r="A209" s="35">
        <v>6</v>
      </c>
      <c r="B209" s="35">
        <v>13</v>
      </c>
      <c r="C209" s="35">
        <v>4</v>
      </c>
      <c r="D209" s="36">
        <v>3</v>
      </c>
      <c r="E209" s="37"/>
      <c r="F209" s="32" t="s">
        <v>86</v>
      </c>
      <c r="G209" s="58" t="s">
        <v>273</v>
      </c>
      <c r="H209" s="34">
        <v>45750558.35</v>
      </c>
      <c r="I209" s="34">
        <v>711940.13</v>
      </c>
      <c r="J209" s="34">
        <v>0</v>
      </c>
      <c r="K209" s="34">
        <v>3391904.05</v>
      </c>
      <c r="L209" s="34">
        <v>0</v>
      </c>
      <c r="M209" s="34">
        <v>342916.71</v>
      </c>
      <c r="N209" s="34">
        <v>3854744.55</v>
      </c>
      <c r="O209" s="34">
        <v>192067.7</v>
      </c>
      <c r="P209" s="34">
        <v>16516218.8</v>
      </c>
      <c r="Q209" s="34">
        <v>324222.71</v>
      </c>
      <c r="R209" s="34">
        <v>9688525.67</v>
      </c>
      <c r="S209" s="34">
        <v>136819.44</v>
      </c>
      <c r="T209" s="34">
        <v>1000676.05</v>
      </c>
      <c r="U209" s="34">
        <v>6177944.2</v>
      </c>
      <c r="V209" s="34">
        <v>1144162.55</v>
      </c>
      <c r="W209" s="34">
        <v>676454.86</v>
      </c>
      <c r="X209" s="34">
        <v>1591960.93</v>
      </c>
    </row>
    <row r="210" spans="1:24" ht="12.75">
      <c r="A210" s="35">
        <v>6</v>
      </c>
      <c r="B210" s="35">
        <v>17</v>
      </c>
      <c r="C210" s="35">
        <v>3</v>
      </c>
      <c r="D210" s="36">
        <v>3</v>
      </c>
      <c r="E210" s="37"/>
      <c r="F210" s="32" t="s">
        <v>86</v>
      </c>
      <c r="G210" s="58" t="s">
        <v>274</v>
      </c>
      <c r="H210" s="34">
        <v>33564661.03</v>
      </c>
      <c r="I210" s="34">
        <v>1145952.27</v>
      </c>
      <c r="J210" s="34">
        <v>0</v>
      </c>
      <c r="K210" s="34">
        <v>5836260.54</v>
      </c>
      <c r="L210" s="34">
        <v>0</v>
      </c>
      <c r="M210" s="34">
        <v>27000</v>
      </c>
      <c r="N210" s="34">
        <v>4777019.47</v>
      </c>
      <c r="O210" s="34">
        <v>381342.17</v>
      </c>
      <c r="P210" s="34">
        <v>10310415.11</v>
      </c>
      <c r="Q210" s="34">
        <v>122973.37</v>
      </c>
      <c r="R210" s="34">
        <v>5662726</v>
      </c>
      <c r="S210" s="34">
        <v>0</v>
      </c>
      <c r="T210" s="34">
        <v>626304.9</v>
      </c>
      <c r="U210" s="34">
        <v>2355518.64</v>
      </c>
      <c r="V210" s="34">
        <v>1300436.25</v>
      </c>
      <c r="W210" s="34">
        <v>141000</v>
      </c>
      <c r="X210" s="34">
        <v>877712.31</v>
      </c>
    </row>
    <row r="211" spans="1:24" ht="12.75">
      <c r="A211" s="35">
        <v>6</v>
      </c>
      <c r="B211" s="35">
        <v>12</v>
      </c>
      <c r="C211" s="35">
        <v>6</v>
      </c>
      <c r="D211" s="36">
        <v>3</v>
      </c>
      <c r="E211" s="37"/>
      <c r="F211" s="32" t="s">
        <v>86</v>
      </c>
      <c r="G211" s="58" t="s">
        <v>275</v>
      </c>
      <c r="H211" s="34">
        <v>37390364.56</v>
      </c>
      <c r="I211" s="34">
        <v>287899.76</v>
      </c>
      <c r="J211" s="34">
        <v>0</v>
      </c>
      <c r="K211" s="34">
        <v>1821148.72</v>
      </c>
      <c r="L211" s="34">
        <v>72453.63</v>
      </c>
      <c r="M211" s="34">
        <v>158786.35</v>
      </c>
      <c r="N211" s="34">
        <v>3637950.05</v>
      </c>
      <c r="O211" s="34">
        <v>381335.4</v>
      </c>
      <c r="P211" s="34">
        <v>14042875.13</v>
      </c>
      <c r="Q211" s="34">
        <v>178093.92</v>
      </c>
      <c r="R211" s="34">
        <v>6693274.8</v>
      </c>
      <c r="S211" s="34">
        <v>14475</v>
      </c>
      <c r="T211" s="34">
        <v>268179.55</v>
      </c>
      <c r="U211" s="34">
        <v>4737074.65</v>
      </c>
      <c r="V211" s="34">
        <v>1859975.61</v>
      </c>
      <c r="W211" s="34">
        <v>2068748.27</v>
      </c>
      <c r="X211" s="34">
        <v>1168093.72</v>
      </c>
    </row>
    <row r="212" spans="1:24" ht="12.75">
      <c r="A212" s="35">
        <v>6</v>
      </c>
      <c r="B212" s="35">
        <v>16</v>
      </c>
      <c r="C212" s="35">
        <v>4</v>
      </c>
      <c r="D212" s="36">
        <v>3</v>
      </c>
      <c r="E212" s="37"/>
      <c r="F212" s="32" t="s">
        <v>86</v>
      </c>
      <c r="G212" s="58" t="s">
        <v>276</v>
      </c>
      <c r="H212" s="34">
        <v>55757491.63</v>
      </c>
      <c r="I212" s="34">
        <v>406761.12</v>
      </c>
      <c r="J212" s="34">
        <v>0</v>
      </c>
      <c r="K212" s="34">
        <v>2144081.51</v>
      </c>
      <c r="L212" s="34">
        <v>0</v>
      </c>
      <c r="M212" s="34">
        <v>899909.91</v>
      </c>
      <c r="N212" s="34">
        <v>4541979.98</v>
      </c>
      <c r="O212" s="34">
        <v>540529.82</v>
      </c>
      <c r="P212" s="34">
        <v>25548360.3</v>
      </c>
      <c r="Q212" s="34">
        <v>344118.23</v>
      </c>
      <c r="R212" s="34">
        <v>10187933.11</v>
      </c>
      <c r="S212" s="34">
        <v>4680.51</v>
      </c>
      <c r="T212" s="34">
        <v>2264032.13</v>
      </c>
      <c r="U212" s="34">
        <v>5196036.86</v>
      </c>
      <c r="V212" s="34">
        <v>1796346.88</v>
      </c>
      <c r="W212" s="34">
        <v>868212.23</v>
      </c>
      <c r="X212" s="34">
        <v>1014509.04</v>
      </c>
    </row>
    <row r="213" spans="1:24" ht="12.75">
      <c r="A213" s="35">
        <v>6</v>
      </c>
      <c r="B213" s="35">
        <v>20</v>
      </c>
      <c r="C213" s="35">
        <v>13</v>
      </c>
      <c r="D213" s="36">
        <v>3</v>
      </c>
      <c r="E213" s="37"/>
      <c r="F213" s="32" t="s">
        <v>86</v>
      </c>
      <c r="G213" s="58" t="s">
        <v>277</v>
      </c>
      <c r="H213" s="34">
        <v>36032123.15</v>
      </c>
      <c r="I213" s="34">
        <v>421041.82</v>
      </c>
      <c r="J213" s="34">
        <v>0</v>
      </c>
      <c r="K213" s="34">
        <v>2332621.98</v>
      </c>
      <c r="L213" s="34">
        <v>70000</v>
      </c>
      <c r="M213" s="34">
        <v>232892.35</v>
      </c>
      <c r="N213" s="34">
        <v>4386626.89</v>
      </c>
      <c r="O213" s="34">
        <v>358603.71</v>
      </c>
      <c r="P213" s="34">
        <v>12135548.59</v>
      </c>
      <c r="Q213" s="34">
        <v>182550.72</v>
      </c>
      <c r="R213" s="34">
        <v>5947904.72</v>
      </c>
      <c r="S213" s="34">
        <v>316076.07</v>
      </c>
      <c r="T213" s="34">
        <v>540494.92</v>
      </c>
      <c r="U213" s="34">
        <v>7308388.8</v>
      </c>
      <c r="V213" s="34">
        <v>1167840.89</v>
      </c>
      <c r="W213" s="34">
        <v>290185.28</v>
      </c>
      <c r="X213" s="34">
        <v>341346.41</v>
      </c>
    </row>
    <row r="214" spans="1:24" ht="12.75">
      <c r="A214" s="35">
        <v>6</v>
      </c>
      <c r="B214" s="35">
        <v>2</v>
      </c>
      <c r="C214" s="35">
        <v>12</v>
      </c>
      <c r="D214" s="36">
        <v>3</v>
      </c>
      <c r="E214" s="37"/>
      <c r="F214" s="32" t="s">
        <v>86</v>
      </c>
      <c r="G214" s="58" t="s">
        <v>278</v>
      </c>
      <c r="H214" s="34">
        <v>25492848.37</v>
      </c>
      <c r="I214" s="34">
        <v>1100411.74</v>
      </c>
      <c r="J214" s="34">
        <v>0</v>
      </c>
      <c r="K214" s="34">
        <v>1748056.63</v>
      </c>
      <c r="L214" s="34">
        <v>0</v>
      </c>
      <c r="M214" s="34">
        <v>364447.25</v>
      </c>
      <c r="N214" s="34">
        <v>2306056.85</v>
      </c>
      <c r="O214" s="34">
        <v>175524.53</v>
      </c>
      <c r="P214" s="34">
        <v>9096573.71</v>
      </c>
      <c r="Q214" s="34">
        <v>109686.64</v>
      </c>
      <c r="R214" s="34">
        <v>3746941.64</v>
      </c>
      <c r="S214" s="34">
        <v>113696.58</v>
      </c>
      <c r="T214" s="34">
        <v>195503.15</v>
      </c>
      <c r="U214" s="34">
        <v>5027400.35</v>
      </c>
      <c r="V214" s="34">
        <v>702107.03</v>
      </c>
      <c r="W214" s="34">
        <v>403233.47</v>
      </c>
      <c r="X214" s="34">
        <v>403208.8</v>
      </c>
    </row>
    <row r="215" spans="1:24" ht="12.75">
      <c r="A215" s="35">
        <v>6</v>
      </c>
      <c r="B215" s="35">
        <v>18</v>
      </c>
      <c r="C215" s="35">
        <v>12</v>
      </c>
      <c r="D215" s="36">
        <v>3</v>
      </c>
      <c r="E215" s="37"/>
      <c r="F215" s="32" t="s">
        <v>86</v>
      </c>
      <c r="G215" s="58" t="s">
        <v>279</v>
      </c>
      <c r="H215" s="34">
        <v>17959399.06</v>
      </c>
      <c r="I215" s="34">
        <v>547495.52</v>
      </c>
      <c r="J215" s="34">
        <v>122282.56</v>
      </c>
      <c r="K215" s="34">
        <v>791470.58</v>
      </c>
      <c r="L215" s="34">
        <v>165474.68</v>
      </c>
      <c r="M215" s="34">
        <v>56181.03</v>
      </c>
      <c r="N215" s="34">
        <v>2299808.28</v>
      </c>
      <c r="O215" s="34">
        <v>172730.34</v>
      </c>
      <c r="P215" s="34">
        <v>8160048.28</v>
      </c>
      <c r="Q215" s="34">
        <v>19285.5</v>
      </c>
      <c r="R215" s="34">
        <v>2881534.04</v>
      </c>
      <c r="S215" s="34">
        <v>112279.48</v>
      </c>
      <c r="T215" s="34">
        <v>128498</v>
      </c>
      <c r="U215" s="34">
        <v>1553527.14</v>
      </c>
      <c r="V215" s="34">
        <v>360252.76</v>
      </c>
      <c r="W215" s="34">
        <v>97675.13</v>
      </c>
      <c r="X215" s="34">
        <v>490855.74</v>
      </c>
    </row>
    <row r="216" spans="1:24" ht="12.75">
      <c r="A216" s="35">
        <v>6</v>
      </c>
      <c r="B216" s="35">
        <v>20</v>
      </c>
      <c r="C216" s="35">
        <v>15</v>
      </c>
      <c r="D216" s="36">
        <v>3</v>
      </c>
      <c r="E216" s="37"/>
      <c r="F216" s="32" t="s">
        <v>86</v>
      </c>
      <c r="G216" s="58" t="s">
        <v>280</v>
      </c>
      <c r="H216" s="34">
        <v>21014918.61</v>
      </c>
      <c r="I216" s="34">
        <v>59972.22</v>
      </c>
      <c r="J216" s="34">
        <v>0</v>
      </c>
      <c r="K216" s="34">
        <v>952943.02</v>
      </c>
      <c r="L216" s="34">
        <v>454154.16</v>
      </c>
      <c r="M216" s="34">
        <v>1225353.6</v>
      </c>
      <c r="N216" s="34">
        <v>2732236.17</v>
      </c>
      <c r="O216" s="34">
        <v>513319.38</v>
      </c>
      <c r="P216" s="34">
        <v>6309366.67</v>
      </c>
      <c r="Q216" s="34">
        <v>115741.47</v>
      </c>
      <c r="R216" s="34">
        <v>3329707.93</v>
      </c>
      <c r="S216" s="34">
        <v>61051</v>
      </c>
      <c r="T216" s="34">
        <v>512255.87</v>
      </c>
      <c r="U216" s="34">
        <v>2969639.46</v>
      </c>
      <c r="V216" s="34">
        <v>909085.1</v>
      </c>
      <c r="W216" s="34">
        <v>191905.57</v>
      </c>
      <c r="X216" s="34">
        <v>678186.99</v>
      </c>
    </row>
    <row r="217" spans="1:24" ht="12.75">
      <c r="A217" s="35">
        <v>6</v>
      </c>
      <c r="B217" s="35">
        <v>61</v>
      </c>
      <c r="C217" s="35">
        <v>0</v>
      </c>
      <c r="D217" s="36">
        <v>0</v>
      </c>
      <c r="E217" s="37"/>
      <c r="F217" s="32" t="s">
        <v>281</v>
      </c>
      <c r="G217" s="58" t="s">
        <v>282</v>
      </c>
      <c r="H217" s="34">
        <v>220746223.38</v>
      </c>
      <c r="I217" s="34">
        <v>19951.53</v>
      </c>
      <c r="J217" s="34">
        <v>0</v>
      </c>
      <c r="K217" s="34">
        <v>16428575.3</v>
      </c>
      <c r="L217" s="34">
        <v>21496.29</v>
      </c>
      <c r="M217" s="34">
        <v>1594492.89</v>
      </c>
      <c r="N217" s="34">
        <v>15924513.08</v>
      </c>
      <c r="O217" s="34">
        <v>12787163.03</v>
      </c>
      <c r="P217" s="34">
        <v>107279237.47</v>
      </c>
      <c r="Q217" s="34">
        <v>971287.16</v>
      </c>
      <c r="R217" s="34">
        <v>25709492.03</v>
      </c>
      <c r="S217" s="34">
        <v>3357668.7</v>
      </c>
      <c r="T217" s="34">
        <v>6624666.77</v>
      </c>
      <c r="U217" s="34">
        <v>16204393.58</v>
      </c>
      <c r="V217" s="34">
        <v>8035070.48</v>
      </c>
      <c r="W217" s="34">
        <v>1039462.97</v>
      </c>
      <c r="X217" s="34">
        <v>4748752.1</v>
      </c>
    </row>
    <row r="218" spans="1:24" ht="12.75">
      <c r="A218" s="35">
        <v>6</v>
      </c>
      <c r="B218" s="35">
        <v>62</v>
      </c>
      <c r="C218" s="35">
        <v>0</v>
      </c>
      <c r="D218" s="36">
        <v>0</v>
      </c>
      <c r="E218" s="37"/>
      <c r="F218" s="32" t="s">
        <v>281</v>
      </c>
      <c r="G218" s="58" t="s">
        <v>283</v>
      </c>
      <c r="H218" s="34">
        <v>278361734.01</v>
      </c>
      <c r="I218" s="34">
        <v>14308.12</v>
      </c>
      <c r="J218" s="34">
        <v>0</v>
      </c>
      <c r="K218" s="34">
        <v>23600282.17</v>
      </c>
      <c r="L218" s="34">
        <v>12912.89</v>
      </c>
      <c r="M218" s="34">
        <v>2977104.02</v>
      </c>
      <c r="N218" s="34">
        <v>16860093.21</v>
      </c>
      <c r="O218" s="34">
        <v>8070396.18</v>
      </c>
      <c r="P218" s="34">
        <v>125413202.44</v>
      </c>
      <c r="Q218" s="34">
        <v>2433143.89</v>
      </c>
      <c r="R218" s="34">
        <v>39637264.79</v>
      </c>
      <c r="S218" s="34">
        <v>3262708.99</v>
      </c>
      <c r="T218" s="34">
        <v>16318518.53</v>
      </c>
      <c r="U218" s="34">
        <v>15527976.9</v>
      </c>
      <c r="V218" s="34">
        <v>13101342.71</v>
      </c>
      <c r="W218" s="34">
        <v>4049428.43</v>
      </c>
      <c r="X218" s="34">
        <v>7083050.74</v>
      </c>
    </row>
    <row r="219" spans="1:24" ht="12.75">
      <c r="A219" s="35">
        <v>6</v>
      </c>
      <c r="B219" s="35">
        <v>63</v>
      </c>
      <c r="C219" s="35">
        <v>0</v>
      </c>
      <c r="D219" s="36">
        <v>0</v>
      </c>
      <c r="E219" s="37"/>
      <c r="F219" s="32" t="s">
        <v>281</v>
      </c>
      <c r="G219" s="58" t="s">
        <v>284</v>
      </c>
      <c r="H219" s="34">
        <v>2031527842.81</v>
      </c>
      <c r="I219" s="34">
        <v>56571.62</v>
      </c>
      <c r="J219" s="34">
        <v>0</v>
      </c>
      <c r="K219" s="34">
        <v>616353687.83</v>
      </c>
      <c r="L219" s="34">
        <v>5527087.9</v>
      </c>
      <c r="M219" s="34">
        <v>25397535.53</v>
      </c>
      <c r="N219" s="34">
        <v>109602302.04</v>
      </c>
      <c r="O219" s="34">
        <v>30648683.89</v>
      </c>
      <c r="P219" s="34">
        <v>562942678.2</v>
      </c>
      <c r="Q219" s="34">
        <v>19431100.96</v>
      </c>
      <c r="R219" s="34">
        <v>221147093.41</v>
      </c>
      <c r="S219" s="34">
        <v>25504129.27</v>
      </c>
      <c r="T219" s="34">
        <v>56507419.15</v>
      </c>
      <c r="U219" s="34">
        <v>98566450.53</v>
      </c>
      <c r="V219" s="34">
        <v>51573892.95</v>
      </c>
      <c r="W219" s="34">
        <v>161502827.86</v>
      </c>
      <c r="X219" s="34">
        <v>46766381.67</v>
      </c>
    </row>
    <row r="220" spans="1:24" ht="12.75">
      <c r="A220" s="35">
        <v>6</v>
      </c>
      <c r="B220" s="35">
        <v>64</v>
      </c>
      <c r="C220" s="35">
        <v>0</v>
      </c>
      <c r="D220" s="36">
        <v>0</v>
      </c>
      <c r="E220" s="37"/>
      <c r="F220" s="32" t="s">
        <v>281</v>
      </c>
      <c r="G220" s="58" t="s">
        <v>285</v>
      </c>
      <c r="H220" s="34">
        <v>340625131.66</v>
      </c>
      <c r="I220" s="34">
        <v>16073.12</v>
      </c>
      <c r="J220" s="34">
        <v>0</v>
      </c>
      <c r="K220" s="34">
        <v>19058652.28</v>
      </c>
      <c r="L220" s="34">
        <v>777223.65</v>
      </c>
      <c r="M220" s="34">
        <v>1893585.41</v>
      </c>
      <c r="N220" s="34">
        <v>15394208.06</v>
      </c>
      <c r="O220" s="34">
        <v>11684794.07</v>
      </c>
      <c r="P220" s="34">
        <v>136898701.47</v>
      </c>
      <c r="Q220" s="34">
        <v>10777643.33</v>
      </c>
      <c r="R220" s="34">
        <v>39570226.89</v>
      </c>
      <c r="S220" s="34">
        <v>7583062.63</v>
      </c>
      <c r="T220" s="34">
        <v>13022445.28</v>
      </c>
      <c r="U220" s="34">
        <v>15039097.25</v>
      </c>
      <c r="V220" s="34">
        <v>50635694.51</v>
      </c>
      <c r="W220" s="34">
        <v>5980393.42</v>
      </c>
      <c r="X220" s="34">
        <v>12293330.29</v>
      </c>
    </row>
    <row r="221" spans="1:24" ht="12.75">
      <c r="A221" s="35">
        <v>6</v>
      </c>
      <c r="B221" s="35">
        <v>1</v>
      </c>
      <c r="C221" s="35">
        <v>0</v>
      </c>
      <c r="D221" s="36">
        <v>0</v>
      </c>
      <c r="E221" s="37"/>
      <c r="F221" s="32" t="s">
        <v>286</v>
      </c>
      <c r="G221" s="58" t="s">
        <v>287</v>
      </c>
      <c r="H221" s="34">
        <v>82156111.29</v>
      </c>
      <c r="I221" s="34">
        <v>9940</v>
      </c>
      <c r="J221" s="34">
        <v>0</v>
      </c>
      <c r="K221" s="34">
        <v>10324354.01</v>
      </c>
      <c r="L221" s="34">
        <v>33913.23</v>
      </c>
      <c r="M221" s="34">
        <v>143324.98</v>
      </c>
      <c r="N221" s="34">
        <v>10613161.74</v>
      </c>
      <c r="O221" s="34">
        <v>50000</v>
      </c>
      <c r="P221" s="34">
        <v>19711899.25</v>
      </c>
      <c r="Q221" s="34">
        <v>7512483.15</v>
      </c>
      <c r="R221" s="34">
        <v>20046969</v>
      </c>
      <c r="S221" s="34">
        <v>5380091.08</v>
      </c>
      <c r="T221" s="34">
        <v>3863559.41</v>
      </c>
      <c r="U221" s="34">
        <v>32319.93</v>
      </c>
      <c r="V221" s="34">
        <v>637350.66</v>
      </c>
      <c r="W221" s="34">
        <v>83937.52</v>
      </c>
      <c r="X221" s="34">
        <v>3712807.33</v>
      </c>
    </row>
    <row r="222" spans="1:24" ht="12.75">
      <c r="A222" s="35">
        <v>6</v>
      </c>
      <c r="B222" s="35">
        <v>2</v>
      </c>
      <c r="C222" s="35">
        <v>0</v>
      </c>
      <c r="D222" s="36">
        <v>0</v>
      </c>
      <c r="E222" s="37"/>
      <c r="F222" s="32" t="s">
        <v>286</v>
      </c>
      <c r="G222" s="58" t="s">
        <v>288</v>
      </c>
      <c r="H222" s="34">
        <v>96630197.87</v>
      </c>
      <c r="I222" s="34">
        <v>0</v>
      </c>
      <c r="J222" s="34">
        <v>0</v>
      </c>
      <c r="K222" s="34">
        <v>20036872.59</v>
      </c>
      <c r="L222" s="34">
        <v>15838.97</v>
      </c>
      <c r="M222" s="34">
        <v>245833.62</v>
      </c>
      <c r="N222" s="34">
        <v>8550941.77</v>
      </c>
      <c r="O222" s="34">
        <v>4111951.46</v>
      </c>
      <c r="P222" s="34">
        <v>33089467.48</v>
      </c>
      <c r="Q222" s="34">
        <v>2772626.1</v>
      </c>
      <c r="R222" s="34">
        <v>14343730.48</v>
      </c>
      <c r="S222" s="34">
        <v>4058548.15</v>
      </c>
      <c r="T222" s="34">
        <v>5851300.34</v>
      </c>
      <c r="U222" s="34">
        <v>54114.85</v>
      </c>
      <c r="V222" s="34">
        <v>750043.86</v>
      </c>
      <c r="W222" s="34">
        <v>57204.46</v>
      </c>
      <c r="X222" s="34">
        <v>2691723.74</v>
      </c>
    </row>
    <row r="223" spans="1:24" ht="12.75">
      <c r="A223" s="35">
        <v>6</v>
      </c>
      <c r="B223" s="35">
        <v>3</v>
      </c>
      <c r="C223" s="35">
        <v>0</v>
      </c>
      <c r="D223" s="36">
        <v>0</v>
      </c>
      <c r="E223" s="37"/>
      <c r="F223" s="32" t="s">
        <v>286</v>
      </c>
      <c r="G223" s="58" t="s">
        <v>289</v>
      </c>
      <c r="H223" s="34">
        <v>79624922.54</v>
      </c>
      <c r="I223" s="34">
        <v>10466533.95</v>
      </c>
      <c r="J223" s="34">
        <v>0</v>
      </c>
      <c r="K223" s="34">
        <v>16095316.98</v>
      </c>
      <c r="L223" s="34">
        <v>1500</v>
      </c>
      <c r="M223" s="34">
        <v>221517.36</v>
      </c>
      <c r="N223" s="34">
        <v>11235020.4</v>
      </c>
      <c r="O223" s="34">
        <v>94349.28</v>
      </c>
      <c r="P223" s="34">
        <v>4529337.61</v>
      </c>
      <c r="Q223" s="34">
        <v>7130069</v>
      </c>
      <c r="R223" s="34">
        <v>16798925.19</v>
      </c>
      <c r="S223" s="34">
        <v>4922360.51</v>
      </c>
      <c r="T223" s="34">
        <v>6369451.18</v>
      </c>
      <c r="U223" s="34">
        <v>28549.01</v>
      </c>
      <c r="V223" s="34">
        <v>208906.3</v>
      </c>
      <c r="W223" s="34">
        <v>27881.39</v>
      </c>
      <c r="X223" s="34">
        <v>1495204.38</v>
      </c>
    </row>
    <row r="224" spans="1:24" ht="12.75">
      <c r="A224" s="35">
        <v>6</v>
      </c>
      <c r="B224" s="35">
        <v>4</v>
      </c>
      <c r="C224" s="35">
        <v>0</v>
      </c>
      <c r="D224" s="36">
        <v>0</v>
      </c>
      <c r="E224" s="37"/>
      <c r="F224" s="32" t="s">
        <v>286</v>
      </c>
      <c r="G224" s="58" t="s">
        <v>290</v>
      </c>
      <c r="H224" s="34">
        <v>57041955.83</v>
      </c>
      <c r="I224" s="34">
        <v>4503</v>
      </c>
      <c r="J224" s="34">
        <v>0</v>
      </c>
      <c r="K224" s="34">
        <v>10842695.54</v>
      </c>
      <c r="L224" s="34">
        <v>8495.6</v>
      </c>
      <c r="M224" s="34">
        <v>115940.2</v>
      </c>
      <c r="N224" s="34">
        <v>5378993.65</v>
      </c>
      <c r="O224" s="34">
        <v>3660035.8</v>
      </c>
      <c r="P224" s="34">
        <v>20860174.37</v>
      </c>
      <c r="Q224" s="34">
        <v>4102000</v>
      </c>
      <c r="R224" s="34">
        <v>4153321.93</v>
      </c>
      <c r="S224" s="34">
        <v>1867669.54</v>
      </c>
      <c r="T224" s="34">
        <v>4314082.84</v>
      </c>
      <c r="U224" s="34">
        <v>11793.81</v>
      </c>
      <c r="V224" s="34">
        <v>928053.17</v>
      </c>
      <c r="W224" s="34">
        <v>39939.11</v>
      </c>
      <c r="X224" s="34">
        <v>754257.27</v>
      </c>
    </row>
    <row r="225" spans="1:24" ht="12.75">
      <c r="A225" s="35">
        <v>6</v>
      </c>
      <c r="B225" s="35">
        <v>5</v>
      </c>
      <c r="C225" s="35">
        <v>0</v>
      </c>
      <c r="D225" s="36">
        <v>0</v>
      </c>
      <c r="E225" s="37"/>
      <c r="F225" s="32" t="s">
        <v>286</v>
      </c>
      <c r="G225" s="58" t="s">
        <v>291</v>
      </c>
      <c r="H225" s="34">
        <v>48766550.34</v>
      </c>
      <c r="I225" s="34">
        <v>0</v>
      </c>
      <c r="J225" s="34">
        <v>0</v>
      </c>
      <c r="K225" s="34">
        <v>8075344.89</v>
      </c>
      <c r="L225" s="34">
        <v>2500</v>
      </c>
      <c r="M225" s="34">
        <v>101112.9</v>
      </c>
      <c r="N225" s="34">
        <v>5176800.86</v>
      </c>
      <c r="O225" s="34">
        <v>3404324.65</v>
      </c>
      <c r="P225" s="34">
        <v>11133720.22</v>
      </c>
      <c r="Q225" s="34">
        <v>2607912.4</v>
      </c>
      <c r="R225" s="34">
        <v>8225940.66</v>
      </c>
      <c r="S225" s="34">
        <v>5108878.33</v>
      </c>
      <c r="T225" s="34">
        <v>2083490.33</v>
      </c>
      <c r="U225" s="34">
        <v>3719.99</v>
      </c>
      <c r="V225" s="34">
        <v>70568</v>
      </c>
      <c r="W225" s="34">
        <v>52552.37</v>
      </c>
      <c r="X225" s="34">
        <v>2719684.74</v>
      </c>
    </row>
    <row r="226" spans="1:24" ht="12.75">
      <c r="A226" s="35">
        <v>6</v>
      </c>
      <c r="B226" s="35">
        <v>6</v>
      </c>
      <c r="C226" s="35">
        <v>0</v>
      </c>
      <c r="D226" s="36">
        <v>0</v>
      </c>
      <c r="E226" s="37"/>
      <c r="F226" s="32" t="s">
        <v>286</v>
      </c>
      <c r="G226" s="58" t="s">
        <v>292</v>
      </c>
      <c r="H226" s="34">
        <v>73329467.72</v>
      </c>
      <c r="I226" s="34">
        <v>347467.46</v>
      </c>
      <c r="J226" s="34">
        <v>0</v>
      </c>
      <c r="K226" s="34">
        <v>11696706.83</v>
      </c>
      <c r="L226" s="34">
        <v>0</v>
      </c>
      <c r="M226" s="34">
        <v>101303.77</v>
      </c>
      <c r="N226" s="34">
        <v>5800576.37</v>
      </c>
      <c r="O226" s="34">
        <v>3777772.87</v>
      </c>
      <c r="P226" s="34">
        <v>17980061.23</v>
      </c>
      <c r="Q226" s="34">
        <v>3863035.63</v>
      </c>
      <c r="R226" s="34">
        <v>22082442.67</v>
      </c>
      <c r="S226" s="34">
        <v>2160540.45</v>
      </c>
      <c r="T226" s="34">
        <v>3356834.33</v>
      </c>
      <c r="U226" s="34">
        <v>2639.31</v>
      </c>
      <c r="V226" s="34">
        <v>709890.12</v>
      </c>
      <c r="W226" s="34">
        <v>45950.25</v>
      </c>
      <c r="X226" s="34">
        <v>1404246.43</v>
      </c>
    </row>
    <row r="227" spans="1:24" ht="12.75">
      <c r="A227" s="35">
        <v>6</v>
      </c>
      <c r="B227" s="35">
        <v>7</v>
      </c>
      <c r="C227" s="35">
        <v>0</v>
      </c>
      <c r="D227" s="36">
        <v>0</v>
      </c>
      <c r="E227" s="37"/>
      <c r="F227" s="32" t="s">
        <v>286</v>
      </c>
      <c r="G227" s="58" t="s">
        <v>293</v>
      </c>
      <c r="H227" s="34">
        <v>97993980.28</v>
      </c>
      <c r="I227" s="34">
        <v>0</v>
      </c>
      <c r="J227" s="34">
        <v>0</v>
      </c>
      <c r="K227" s="34">
        <v>8882102.8</v>
      </c>
      <c r="L227" s="34">
        <v>12445.94</v>
      </c>
      <c r="M227" s="34">
        <v>43853.2</v>
      </c>
      <c r="N227" s="34">
        <v>9114019</v>
      </c>
      <c r="O227" s="34">
        <v>4326727.21</v>
      </c>
      <c r="P227" s="34">
        <v>35132369.99</v>
      </c>
      <c r="Q227" s="34">
        <v>4721563.39</v>
      </c>
      <c r="R227" s="34">
        <v>22069000.63</v>
      </c>
      <c r="S227" s="34">
        <v>2735529.27</v>
      </c>
      <c r="T227" s="34">
        <v>4330995.07</v>
      </c>
      <c r="U227" s="34">
        <v>38347.17</v>
      </c>
      <c r="V227" s="34">
        <v>205950.67</v>
      </c>
      <c r="W227" s="34">
        <v>164479.1</v>
      </c>
      <c r="X227" s="34">
        <v>6216596.84</v>
      </c>
    </row>
    <row r="228" spans="1:24" ht="12.75">
      <c r="A228" s="35">
        <v>6</v>
      </c>
      <c r="B228" s="35">
        <v>8</v>
      </c>
      <c r="C228" s="35">
        <v>0</v>
      </c>
      <c r="D228" s="36">
        <v>0</v>
      </c>
      <c r="E228" s="37"/>
      <c r="F228" s="32" t="s">
        <v>286</v>
      </c>
      <c r="G228" s="58" t="s">
        <v>294</v>
      </c>
      <c r="H228" s="34">
        <v>89425910.78</v>
      </c>
      <c r="I228" s="34">
        <v>4883656.91</v>
      </c>
      <c r="J228" s="34">
        <v>101482.99</v>
      </c>
      <c r="K228" s="34">
        <v>18572108.95</v>
      </c>
      <c r="L228" s="34">
        <v>0</v>
      </c>
      <c r="M228" s="34">
        <v>690455.43</v>
      </c>
      <c r="N228" s="34">
        <v>10428681.24</v>
      </c>
      <c r="O228" s="34">
        <v>4162513.25</v>
      </c>
      <c r="P228" s="34">
        <v>19892703.57</v>
      </c>
      <c r="Q228" s="34">
        <v>4611336.64</v>
      </c>
      <c r="R228" s="34">
        <v>11213411.19</v>
      </c>
      <c r="S228" s="34">
        <v>4142842.2</v>
      </c>
      <c r="T228" s="34">
        <v>7946796.5</v>
      </c>
      <c r="U228" s="34">
        <v>0</v>
      </c>
      <c r="V228" s="34">
        <v>107082.73</v>
      </c>
      <c r="W228" s="34">
        <v>46883.26</v>
      </c>
      <c r="X228" s="34">
        <v>2625955.92</v>
      </c>
    </row>
    <row r="229" spans="1:24" ht="12.75">
      <c r="A229" s="35">
        <v>6</v>
      </c>
      <c r="B229" s="35">
        <v>9</v>
      </c>
      <c r="C229" s="35">
        <v>0</v>
      </c>
      <c r="D229" s="36">
        <v>0</v>
      </c>
      <c r="E229" s="37"/>
      <c r="F229" s="32" t="s">
        <v>286</v>
      </c>
      <c r="G229" s="58" t="s">
        <v>295</v>
      </c>
      <c r="H229" s="34">
        <v>131470932.17</v>
      </c>
      <c r="I229" s="34">
        <v>3997</v>
      </c>
      <c r="J229" s="34">
        <v>0</v>
      </c>
      <c r="K229" s="34">
        <v>35171831.98</v>
      </c>
      <c r="L229" s="34">
        <v>0</v>
      </c>
      <c r="M229" s="34">
        <v>1032981.65</v>
      </c>
      <c r="N229" s="34">
        <v>15032224.8</v>
      </c>
      <c r="O229" s="34">
        <v>42549.63</v>
      </c>
      <c r="P229" s="34">
        <v>35355397.74</v>
      </c>
      <c r="Q229" s="34">
        <v>4621475.2</v>
      </c>
      <c r="R229" s="34">
        <v>20274170.79</v>
      </c>
      <c r="S229" s="34">
        <v>7405267.99</v>
      </c>
      <c r="T229" s="34">
        <v>7049926.56</v>
      </c>
      <c r="U229" s="34">
        <v>1008201.23</v>
      </c>
      <c r="V229" s="34">
        <v>367536.71</v>
      </c>
      <c r="W229" s="34">
        <v>63426.05</v>
      </c>
      <c r="X229" s="34">
        <v>4041944.84</v>
      </c>
    </row>
    <row r="230" spans="1:24" ht="12.75">
      <c r="A230" s="35">
        <v>6</v>
      </c>
      <c r="B230" s="35">
        <v>10</v>
      </c>
      <c r="C230" s="35">
        <v>0</v>
      </c>
      <c r="D230" s="36">
        <v>0</v>
      </c>
      <c r="E230" s="37"/>
      <c r="F230" s="32" t="s">
        <v>286</v>
      </c>
      <c r="G230" s="58" t="s">
        <v>296</v>
      </c>
      <c r="H230" s="34">
        <v>56036523.39</v>
      </c>
      <c r="I230" s="34">
        <v>402535.18</v>
      </c>
      <c r="J230" s="34">
        <v>0</v>
      </c>
      <c r="K230" s="34">
        <v>6758000.65</v>
      </c>
      <c r="L230" s="34">
        <v>3690.07</v>
      </c>
      <c r="M230" s="34">
        <v>467464.03</v>
      </c>
      <c r="N230" s="34">
        <v>5795209.94</v>
      </c>
      <c r="O230" s="34">
        <v>3477017.87</v>
      </c>
      <c r="P230" s="34">
        <v>15117795.16</v>
      </c>
      <c r="Q230" s="34">
        <v>1814882.62</v>
      </c>
      <c r="R230" s="34">
        <v>5481836.3</v>
      </c>
      <c r="S230" s="34">
        <v>2463467.44</v>
      </c>
      <c r="T230" s="34">
        <v>7265949.2</v>
      </c>
      <c r="U230" s="34">
        <v>0</v>
      </c>
      <c r="V230" s="34">
        <v>326767.69</v>
      </c>
      <c r="W230" s="34">
        <v>28471.65</v>
      </c>
      <c r="X230" s="34">
        <v>6633435.59</v>
      </c>
    </row>
    <row r="231" spans="1:24" ht="12.75">
      <c r="A231" s="35">
        <v>6</v>
      </c>
      <c r="B231" s="35">
        <v>11</v>
      </c>
      <c r="C231" s="35">
        <v>0</v>
      </c>
      <c r="D231" s="36">
        <v>0</v>
      </c>
      <c r="E231" s="37"/>
      <c r="F231" s="32" t="s">
        <v>286</v>
      </c>
      <c r="G231" s="58" t="s">
        <v>297</v>
      </c>
      <c r="H231" s="34">
        <v>108811496.71</v>
      </c>
      <c r="I231" s="34">
        <v>7050332.21</v>
      </c>
      <c r="J231" s="34">
        <v>0</v>
      </c>
      <c r="K231" s="34">
        <v>19315924.71</v>
      </c>
      <c r="L231" s="34">
        <v>6300</v>
      </c>
      <c r="M231" s="34">
        <v>714078.58</v>
      </c>
      <c r="N231" s="34">
        <v>9409706.47</v>
      </c>
      <c r="O231" s="34">
        <v>4141047.6</v>
      </c>
      <c r="P231" s="34">
        <v>35390775.24</v>
      </c>
      <c r="Q231" s="34">
        <v>3958690.4</v>
      </c>
      <c r="R231" s="34">
        <v>12524254.3</v>
      </c>
      <c r="S231" s="34">
        <v>3843556.21</v>
      </c>
      <c r="T231" s="34">
        <v>7038330.29</v>
      </c>
      <c r="U231" s="34">
        <v>53754.97</v>
      </c>
      <c r="V231" s="34">
        <v>724836.44</v>
      </c>
      <c r="W231" s="34">
        <v>93314.98</v>
      </c>
      <c r="X231" s="34">
        <v>4546594.31</v>
      </c>
    </row>
    <row r="232" spans="1:24" ht="12.75">
      <c r="A232" s="35">
        <v>6</v>
      </c>
      <c r="B232" s="35">
        <v>12</v>
      </c>
      <c r="C232" s="35">
        <v>0</v>
      </c>
      <c r="D232" s="36">
        <v>0</v>
      </c>
      <c r="E232" s="37"/>
      <c r="F232" s="32" t="s">
        <v>286</v>
      </c>
      <c r="G232" s="58" t="s">
        <v>298</v>
      </c>
      <c r="H232" s="34">
        <v>48997076.47</v>
      </c>
      <c r="I232" s="34">
        <v>0</v>
      </c>
      <c r="J232" s="34">
        <v>0</v>
      </c>
      <c r="K232" s="34">
        <v>5573052.12</v>
      </c>
      <c r="L232" s="34">
        <v>296953.45</v>
      </c>
      <c r="M232" s="34">
        <v>405023.75</v>
      </c>
      <c r="N232" s="34">
        <v>5339619.8</v>
      </c>
      <c r="O232" s="34">
        <v>4644262.79</v>
      </c>
      <c r="P232" s="34">
        <v>13348552.22</v>
      </c>
      <c r="Q232" s="34">
        <v>9187003.67</v>
      </c>
      <c r="R232" s="34">
        <v>3380115.91</v>
      </c>
      <c r="S232" s="34">
        <v>1665976.06</v>
      </c>
      <c r="T232" s="34">
        <v>3213054.71</v>
      </c>
      <c r="U232" s="34">
        <v>26916.02</v>
      </c>
      <c r="V232" s="34">
        <v>257822.17</v>
      </c>
      <c r="W232" s="34">
        <v>54195.66</v>
      </c>
      <c r="X232" s="34">
        <v>1604528.14</v>
      </c>
    </row>
    <row r="233" spans="1:24" ht="12.75">
      <c r="A233" s="35">
        <v>6</v>
      </c>
      <c r="B233" s="35">
        <v>13</v>
      </c>
      <c r="C233" s="35">
        <v>0</v>
      </c>
      <c r="D233" s="36">
        <v>0</v>
      </c>
      <c r="E233" s="37"/>
      <c r="F233" s="32" t="s">
        <v>286</v>
      </c>
      <c r="G233" s="58" t="s">
        <v>299</v>
      </c>
      <c r="H233" s="34">
        <v>32076842.31</v>
      </c>
      <c r="I233" s="34">
        <v>1200865.45</v>
      </c>
      <c r="J233" s="34">
        <v>0</v>
      </c>
      <c r="K233" s="34">
        <v>3551518.8</v>
      </c>
      <c r="L233" s="34">
        <v>0</v>
      </c>
      <c r="M233" s="34">
        <v>57000.85</v>
      </c>
      <c r="N233" s="34">
        <v>3359445.79</v>
      </c>
      <c r="O233" s="34">
        <v>3299017.82</v>
      </c>
      <c r="P233" s="34">
        <v>8751267.42</v>
      </c>
      <c r="Q233" s="34">
        <v>1751641.59</v>
      </c>
      <c r="R233" s="34">
        <v>4619871.53</v>
      </c>
      <c r="S233" s="34">
        <v>2121749.15</v>
      </c>
      <c r="T233" s="34">
        <v>1134600.58</v>
      </c>
      <c r="U233" s="34">
        <v>50313.74</v>
      </c>
      <c r="V233" s="34">
        <v>216062.2</v>
      </c>
      <c r="W233" s="34">
        <v>25000</v>
      </c>
      <c r="X233" s="34">
        <v>1938487.39</v>
      </c>
    </row>
    <row r="234" spans="1:24" ht="12.75">
      <c r="A234" s="35">
        <v>6</v>
      </c>
      <c r="B234" s="35">
        <v>14</v>
      </c>
      <c r="C234" s="35">
        <v>0</v>
      </c>
      <c r="D234" s="36">
        <v>0</v>
      </c>
      <c r="E234" s="37"/>
      <c r="F234" s="32" t="s">
        <v>286</v>
      </c>
      <c r="G234" s="58" t="s">
        <v>300</v>
      </c>
      <c r="H234" s="34">
        <v>113997001.15</v>
      </c>
      <c r="I234" s="34">
        <v>0</v>
      </c>
      <c r="J234" s="34">
        <v>0</v>
      </c>
      <c r="K234" s="34">
        <v>13573863.41</v>
      </c>
      <c r="L234" s="34">
        <v>11534</v>
      </c>
      <c r="M234" s="34">
        <v>880528.09</v>
      </c>
      <c r="N234" s="34">
        <v>14809783.79</v>
      </c>
      <c r="O234" s="34">
        <v>5294314.79</v>
      </c>
      <c r="P234" s="34">
        <v>40049667.52</v>
      </c>
      <c r="Q234" s="34">
        <v>5463747.56</v>
      </c>
      <c r="R234" s="34">
        <v>6908380.67</v>
      </c>
      <c r="S234" s="34">
        <v>3443182.03</v>
      </c>
      <c r="T234" s="34">
        <v>19455866.23</v>
      </c>
      <c r="U234" s="34">
        <v>1516372.49</v>
      </c>
      <c r="V234" s="34">
        <v>409725.6</v>
      </c>
      <c r="W234" s="34">
        <v>90012.53</v>
      </c>
      <c r="X234" s="34">
        <v>2090022.44</v>
      </c>
    </row>
    <row r="235" spans="1:24" ht="12.75">
      <c r="A235" s="35">
        <v>6</v>
      </c>
      <c r="B235" s="35">
        <v>15</v>
      </c>
      <c r="C235" s="35">
        <v>0</v>
      </c>
      <c r="D235" s="36">
        <v>0</v>
      </c>
      <c r="E235" s="37"/>
      <c r="F235" s="32" t="s">
        <v>286</v>
      </c>
      <c r="G235" s="58" t="s">
        <v>301</v>
      </c>
      <c r="H235" s="34">
        <v>48877679.25</v>
      </c>
      <c r="I235" s="34">
        <v>0</v>
      </c>
      <c r="J235" s="34">
        <v>0</v>
      </c>
      <c r="K235" s="34">
        <v>7448024.4</v>
      </c>
      <c r="L235" s="34">
        <v>174302.07</v>
      </c>
      <c r="M235" s="34">
        <v>498072.67</v>
      </c>
      <c r="N235" s="34">
        <v>5069538.47</v>
      </c>
      <c r="O235" s="34">
        <v>3593078.51</v>
      </c>
      <c r="P235" s="34">
        <v>17405153.11</v>
      </c>
      <c r="Q235" s="34">
        <v>2668645</v>
      </c>
      <c r="R235" s="34">
        <v>3189090.87</v>
      </c>
      <c r="S235" s="34">
        <v>2068154.05</v>
      </c>
      <c r="T235" s="34">
        <v>3443958.47</v>
      </c>
      <c r="U235" s="34">
        <v>177920.74</v>
      </c>
      <c r="V235" s="34">
        <v>138755.94</v>
      </c>
      <c r="W235" s="34">
        <v>88981.71</v>
      </c>
      <c r="X235" s="34">
        <v>2914003.24</v>
      </c>
    </row>
    <row r="236" spans="1:24" ht="12.75">
      <c r="A236" s="35">
        <v>6</v>
      </c>
      <c r="B236" s="35">
        <v>16</v>
      </c>
      <c r="C236" s="35">
        <v>0</v>
      </c>
      <c r="D236" s="36">
        <v>0</v>
      </c>
      <c r="E236" s="37"/>
      <c r="F236" s="32" t="s">
        <v>286</v>
      </c>
      <c r="G236" s="58" t="s">
        <v>302</v>
      </c>
      <c r="H236" s="34">
        <v>52881784.84</v>
      </c>
      <c r="I236" s="34">
        <v>27913.84</v>
      </c>
      <c r="J236" s="34">
        <v>0</v>
      </c>
      <c r="K236" s="34">
        <v>5344288.76</v>
      </c>
      <c r="L236" s="34">
        <v>0</v>
      </c>
      <c r="M236" s="34">
        <v>510733.87</v>
      </c>
      <c r="N236" s="34">
        <v>5211376.33</v>
      </c>
      <c r="O236" s="34">
        <v>3954182.16</v>
      </c>
      <c r="P236" s="34">
        <v>22154447.35</v>
      </c>
      <c r="Q236" s="34">
        <v>2277198.53</v>
      </c>
      <c r="R236" s="34">
        <v>5779182.34</v>
      </c>
      <c r="S236" s="34">
        <v>1594956.81</v>
      </c>
      <c r="T236" s="34">
        <v>2868719.36</v>
      </c>
      <c r="U236" s="34">
        <v>35344.27</v>
      </c>
      <c r="V236" s="34">
        <v>89006.72</v>
      </c>
      <c r="W236" s="34">
        <v>884791.87</v>
      </c>
      <c r="X236" s="34">
        <v>2149642.63</v>
      </c>
    </row>
    <row r="237" spans="1:24" ht="12.75">
      <c r="A237" s="35">
        <v>6</v>
      </c>
      <c r="B237" s="35">
        <v>17</v>
      </c>
      <c r="C237" s="35">
        <v>0</v>
      </c>
      <c r="D237" s="36">
        <v>0</v>
      </c>
      <c r="E237" s="37"/>
      <c r="F237" s="32" t="s">
        <v>286</v>
      </c>
      <c r="G237" s="58" t="s">
        <v>303</v>
      </c>
      <c r="H237" s="34">
        <v>61309102.82</v>
      </c>
      <c r="I237" s="34">
        <v>21926</v>
      </c>
      <c r="J237" s="34">
        <v>0</v>
      </c>
      <c r="K237" s="34">
        <v>5989884.68</v>
      </c>
      <c r="L237" s="34">
        <v>3000</v>
      </c>
      <c r="M237" s="34">
        <v>725978.46</v>
      </c>
      <c r="N237" s="34">
        <v>6763214.38</v>
      </c>
      <c r="O237" s="34">
        <v>4522675.79</v>
      </c>
      <c r="P237" s="34">
        <v>16947760.05</v>
      </c>
      <c r="Q237" s="34">
        <v>2784801</v>
      </c>
      <c r="R237" s="34">
        <v>14054713.57</v>
      </c>
      <c r="S237" s="34">
        <v>3788556.33</v>
      </c>
      <c r="T237" s="34">
        <v>4378370.67</v>
      </c>
      <c r="U237" s="34">
        <v>94543.76</v>
      </c>
      <c r="V237" s="34">
        <v>118396.24</v>
      </c>
      <c r="W237" s="34">
        <v>132798.98</v>
      </c>
      <c r="X237" s="34">
        <v>982482.91</v>
      </c>
    </row>
    <row r="238" spans="1:24" ht="12.75">
      <c r="A238" s="35">
        <v>6</v>
      </c>
      <c r="B238" s="35">
        <v>18</v>
      </c>
      <c r="C238" s="35">
        <v>0</v>
      </c>
      <c r="D238" s="36">
        <v>0</v>
      </c>
      <c r="E238" s="37"/>
      <c r="F238" s="32" t="s">
        <v>286</v>
      </c>
      <c r="G238" s="58" t="s">
        <v>304</v>
      </c>
      <c r="H238" s="34">
        <v>73153993.97</v>
      </c>
      <c r="I238" s="34">
        <v>49832.54</v>
      </c>
      <c r="J238" s="34">
        <v>0</v>
      </c>
      <c r="K238" s="34">
        <v>9919227.48</v>
      </c>
      <c r="L238" s="34">
        <v>0</v>
      </c>
      <c r="M238" s="34">
        <v>36494.96</v>
      </c>
      <c r="N238" s="34">
        <v>7953012.04</v>
      </c>
      <c r="O238" s="34">
        <v>3892083.45</v>
      </c>
      <c r="P238" s="34">
        <v>23786024.47</v>
      </c>
      <c r="Q238" s="34">
        <v>4194358</v>
      </c>
      <c r="R238" s="34">
        <v>6930900.6</v>
      </c>
      <c r="S238" s="34">
        <v>5334700.79</v>
      </c>
      <c r="T238" s="34">
        <v>7481265.55</v>
      </c>
      <c r="U238" s="34">
        <v>6319.25</v>
      </c>
      <c r="V238" s="34">
        <v>690434.54</v>
      </c>
      <c r="W238" s="34">
        <v>42573.86</v>
      </c>
      <c r="X238" s="34">
        <v>2836766.44</v>
      </c>
    </row>
    <row r="239" spans="1:24" ht="12.75">
      <c r="A239" s="35">
        <v>6</v>
      </c>
      <c r="B239" s="35">
        <v>19</v>
      </c>
      <c r="C239" s="35">
        <v>0</v>
      </c>
      <c r="D239" s="36">
        <v>0</v>
      </c>
      <c r="E239" s="37"/>
      <c r="F239" s="32" t="s">
        <v>286</v>
      </c>
      <c r="G239" s="58" t="s">
        <v>305</v>
      </c>
      <c r="H239" s="34">
        <v>62882219.19</v>
      </c>
      <c r="I239" s="34">
        <v>14649579.94</v>
      </c>
      <c r="J239" s="34">
        <v>0</v>
      </c>
      <c r="K239" s="34">
        <v>4553709.55</v>
      </c>
      <c r="L239" s="34">
        <v>99017.99</v>
      </c>
      <c r="M239" s="34">
        <v>716063.95</v>
      </c>
      <c r="N239" s="34">
        <v>4143335.49</v>
      </c>
      <c r="O239" s="34">
        <v>3434897.81</v>
      </c>
      <c r="P239" s="34">
        <v>12127114.4</v>
      </c>
      <c r="Q239" s="34">
        <v>2467632.37</v>
      </c>
      <c r="R239" s="34">
        <v>10201495.78</v>
      </c>
      <c r="S239" s="34">
        <v>2132309.22</v>
      </c>
      <c r="T239" s="34">
        <v>5335242.24</v>
      </c>
      <c r="U239" s="34">
        <v>3825</v>
      </c>
      <c r="V239" s="34">
        <v>596001.83</v>
      </c>
      <c r="W239" s="34">
        <v>74184.88</v>
      </c>
      <c r="X239" s="34">
        <v>2347808.74</v>
      </c>
    </row>
    <row r="240" spans="1:24" ht="12.75">
      <c r="A240" s="35">
        <v>6</v>
      </c>
      <c r="B240" s="35">
        <v>20</v>
      </c>
      <c r="C240" s="35">
        <v>0</v>
      </c>
      <c r="D240" s="36">
        <v>0</v>
      </c>
      <c r="E240" s="37"/>
      <c r="F240" s="32" t="s">
        <v>286</v>
      </c>
      <c r="G240" s="58" t="s">
        <v>306</v>
      </c>
      <c r="H240" s="34">
        <v>57633603.42</v>
      </c>
      <c r="I240" s="34">
        <v>3282482.5</v>
      </c>
      <c r="J240" s="34">
        <v>0</v>
      </c>
      <c r="K240" s="34">
        <v>11076525.33</v>
      </c>
      <c r="L240" s="34">
        <v>24749.42</v>
      </c>
      <c r="M240" s="34">
        <v>186342.53</v>
      </c>
      <c r="N240" s="34">
        <v>8261101.95</v>
      </c>
      <c r="O240" s="34">
        <v>12000</v>
      </c>
      <c r="P240" s="34">
        <v>4984683.27</v>
      </c>
      <c r="Q240" s="34">
        <v>196737.26</v>
      </c>
      <c r="R240" s="34">
        <v>20109350.54</v>
      </c>
      <c r="S240" s="34">
        <v>2078416.99</v>
      </c>
      <c r="T240" s="34">
        <v>2024183.38</v>
      </c>
      <c r="U240" s="34">
        <v>71848.11</v>
      </c>
      <c r="V240" s="34">
        <v>178465.04</v>
      </c>
      <c r="W240" s="34">
        <v>100494.49</v>
      </c>
      <c r="X240" s="34">
        <v>5046222.61</v>
      </c>
    </row>
    <row r="241" spans="1:24" ht="12.75">
      <c r="A241" s="35">
        <v>6</v>
      </c>
      <c r="B241" s="35">
        <v>0</v>
      </c>
      <c r="C241" s="35">
        <v>0</v>
      </c>
      <c r="D241" s="36">
        <v>0</v>
      </c>
      <c r="E241" s="37"/>
      <c r="F241" s="32" t="s">
        <v>307</v>
      </c>
      <c r="G241" s="58" t="s">
        <v>308</v>
      </c>
      <c r="H241" s="34">
        <v>1485218648.55</v>
      </c>
      <c r="I241" s="34">
        <v>94437037.81</v>
      </c>
      <c r="J241" s="34">
        <v>0</v>
      </c>
      <c r="K241" s="34">
        <v>639366428.14</v>
      </c>
      <c r="L241" s="34">
        <v>10922454.1</v>
      </c>
      <c r="M241" s="34">
        <v>6838045.15</v>
      </c>
      <c r="N241" s="34">
        <v>113181133.56</v>
      </c>
      <c r="O241" s="34">
        <v>2038026.84</v>
      </c>
      <c r="P241" s="34">
        <v>47734184.22</v>
      </c>
      <c r="Q241" s="34">
        <v>78313027.9</v>
      </c>
      <c r="R241" s="34">
        <v>11738872.39</v>
      </c>
      <c r="S241" s="34">
        <v>37624364.89</v>
      </c>
      <c r="T241" s="34">
        <v>2510715.76</v>
      </c>
      <c r="U241" s="34">
        <v>2405269.01</v>
      </c>
      <c r="V241" s="34">
        <v>148211331.11</v>
      </c>
      <c r="W241" s="34">
        <v>3990390.5</v>
      </c>
      <c r="X241" s="34">
        <v>285907367.17</v>
      </c>
    </row>
    <row r="242" spans="1:24" ht="12.75">
      <c r="A242" s="35">
        <v>6</v>
      </c>
      <c r="B242" s="35">
        <v>8</v>
      </c>
      <c r="C242" s="35">
        <v>1</v>
      </c>
      <c r="D242" s="36" t="s">
        <v>309</v>
      </c>
      <c r="E242" s="37">
        <v>271</v>
      </c>
      <c r="F242" s="32" t="s">
        <v>309</v>
      </c>
      <c r="G242" s="58" t="s">
        <v>310</v>
      </c>
      <c r="H242" s="34">
        <v>14728213.71</v>
      </c>
      <c r="I242" s="34">
        <v>0</v>
      </c>
      <c r="J242" s="34">
        <v>0</v>
      </c>
      <c r="K242" s="34">
        <v>1014745.89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13604391.17</v>
      </c>
      <c r="V242" s="34">
        <v>0</v>
      </c>
      <c r="W242" s="34">
        <v>0</v>
      </c>
      <c r="X242" s="34">
        <v>109076.65</v>
      </c>
    </row>
    <row r="243" spans="1:24" ht="25.5">
      <c r="A243" s="35">
        <v>6</v>
      </c>
      <c r="B243" s="35">
        <v>19</v>
      </c>
      <c r="C243" s="35">
        <v>1</v>
      </c>
      <c r="D243" s="36" t="s">
        <v>309</v>
      </c>
      <c r="E243" s="37">
        <v>270</v>
      </c>
      <c r="F243" s="32" t="s">
        <v>309</v>
      </c>
      <c r="G243" s="58" t="s">
        <v>311</v>
      </c>
      <c r="H243" s="34">
        <v>4565502.46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4436304.09</v>
      </c>
      <c r="V243" s="34">
        <v>0</v>
      </c>
      <c r="W243" s="34">
        <v>0</v>
      </c>
      <c r="X243" s="34">
        <v>129198.37</v>
      </c>
    </row>
    <row r="244" spans="1:24" ht="12.75">
      <c r="A244" s="35">
        <v>6</v>
      </c>
      <c r="B244" s="35">
        <v>7</v>
      </c>
      <c r="C244" s="35">
        <v>1</v>
      </c>
      <c r="D244" s="36" t="s">
        <v>309</v>
      </c>
      <c r="E244" s="37">
        <v>187</v>
      </c>
      <c r="F244" s="32" t="s">
        <v>309</v>
      </c>
      <c r="G244" s="58" t="s">
        <v>312</v>
      </c>
      <c r="H244" s="34">
        <v>1897385.85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1891752.72</v>
      </c>
      <c r="V244" s="34">
        <v>0</v>
      </c>
      <c r="W244" s="34">
        <v>0</v>
      </c>
      <c r="X244" s="34">
        <v>5633.13</v>
      </c>
    </row>
    <row r="245" spans="1:24" ht="12.75">
      <c r="A245" s="35">
        <v>6</v>
      </c>
      <c r="B245" s="35">
        <v>1</v>
      </c>
      <c r="C245" s="35">
        <v>1</v>
      </c>
      <c r="D245" s="36" t="s">
        <v>309</v>
      </c>
      <c r="E245" s="37">
        <v>188</v>
      </c>
      <c r="F245" s="32" t="s">
        <v>309</v>
      </c>
      <c r="G245" s="58" t="s">
        <v>312</v>
      </c>
      <c r="H245" s="34">
        <v>140287.34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112634.55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27652.79</v>
      </c>
      <c r="V245" s="34">
        <v>0</v>
      </c>
      <c r="W245" s="34">
        <v>0</v>
      </c>
      <c r="X245" s="34">
        <v>0</v>
      </c>
    </row>
    <row r="246" spans="1:24" ht="25.5">
      <c r="A246" s="35">
        <v>6</v>
      </c>
      <c r="B246" s="35">
        <v>2</v>
      </c>
      <c r="C246" s="35">
        <v>1</v>
      </c>
      <c r="D246" s="36" t="s">
        <v>309</v>
      </c>
      <c r="E246" s="37">
        <v>221</v>
      </c>
      <c r="F246" s="32" t="s">
        <v>309</v>
      </c>
      <c r="G246" s="58" t="s">
        <v>313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0</v>
      </c>
      <c r="W246" s="34">
        <v>0</v>
      </c>
      <c r="X246" s="34">
        <v>0</v>
      </c>
    </row>
    <row r="247" spans="1:24" ht="25.5">
      <c r="A247" s="35">
        <v>6</v>
      </c>
      <c r="B247" s="35">
        <v>13</v>
      </c>
      <c r="C247" s="35">
        <v>4</v>
      </c>
      <c r="D247" s="36" t="s">
        <v>309</v>
      </c>
      <c r="E247" s="37">
        <v>186</v>
      </c>
      <c r="F247" s="32" t="s">
        <v>309</v>
      </c>
      <c r="G247" s="58" t="s">
        <v>314</v>
      </c>
      <c r="H247" s="34">
        <v>1618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1618</v>
      </c>
      <c r="V247" s="34">
        <v>0</v>
      </c>
      <c r="W247" s="34">
        <v>0</v>
      </c>
      <c r="X247" s="34">
        <v>0</v>
      </c>
    </row>
    <row r="248" spans="1:24" ht="25.5">
      <c r="A248" s="35">
        <v>6</v>
      </c>
      <c r="B248" s="35">
        <v>4</v>
      </c>
      <c r="C248" s="35">
        <v>3</v>
      </c>
      <c r="D248" s="36" t="s">
        <v>309</v>
      </c>
      <c r="E248" s="37">
        <v>218</v>
      </c>
      <c r="F248" s="32" t="s">
        <v>309</v>
      </c>
      <c r="G248" s="58" t="s">
        <v>315</v>
      </c>
      <c r="H248" s="34">
        <v>20985.11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20985.11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</row>
    <row r="249" spans="1:24" ht="12.75">
      <c r="A249" s="35">
        <v>6</v>
      </c>
      <c r="B249" s="35">
        <v>3</v>
      </c>
      <c r="C249" s="35">
        <v>3</v>
      </c>
      <c r="D249" s="36" t="s">
        <v>309</v>
      </c>
      <c r="E249" s="37">
        <v>122</v>
      </c>
      <c r="F249" s="32" t="s">
        <v>309</v>
      </c>
      <c r="G249" s="58" t="s">
        <v>316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</row>
    <row r="250" spans="1:24" ht="25.5">
      <c r="A250" s="35">
        <v>6</v>
      </c>
      <c r="B250" s="35">
        <v>15</v>
      </c>
      <c r="C250" s="35">
        <v>0</v>
      </c>
      <c r="D250" s="36" t="s">
        <v>309</v>
      </c>
      <c r="E250" s="37">
        <v>220</v>
      </c>
      <c r="F250" s="32" t="s">
        <v>309</v>
      </c>
      <c r="G250" s="58" t="s">
        <v>317</v>
      </c>
      <c r="H250" s="34">
        <v>112585.5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112585.5</v>
      </c>
      <c r="V250" s="34">
        <v>0</v>
      </c>
      <c r="W250" s="34">
        <v>0</v>
      </c>
      <c r="X250" s="34">
        <v>0</v>
      </c>
    </row>
    <row r="251" spans="1:24" ht="12.75">
      <c r="A251" s="35">
        <v>6</v>
      </c>
      <c r="B251" s="35">
        <v>9</v>
      </c>
      <c r="C251" s="35">
        <v>1</v>
      </c>
      <c r="D251" s="36" t="s">
        <v>309</v>
      </c>
      <c r="E251" s="37">
        <v>140</v>
      </c>
      <c r="F251" s="32" t="s">
        <v>309</v>
      </c>
      <c r="G251" s="58" t="s">
        <v>318</v>
      </c>
      <c r="H251" s="34">
        <v>57049.95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57049.95</v>
      </c>
      <c r="V251" s="34">
        <v>0</v>
      </c>
      <c r="W251" s="34">
        <v>0</v>
      </c>
      <c r="X251" s="34">
        <v>0</v>
      </c>
    </row>
    <row r="252" spans="1:24" ht="12.75">
      <c r="A252" s="35">
        <v>6</v>
      </c>
      <c r="B252" s="35">
        <v>62</v>
      </c>
      <c r="C252" s="35">
        <v>1</v>
      </c>
      <c r="D252" s="36" t="s">
        <v>309</v>
      </c>
      <c r="E252" s="37">
        <v>198</v>
      </c>
      <c r="F252" s="32" t="s">
        <v>309</v>
      </c>
      <c r="G252" s="58" t="s">
        <v>319</v>
      </c>
      <c r="H252" s="34">
        <v>101215.46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101215.46</v>
      </c>
      <c r="V252" s="34">
        <v>0</v>
      </c>
      <c r="W252" s="34">
        <v>0</v>
      </c>
      <c r="X252" s="34">
        <v>0</v>
      </c>
    </row>
    <row r="253" spans="1:24" ht="12.75">
      <c r="A253" s="35">
        <v>6</v>
      </c>
      <c r="B253" s="35">
        <v>8</v>
      </c>
      <c r="C253" s="35">
        <v>1</v>
      </c>
      <c r="D253" s="36" t="s">
        <v>309</v>
      </c>
      <c r="E253" s="37">
        <v>265</v>
      </c>
      <c r="F253" s="32" t="s">
        <v>309</v>
      </c>
      <c r="G253" s="58" t="s">
        <v>320</v>
      </c>
      <c r="H253" s="34">
        <v>7485568.13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7468390.24</v>
      </c>
      <c r="V253" s="34">
        <v>0</v>
      </c>
      <c r="W253" s="34">
        <v>0</v>
      </c>
      <c r="X253" s="34">
        <v>17177.89</v>
      </c>
    </row>
    <row r="254" spans="1:24" ht="12.75">
      <c r="A254" s="35">
        <v>6</v>
      </c>
      <c r="B254" s="35">
        <v>8</v>
      </c>
      <c r="C254" s="35">
        <v>7</v>
      </c>
      <c r="D254" s="36" t="s">
        <v>309</v>
      </c>
      <c r="E254" s="37">
        <v>244</v>
      </c>
      <c r="F254" s="32" t="s">
        <v>309</v>
      </c>
      <c r="G254" s="58" t="s">
        <v>321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0</v>
      </c>
      <c r="V254" s="34">
        <v>0</v>
      </c>
      <c r="W254" s="34">
        <v>0</v>
      </c>
      <c r="X254" s="34">
        <v>0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Małgorzata Natoniewska</cp:lastModifiedBy>
  <cp:lastPrinted>2008-04-28T09:57:25Z</cp:lastPrinted>
  <dcterms:created xsi:type="dcterms:W3CDTF">2008-02-27T07:21:19Z</dcterms:created>
  <dcterms:modified xsi:type="dcterms:W3CDTF">2015-03-27T13:54:53Z</dcterms:modified>
  <cp:category/>
  <cp:version/>
  <cp:contentType/>
  <cp:contentStatus/>
</cp:coreProperties>
</file>