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580" activeTab="0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<sst xmlns="http://schemas.openxmlformats.org/spreadsheetml/2006/main" count="4330" uniqueCount="325">
  <si>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</si>
  <si>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</si>
  <si>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</si>
  <si>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</si>
  <si>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</si>
  <si>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</si>
  <si>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</si>
  <si>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</si>
  <si>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</si>
  <si>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</si>
  <si>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</si>
  <si>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</si>
  <si>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</si>
  <si>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</si>
  <si>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</si>
  <si>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</si>
  <si>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</si>
  <si>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</si>
  <si>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</si>
  <si>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</si>
  <si>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</si>
  <si>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</si>
  <si>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</si>
  <si>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</si>
  <si>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</si>
  <si>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</si>
  <si>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</si>
  <si>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</si>
  <si>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</si>
  <si>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</si>
  <si>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</si>
  <si>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</si>
  <si>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</si>
  <si>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</si>
  <si>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</si>
  <si>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</si>
  <si>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</si>
  <si>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</si>
  <si>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</si>
  <si>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</si>
  <si>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</si>
  <si>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</si>
  <si>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</si>
  <si>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</si>
  <si>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</si>
  <si>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</si>
  <si>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</si>
  <si>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</si>
  <si>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</si>
  <si>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</si>
  <si>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</si>
  <si>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</si>
  <si>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</si>
  <si>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</si>
  <si>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</si>
  <si>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</si>
  <si>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</si>
  <si>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</si>
  <si>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</si>
  <si>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</si>
  <si>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</si>
  <si>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</si>
  <si>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</si>
  <si>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</si>
  <si>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</si>
  <si>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</si>
  <si>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</si>
  <si>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</si>
  <si>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</si>
  <si>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</si>
  <si>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</si>
  <si>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</si>
  <si>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</si>
  <si>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</si>
  <si>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</si>
  <si>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</si>
  <si>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</si>
  <si>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</si>
  <si>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</si>
  <si>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</si>
  <si>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</si>
  <si>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</si>
  <si>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</si>
  <si>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</si>
  <si>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</si>
  <si>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</si>
  <si>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</si>
  <si>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</si>
  <si>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</si>
  <si>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</si>
  <si>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JÓZEFÓW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</si>
  <si>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</si>
  <si>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</si>
  <si>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</si>
  <si>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</si>
  <si>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</si>
  <si>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</si>
  <si>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</si>
  <si>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</si>
  <si>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</si>
  <si>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</si>
  <si>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</si>
  <si>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</si>
  <si>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</si>
  <si>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</si>
  <si>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</si>
  <si>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</si>
  <si>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</si>
  <si>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</si>
  <si>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</si>
  <si>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</si>
  <si>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</si>
  <si>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</si>
  <si>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</si>
  <si>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</si>
  <si>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</si>
  <si>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</si>
  <si>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</si>
  <si>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</si>
  <si>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</si>
  <si>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</si>
  <si>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</si>
  <si>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</si>
  <si>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</si>
  <si>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</si>
  <si>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</si>
  <si>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</si>
  <si>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</si>
  <si>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</si>
  <si>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</si>
  <si>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</si>
  <si>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</si>
  <si>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</si>
  <si>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</si>
  <si>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</si>
  <si>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</si>
  <si>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</si>
  <si>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</si>
  <si>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</si>
  <si>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</si>
  <si>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</si>
  <si>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</si>
  <si>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</si>
  <si>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</si>
  <si>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</si>
  <si>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</si>
  <si>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</si>
  <si>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</si>
  <si>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</si>
  <si>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</si>
  <si>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</si>
  <si>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</si>
  <si>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</si>
  <si>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</si>
  <si>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</si>
  <si>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</si>
  <si>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</si>
  <si>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</si>
  <si>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</si>
  <si>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</si>
  <si>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</si>
  <si>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</si>
  <si>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</si>
  <si>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</si>
  <si>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</si>
  <si>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</si>
  <si>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</si>
  <si>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</si>
  <si>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</si>
  <si>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</si>
  <si>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</si>
  <si>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</si>
  <si>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</si>
  <si>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</si>
  <si>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</si>
  <si>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</si>
  <si>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</si>
  <si>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</si>
  <si>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</si>
  <si>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</si>
  <si>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</si>
  <si>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MODLIBORZYCE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</si>
  <si>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</si>
  <si>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</si>
  <si>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</si>
  <si>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</si>
  <si>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</si>
  <si>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</si>
  <si>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</si>
  <si>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PIASKI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</si>
  <si>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</si>
  <si>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</si>
  <si>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</si>
  <si>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</si>
  <si>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</si>
  <si>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</si>
  <si>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</si>
  <si>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</si>
  <si>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</si>
  <si>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</si>
  <si>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</si>
  <si>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</si>
  <si>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</si>
  <si>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</si>
  <si>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</si>
  <si>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</si>
  <si>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</si>
  <si>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</si>
  <si>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</si>
  <si>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</si>
  <si>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</si>
  <si>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</si>
  <si>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</si>
  <si>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</si>
  <si>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</si>
  <si>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</si>
  <si>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</si>
  <si>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</si>
  <si>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</si>
  <si>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</si>
  <si>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</si>
  <si>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</si>
  <si>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</si>
  <si>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</si>
  <si>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</si>
  <si>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</si>
  <si>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</si>
  <si>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</si>
  <si>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</si>
  <si>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</si>
  <si>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</si>
  <si>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</si>
  <si>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</si>
  <si>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</si>
  <si>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</si>
  <si>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</si>
  <si>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</si>
  <si>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</si>
  <si>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</si>
  <si>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</si>
  <si>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</si>
  <si>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</si>
  <si>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</si>
  <si>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</si>
  <si>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</si>
  <si>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</si>
  <si>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</si>
  <si>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</si>
  <si>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</si>
  <si>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</si>
  <si>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</si>
  <si>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</si>
  <si>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</si>
  <si>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</si>
  <si>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</si>
  <si>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</si>
  <si>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</si>
  <si>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</si>
  <si>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</si>
  <si>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</si>
  <si>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</si>
  <si>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</si>
  <si>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</si>
  <si>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</si>
  <si>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</si>
  <si>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</si>
  <si>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KAZIMIERZ DOLNY</t>
  </si>
  <si>
    <t>KOCK</t>
  </si>
  <si>
    <t>KRASNOBRÓD</t>
  </si>
  <si>
    <t>ŁASZCZÓW</t>
  </si>
  <si>
    <t>ŁĘCZNA</t>
  </si>
  <si>
    <t>NAŁĘCZÓW</t>
  </si>
  <si>
    <t>OPOLE LUBELSKIE</t>
  </si>
  <si>
    <t>OSTRÓW LUBELSKI</t>
  </si>
  <si>
    <t>PARCZEW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</si>
  <si>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</si>
  <si>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</si>
  <si>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</si>
  <si>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</si>
  <si>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</si>
  <si>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</si>
  <si>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</si>
  <si>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</si>
  <si>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</si>
  <si>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</si>
  <si>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</si>
  <si>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</si>
  <si>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</si>
  <si>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</si>
  <si>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</si>
  <si>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</si>
  <si>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</si>
  <si>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</si>
  <si>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</si>
  <si>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</si>
  <si>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</si>
  <si>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</si>
  <si>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</si>
  <si>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</si>
  <si>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</si>
  <si>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</si>
  <si>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</si>
  <si>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</si>
  <si>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</si>
  <si>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</si>
  <si>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</si>
  <si>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</si>
  <si>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</si>
  <si>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</si>
  <si>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</si>
  <si>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</si>
  <si>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Centrum Aktywności - Stoczek Łukowski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</si>
  <si>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</si>
  <si>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</si>
  <si>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</si>
  <si>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</si>
  <si>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</si>
  <si>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</si>
  <si>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</si>
  <si>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</si>
  <si>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</si>
  <si>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</si>
  <si>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</si>
  <si>
    <t>Związek Międzygminny "Dolina Ciemięgi"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</si>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</sst>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22"/>
  <sheetViews>
    <sheetView tabSelected="1" zoomScale="75" zoomScaleNormal="75" zoomScalePageLayoutView="0" workbookViewId="0" topLeftCell="A1">
      <selection activeCell="C25" sqref="C25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38.25" customHeight="1">
      <c r="A2" s="26" t="s">
        <v>51</v>
      </c>
      <c r="B2" s="66" t="s">
        <v>52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24" customHeight="1">
      <c r="A3" s="27">
        <v>1</v>
      </c>
      <c r="B3" s="64" t="str">
        <f>"Tabela 1. Podstawowe informacje o wykonaniu budżetu jst  wg stanu na koniec "&amp;kwartal&amp;" kwartału "&amp;rok&amp;" roku."</f>
        <v>Tabela 1. Podstawowe informacje o wykonaniu budżetu jst  wg stanu na koniec 2 kwartału 2013 roku.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4" customHeight="1">
      <c r="A4" s="27">
        <v>2</v>
      </c>
      <c r="B4" s="64" t="str">
        <f>"Tabela 2. Wynik operacyjny budżetów jst  wg stanu na koniec  "&amp;kwartal&amp;" kwartału "&amp;rok&amp;" roku."</f>
        <v>Tabela 2. Wynik operacyjny budżetów jst  wg stanu na koniec  2 kwartału 2013 roku.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4" customHeight="1">
      <c r="A5" s="27">
        <v>3</v>
      </c>
      <c r="B5" s="61" t="str">
        <f>"Tabela 3. Zadłużenie budżetów jst wg stanu na koniec  "&amp;kwartal&amp;" kwartału "&amp;rok&amp;" roku."</f>
        <v>Tabela 3. Zadłużenie budżetów jst wg stanu na koniec  2 kwartału 2013 roku.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ht="24" customHeight="1">
      <c r="A6" s="27">
        <v>4</v>
      </c>
      <c r="B6" s="64" t="str">
        <f>"Tabela 4. Dochody ogółem budżetów jst wg stanu na koniec "&amp;kwartal&amp;" kwartału "&amp;rok&amp;" roku."</f>
        <v>Tabela 4. Dochody ogółem budżetów jst wg stanu na koniec 2 kwartału 2013 roku.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24" customHeight="1">
      <c r="A7" s="27">
        <v>5</v>
      </c>
      <c r="B7" s="61" t="str">
        <f>"Tabela 5. Planowane wydatki budżetowe jst wg stanu na koniec  "&amp;kwartal&amp;" kwartału "&amp;rok&amp;" roku."</f>
        <v>Tabela 5. Planowane wydatki budżetowe jst wg stanu na koniec  2 kwartału 2013 roku.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</row>
    <row r="8" spans="1:15" ht="24" customHeight="1">
      <c r="A8" s="27">
        <v>6</v>
      </c>
      <c r="B8" s="64" t="str">
        <f>"Tabela 6. Wykonane wydatki budżetowe jst wg stanu na koniec  "&amp;kwartal&amp;" kwartału "&amp;rok&amp;" roku."</f>
        <v>Tabela 6. Wykonane wydatki budżetowe jst wg stanu na koniec  2 kwartału 2013 roku.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24" customHeight="1">
      <c r="A9" s="27">
        <v>7</v>
      </c>
      <c r="B9" s="64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2 kwartału 2013 roku.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ht="24" customHeight="1">
      <c r="A10" s="27">
        <v>8</v>
      </c>
      <c r="B10" s="64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2 kwartału 2013 roku.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2" spans="1:2" ht="12.75">
      <c r="A12" s="37" t="s">
        <v>54</v>
      </c>
      <c r="B12" s="60">
        <f>2013</f>
        <v>2013</v>
      </c>
    </row>
    <row r="13" spans="1:2" ht="12.75">
      <c r="A13" s="37" t="s">
        <v>55</v>
      </c>
      <c r="B13" s="60">
        <f>2</f>
        <v>2</v>
      </c>
    </row>
    <row r="14" spans="1:2" ht="12.75">
      <c r="A14" s="37" t="s">
        <v>58</v>
      </c>
      <c r="B14" s="60" t="str">
        <f>"VIII 16 2013 12:00AM"</f>
        <v>VIII 16 2013 12:00AM</v>
      </c>
    </row>
    <row r="22" ht="12.75">
      <c r="D22" s="17" t="s">
        <v>324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5" sqref="T15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2 kwartału 2013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69" t="s">
        <v>0</v>
      </c>
      <c r="B4" s="69" t="s">
        <v>1</v>
      </c>
      <c r="C4" s="69" t="s">
        <v>2</v>
      </c>
      <c r="D4" s="69" t="s">
        <v>3</v>
      </c>
      <c r="E4" s="69" t="s">
        <v>56</v>
      </c>
      <c r="F4" s="69" t="s">
        <v>59</v>
      </c>
      <c r="G4" s="69"/>
      <c r="H4" s="70" t="s">
        <v>8</v>
      </c>
      <c r="I4" s="70"/>
      <c r="J4" s="70"/>
      <c r="K4" s="70" t="s">
        <v>6</v>
      </c>
      <c r="L4" s="70"/>
      <c r="M4" s="70"/>
      <c r="N4" s="74" t="s">
        <v>82</v>
      </c>
      <c r="O4" s="74"/>
      <c r="P4" s="74" t="s">
        <v>9</v>
      </c>
      <c r="Q4" s="74"/>
    </row>
    <row r="5" spans="1:17" s="6" customFormat="1" ht="12">
      <c r="A5" s="69"/>
      <c r="B5" s="69"/>
      <c r="C5" s="69"/>
      <c r="D5" s="69"/>
      <c r="E5" s="69"/>
      <c r="F5" s="69"/>
      <c r="G5" s="69"/>
      <c r="H5" s="74" t="s">
        <v>4</v>
      </c>
      <c r="I5" s="74" t="s">
        <v>5</v>
      </c>
      <c r="J5" s="74" t="s">
        <v>34</v>
      </c>
      <c r="K5" s="74" t="s">
        <v>4</v>
      </c>
      <c r="L5" s="74" t="s">
        <v>5</v>
      </c>
      <c r="M5" s="74" t="s">
        <v>7</v>
      </c>
      <c r="N5" s="74" t="s">
        <v>4</v>
      </c>
      <c r="O5" s="74" t="s">
        <v>5</v>
      </c>
      <c r="P5" s="74" t="s">
        <v>4</v>
      </c>
      <c r="Q5" s="74" t="s">
        <v>5</v>
      </c>
    </row>
    <row r="6" spans="1:17" s="6" customFormat="1" ht="15.75" customHeight="1">
      <c r="A6" s="69"/>
      <c r="B6" s="69"/>
      <c r="C6" s="69"/>
      <c r="D6" s="69"/>
      <c r="E6" s="69"/>
      <c r="F6" s="69"/>
      <c r="G6" s="69"/>
      <c r="H6" s="74"/>
      <c r="I6" s="74"/>
      <c r="J6" s="74"/>
      <c r="K6" s="74"/>
      <c r="L6" s="74"/>
      <c r="M6" s="74"/>
      <c r="N6" s="74"/>
      <c r="O6" s="74"/>
      <c r="P6" s="74" t="s">
        <v>4</v>
      </c>
      <c r="Q6" s="74"/>
    </row>
    <row r="7" spans="1:17" s="6" customFormat="1" ht="12">
      <c r="A7" s="71"/>
      <c r="B7" s="72"/>
      <c r="C7" s="72"/>
      <c r="D7" s="72"/>
      <c r="E7" s="72"/>
      <c r="F7" s="72"/>
      <c r="G7" s="73"/>
      <c r="H7" s="74" t="s">
        <v>10</v>
      </c>
      <c r="I7" s="74"/>
      <c r="J7" s="39" t="s">
        <v>11</v>
      </c>
      <c r="K7" s="74" t="s">
        <v>10</v>
      </c>
      <c r="L7" s="74"/>
      <c r="M7" s="39" t="s">
        <v>11</v>
      </c>
      <c r="N7" s="75" t="s">
        <v>10</v>
      </c>
      <c r="O7" s="76"/>
      <c r="P7" s="75" t="s">
        <v>11</v>
      </c>
      <c r="Q7" s="76"/>
    </row>
    <row r="8" spans="1:17" s="6" customFormat="1" ht="12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77">
        <v>6</v>
      </c>
      <c r="G8" s="77"/>
      <c r="H8" s="45">
        <v>7</v>
      </c>
      <c r="I8" s="45">
        <v>8</v>
      </c>
      <c r="J8" s="45">
        <v>9</v>
      </c>
      <c r="K8" s="45">
        <v>10</v>
      </c>
      <c r="L8" s="45">
        <v>11</v>
      </c>
      <c r="M8" s="45">
        <v>12</v>
      </c>
      <c r="N8" s="45">
        <v>13</v>
      </c>
      <c r="O8" s="45">
        <v>14</v>
      </c>
      <c r="P8" s="45">
        <v>15</v>
      </c>
      <c r="Q8" s="45">
        <v>16</v>
      </c>
    </row>
    <row r="9" spans="1:17" ht="12.75">
      <c r="A9" s="34">
        <v>6</v>
      </c>
      <c r="B9" s="34">
        <v>0</v>
      </c>
      <c r="C9" s="34">
        <v>0</v>
      </c>
      <c r="D9" s="35">
        <v>0</v>
      </c>
      <c r="E9" s="36"/>
      <c r="F9" s="7" t="s">
        <v>307</v>
      </c>
      <c r="G9" s="54" t="s">
        <v>308</v>
      </c>
      <c r="H9" s="8">
        <v>1464529595.95</v>
      </c>
      <c r="I9" s="8">
        <v>420710443.61</v>
      </c>
      <c r="J9" s="9">
        <v>28.72</v>
      </c>
      <c r="K9" s="8">
        <v>1815486973.57</v>
      </c>
      <c r="L9" s="8">
        <v>356674449.76</v>
      </c>
      <c r="M9" s="9">
        <v>19.64</v>
      </c>
      <c r="N9" s="8">
        <v>-350957377.62</v>
      </c>
      <c r="O9" s="8">
        <v>64035993.85</v>
      </c>
      <c r="P9" s="9">
        <v>-23.96</v>
      </c>
      <c r="Q9" s="9">
        <v>15.22</v>
      </c>
    </row>
    <row r="10" spans="1:17" ht="12.75">
      <c r="A10" s="34">
        <v>6</v>
      </c>
      <c r="B10" s="34">
        <v>1</v>
      </c>
      <c r="C10" s="34">
        <v>0</v>
      </c>
      <c r="D10" s="35">
        <v>0</v>
      </c>
      <c r="E10" s="36"/>
      <c r="F10" s="7" t="s">
        <v>286</v>
      </c>
      <c r="G10" s="54" t="s">
        <v>287</v>
      </c>
      <c r="H10" s="8">
        <v>81241582.82</v>
      </c>
      <c r="I10" s="8">
        <v>40126297.28</v>
      </c>
      <c r="J10" s="9">
        <v>49.39</v>
      </c>
      <c r="K10" s="8">
        <v>80956006.47</v>
      </c>
      <c r="L10" s="8">
        <v>37296867.55</v>
      </c>
      <c r="M10" s="9">
        <v>46.07</v>
      </c>
      <c r="N10" s="8">
        <v>285576.35</v>
      </c>
      <c r="O10" s="8">
        <v>2829429.73</v>
      </c>
      <c r="P10" s="9">
        <v>0.35</v>
      </c>
      <c r="Q10" s="9">
        <v>7.05</v>
      </c>
    </row>
    <row r="11" spans="1:17" ht="12.75">
      <c r="A11" s="34">
        <v>6</v>
      </c>
      <c r="B11" s="34">
        <v>1</v>
      </c>
      <c r="C11" s="34">
        <v>1</v>
      </c>
      <c r="D11" s="35">
        <v>1</v>
      </c>
      <c r="E11" s="36"/>
      <c r="F11" s="7" t="s">
        <v>86</v>
      </c>
      <c r="G11" s="54" t="s">
        <v>95</v>
      </c>
      <c r="H11" s="8">
        <v>50307331.23</v>
      </c>
      <c r="I11" s="8">
        <v>25932911.85</v>
      </c>
      <c r="J11" s="9">
        <v>51.54</v>
      </c>
      <c r="K11" s="8">
        <v>51208331.23</v>
      </c>
      <c r="L11" s="8">
        <v>24747448.06</v>
      </c>
      <c r="M11" s="9">
        <v>48.32</v>
      </c>
      <c r="N11" s="8">
        <v>-901000</v>
      </c>
      <c r="O11" s="8">
        <v>1185463.79</v>
      </c>
      <c r="P11" s="9">
        <v>-1.79</v>
      </c>
      <c r="Q11" s="9">
        <v>4.57</v>
      </c>
    </row>
    <row r="12" spans="1:17" ht="12.75">
      <c r="A12" s="34">
        <v>6</v>
      </c>
      <c r="B12" s="34">
        <v>1</v>
      </c>
      <c r="C12" s="34">
        <v>1</v>
      </c>
      <c r="D12" s="35" t="s">
        <v>309</v>
      </c>
      <c r="E12" s="36">
        <v>188</v>
      </c>
      <c r="F12" s="7" t="s">
        <v>309</v>
      </c>
      <c r="G12" s="54" t="s">
        <v>313</v>
      </c>
      <c r="H12" s="8">
        <v>266450</v>
      </c>
      <c r="I12" s="8">
        <v>60461.95</v>
      </c>
      <c r="J12" s="9">
        <v>22.69</v>
      </c>
      <c r="K12" s="8">
        <v>266450</v>
      </c>
      <c r="L12" s="8">
        <v>102038.19</v>
      </c>
      <c r="M12" s="9">
        <v>38.29</v>
      </c>
      <c r="N12" s="8">
        <v>0</v>
      </c>
      <c r="O12" s="8">
        <v>-41576.24</v>
      </c>
      <c r="P12" s="9">
        <v>0</v>
      </c>
      <c r="Q12" s="9">
        <v>-68.76</v>
      </c>
    </row>
    <row r="13" spans="1:17" ht="12.75">
      <c r="A13" s="34">
        <v>6</v>
      </c>
      <c r="B13" s="34">
        <v>1</v>
      </c>
      <c r="C13" s="34">
        <v>2</v>
      </c>
      <c r="D13" s="35">
        <v>1</v>
      </c>
      <c r="E13" s="36"/>
      <c r="F13" s="7" t="s">
        <v>86</v>
      </c>
      <c r="G13" s="54" t="s">
        <v>101</v>
      </c>
      <c r="H13" s="8">
        <v>16412309.35</v>
      </c>
      <c r="I13" s="8">
        <v>7456891.55</v>
      </c>
      <c r="J13" s="9">
        <v>45.43</v>
      </c>
      <c r="K13" s="8">
        <v>17172044.41</v>
      </c>
      <c r="L13" s="8">
        <v>6567446.05</v>
      </c>
      <c r="M13" s="9">
        <v>38.24</v>
      </c>
      <c r="N13" s="8">
        <v>-759735.06</v>
      </c>
      <c r="O13" s="8">
        <v>889445.5</v>
      </c>
      <c r="P13" s="9">
        <v>-4.62</v>
      </c>
      <c r="Q13" s="9">
        <v>11.92</v>
      </c>
    </row>
    <row r="14" spans="1:17" ht="12.75">
      <c r="A14" s="34">
        <v>6</v>
      </c>
      <c r="B14" s="34">
        <v>1</v>
      </c>
      <c r="C14" s="34">
        <v>3</v>
      </c>
      <c r="D14" s="35">
        <v>2</v>
      </c>
      <c r="E14" s="36"/>
      <c r="F14" s="7" t="s">
        <v>86</v>
      </c>
      <c r="G14" s="54" t="s">
        <v>110</v>
      </c>
      <c r="H14" s="8">
        <v>34601332.89</v>
      </c>
      <c r="I14" s="8">
        <v>18900549.24</v>
      </c>
      <c r="J14" s="9">
        <v>54.62</v>
      </c>
      <c r="K14" s="8">
        <v>35570342.89</v>
      </c>
      <c r="L14" s="8">
        <v>15582846.07</v>
      </c>
      <c r="M14" s="9">
        <v>43.8</v>
      </c>
      <c r="N14" s="8">
        <v>-969010</v>
      </c>
      <c r="O14" s="8">
        <v>3317703.17</v>
      </c>
      <c r="P14" s="9">
        <v>-2.8</v>
      </c>
      <c r="Q14" s="9">
        <v>17.55</v>
      </c>
    </row>
    <row r="15" spans="1:17" ht="12.75">
      <c r="A15" s="34">
        <v>6</v>
      </c>
      <c r="B15" s="34">
        <v>1</v>
      </c>
      <c r="C15" s="34">
        <v>4</v>
      </c>
      <c r="D15" s="35">
        <v>2</v>
      </c>
      <c r="E15" s="36"/>
      <c r="F15" s="7" t="s">
        <v>86</v>
      </c>
      <c r="G15" s="54" t="s">
        <v>123</v>
      </c>
      <c r="H15" s="8">
        <v>21203994.13</v>
      </c>
      <c r="I15" s="8">
        <v>11940861.55</v>
      </c>
      <c r="J15" s="9">
        <v>56.31</v>
      </c>
      <c r="K15" s="8">
        <v>20248952.55</v>
      </c>
      <c r="L15" s="8">
        <v>10893251.75</v>
      </c>
      <c r="M15" s="9">
        <v>53.79</v>
      </c>
      <c r="N15" s="8">
        <v>955041.58</v>
      </c>
      <c r="O15" s="8">
        <v>1047609.8</v>
      </c>
      <c r="P15" s="9">
        <v>4.5</v>
      </c>
      <c r="Q15" s="9">
        <v>8.77</v>
      </c>
    </row>
    <row r="16" spans="1:17" ht="12.75">
      <c r="A16" s="34">
        <v>6</v>
      </c>
      <c r="B16" s="34">
        <v>1</v>
      </c>
      <c r="C16" s="34">
        <v>5</v>
      </c>
      <c r="D16" s="35">
        <v>2</v>
      </c>
      <c r="E16" s="36"/>
      <c r="F16" s="7" t="s">
        <v>86</v>
      </c>
      <c r="G16" s="54" t="s">
        <v>143</v>
      </c>
      <c r="H16" s="8">
        <v>19167904.47</v>
      </c>
      <c r="I16" s="8">
        <v>9478545.82</v>
      </c>
      <c r="J16" s="9">
        <v>49.45</v>
      </c>
      <c r="K16" s="8">
        <v>26588399.64</v>
      </c>
      <c r="L16" s="8">
        <v>7454946.71</v>
      </c>
      <c r="M16" s="9">
        <v>28.03</v>
      </c>
      <c r="N16" s="8">
        <v>-7420495.17</v>
      </c>
      <c r="O16" s="8">
        <v>2023599.11</v>
      </c>
      <c r="P16" s="9">
        <v>-38.71</v>
      </c>
      <c r="Q16" s="9">
        <v>21.34</v>
      </c>
    </row>
    <row r="17" spans="1:17" ht="12.75">
      <c r="A17" s="34">
        <v>6</v>
      </c>
      <c r="B17" s="34">
        <v>1</v>
      </c>
      <c r="C17" s="34">
        <v>6</v>
      </c>
      <c r="D17" s="35">
        <v>2</v>
      </c>
      <c r="E17" s="36"/>
      <c r="F17" s="7" t="s">
        <v>86</v>
      </c>
      <c r="G17" s="54" t="s">
        <v>153</v>
      </c>
      <c r="H17" s="8">
        <v>13071680.4</v>
      </c>
      <c r="I17" s="8">
        <v>6779563.26</v>
      </c>
      <c r="J17" s="9">
        <v>51.86</v>
      </c>
      <c r="K17" s="8">
        <v>12711680.4</v>
      </c>
      <c r="L17" s="8">
        <v>6100611.24</v>
      </c>
      <c r="M17" s="9">
        <v>47.99</v>
      </c>
      <c r="N17" s="8">
        <v>360000</v>
      </c>
      <c r="O17" s="8">
        <v>678952.02</v>
      </c>
      <c r="P17" s="9">
        <v>2.75</v>
      </c>
      <c r="Q17" s="9">
        <v>10.01</v>
      </c>
    </row>
    <row r="18" spans="1:17" ht="12.75">
      <c r="A18" s="34">
        <v>6</v>
      </c>
      <c r="B18" s="34">
        <v>1</v>
      </c>
      <c r="C18" s="34">
        <v>7</v>
      </c>
      <c r="D18" s="35">
        <v>2</v>
      </c>
      <c r="E18" s="36"/>
      <c r="F18" s="7" t="s">
        <v>86</v>
      </c>
      <c r="G18" s="54" t="s">
        <v>157</v>
      </c>
      <c r="H18" s="8">
        <v>21112890.65</v>
      </c>
      <c r="I18" s="8">
        <v>6870994.46</v>
      </c>
      <c r="J18" s="9">
        <v>32.54</v>
      </c>
      <c r="K18" s="8">
        <v>21177890.65</v>
      </c>
      <c r="L18" s="8">
        <v>5738376.36</v>
      </c>
      <c r="M18" s="9">
        <v>27.09</v>
      </c>
      <c r="N18" s="8">
        <v>-65000</v>
      </c>
      <c r="O18" s="8">
        <v>1132618.1</v>
      </c>
      <c r="P18" s="9">
        <v>-0.3</v>
      </c>
      <c r="Q18" s="9">
        <v>16.48</v>
      </c>
    </row>
    <row r="19" spans="1:17" ht="12.75">
      <c r="A19" s="34">
        <v>6</v>
      </c>
      <c r="B19" s="34">
        <v>1</v>
      </c>
      <c r="C19" s="34">
        <v>8</v>
      </c>
      <c r="D19" s="35">
        <v>2</v>
      </c>
      <c r="E19" s="36"/>
      <c r="F19" s="7" t="s">
        <v>86</v>
      </c>
      <c r="G19" s="54" t="s">
        <v>165</v>
      </c>
      <c r="H19" s="8">
        <v>15244736.14</v>
      </c>
      <c r="I19" s="8">
        <v>7442984.33</v>
      </c>
      <c r="J19" s="9">
        <v>48.82</v>
      </c>
      <c r="K19" s="8">
        <v>15524736.14</v>
      </c>
      <c r="L19" s="8">
        <v>5783928.94</v>
      </c>
      <c r="M19" s="9">
        <v>37.25</v>
      </c>
      <c r="N19" s="8">
        <v>-280000</v>
      </c>
      <c r="O19" s="8">
        <v>1659055.39</v>
      </c>
      <c r="P19" s="9">
        <v>-1.83</v>
      </c>
      <c r="Q19" s="9">
        <v>22.29</v>
      </c>
    </row>
    <row r="20" spans="1:17" ht="12.75">
      <c r="A20" s="34">
        <v>6</v>
      </c>
      <c r="B20" s="34">
        <v>1</v>
      </c>
      <c r="C20" s="34">
        <v>9</v>
      </c>
      <c r="D20" s="35">
        <v>2</v>
      </c>
      <c r="E20" s="36"/>
      <c r="F20" s="7" t="s">
        <v>86</v>
      </c>
      <c r="G20" s="54" t="s">
        <v>171</v>
      </c>
      <c r="H20" s="8">
        <v>15612254.98</v>
      </c>
      <c r="I20" s="8">
        <v>7773031.13</v>
      </c>
      <c r="J20" s="9">
        <v>49.78</v>
      </c>
      <c r="K20" s="8">
        <v>18847071.98</v>
      </c>
      <c r="L20" s="8">
        <v>7772732.3</v>
      </c>
      <c r="M20" s="9">
        <v>41.24</v>
      </c>
      <c r="N20" s="8">
        <v>-3234817</v>
      </c>
      <c r="O20" s="8">
        <v>298.83</v>
      </c>
      <c r="P20" s="9">
        <v>-20.71</v>
      </c>
      <c r="Q20" s="9">
        <v>0</v>
      </c>
    </row>
    <row r="21" spans="1:17" ht="12.75">
      <c r="A21" s="34">
        <v>6</v>
      </c>
      <c r="B21" s="34">
        <v>1</v>
      </c>
      <c r="C21" s="34">
        <v>10</v>
      </c>
      <c r="D21" s="35">
        <v>2</v>
      </c>
      <c r="E21" s="36"/>
      <c r="F21" s="7" t="s">
        <v>86</v>
      </c>
      <c r="G21" s="54" t="s">
        <v>95</v>
      </c>
      <c r="H21" s="8">
        <v>33467716.06</v>
      </c>
      <c r="I21" s="8">
        <v>18060178.34</v>
      </c>
      <c r="J21" s="9">
        <v>53.96</v>
      </c>
      <c r="K21" s="8">
        <v>33628965.45</v>
      </c>
      <c r="L21" s="8">
        <v>15323168.26</v>
      </c>
      <c r="M21" s="9">
        <v>45.56</v>
      </c>
      <c r="N21" s="8">
        <v>-161249.39</v>
      </c>
      <c r="O21" s="8">
        <v>2737010.08</v>
      </c>
      <c r="P21" s="9">
        <v>-0.48</v>
      </c>
      <c r="Q21" s="9">
        <v>15.15</v>
      </c>
    </row>
    <row r="22" spans="1:17" ht="12.75">
      <c r="A22" s="34">
        <v>6</v>
      </c>
      <c r="B22" s="34">
        <v>1</v>
      </c>
      <c r="C22" s="34">
        <v>11</v>
      </c>
      <c r="D22" s="35">
        <v>2</v>
      </c>
      <c r="E22" s="36"/>
      <c r="F22" s="7" t="s">
        <v>86</v>
      </c>
      <c r="G22" s="54" t="s">
        <v>190</v>
      </c>
      <c r="H22" s="8">
        <v>24365507</v>
      </c>
      <c r="I22" s="8">
        <v>13968574.93</v>
      </c>
      <c r="J22" s="9">
        <v>57.32</v>
      </c>
      <c r="K22" s="8">
        <v>21991588</v>
      </c>
      <c r="L22" s="8">
        <v>11638177.73</v>
      </c>
      <c r="M22" s="9">
        <v>52.92</v>
      </c>
      <c r="N22" s="8">
        <v>2373919</v>
      </c>
      <c r="O22" s="8">
        <v>2330397.2</v>
      </c>
      <c r="P22" s="9">
        <v>9.74</v>
      </c>
      <c r="Q22" s="9">
        <v>16.68</v>
      </c>
    </row>
    <row r="23" spans="1:17" ht="12.75">
      <c r="A23" s="34">
        <v>6</v>
      </c>
      <c r="B23" s="34">
        <v>1</v>
      </c>
      <c r="C23" s="34">
        <v>12</v>
      </c>
      <c r="D23" s="35">
        <v>2</v>
      </c>
      <c r="E23" s="36"/>
      <c r="F23" s="7" t="s">
        <v>86</v>
      </c>
      <c r="G23" s="54" t="s">
        <v>198</v>
      </c>
      <c r="H23" s="8">
        <v>10344521.82</v>
      </c>
      <c r="I23" s="8">
        <v>5095541.54</v>
      </c>
      <c r="J23" s="9">
        <v>49.25</v>
      </c>
      <c r="K23" s="8">
        <v>10442921.82</v>
      </c>
      <c r="L23" s="8">
        <v>4083185.91</v>
      </c>
      <c r="M23" s="9">
        <v>39.1</v>
      </c>
      <c r="N23" s="8">
        <v>-98400</v>
      </c>
      <c r="O23" s="8">
        <v>1012355.63</v>
      </c>
      <c r="P23" s="9">
        <v>-0.95</v>
      </c>
      <c r="Q23" s="9">
        <v>19.86</v>
      </c>
    </row>
    <row r="24" spans="1:17" ht="12.75">
      <c r="A24" s="34">
        <v>6</v>
      </c>
      <c r="B24" s="34">
        <v>1</v>
      </c>
      <c r="C24" s="34">
        <v>13</v>
      </c>
      <c r="D24" s="35">
        <v>2</v>
      </c>
      <c r="E24" s="36"/>
      <c r="F24" s="7" t="s">
        <v>86</v>
      </c>
      <c r="G24" s="54" t="s">
        <v>199</v>
      </c>
      <c r="H24" s="8">
        <v>7767037.76</v>
      </c>
      <c r="I24" s="8">
        <v>3628104.65</v>
      </c>
      <c r="J24" s="9">
        <v>46.71</v>
      </c>
      <c r="K24" s="8">
        <v>8352843.97</v>
      </c>
      <c r="L24" s="8">
        <v>3178749.16</v>
      </c>
      <c r="M24" s="9">
        <v>38.05</v>
      </c>
      <c r="N24" s="8">
        <v>-585806.21</v>
      </c>
      <c r="O24" s="8">
        <v>449355.49</v>
      </c>
      <c r="P24" s="9">
        <v>-7.54</v>
      </c>
      <c r="Q24" s="9">
        <v>12.38</v>
      </c>
    </row>
    <row r="25" spans="1:17" ht="12.75">
      <c r="A25" s="34">
        <v>6</v>
      </c>
      <c r="B25" s="34">
        <v>1</v>
      </c>
      <c r="C25" s="34">
        <v>14</v>
      </c>
      <c r="D25" s="35">
        <v>2</v>
      </c>
      <c r="E25" s="36"/>
      <c r="F25" s="7" t="s">
        <v>86</v>
      </c>
      <c r="G25" s="54" t="s">
        <v>211</v>
      </c>
      <c r="H25" s="8">
        <v>8913075.91</v>
      </c>
      <c r="I25" s="8">
        <v>4174374.56</v>
      </c>
      <c r="J25" s="9">
        <v>46.83</v>
      </c>
      <c r="K25" s="8">
        <v>9150075.91</v>
      </c>
      <c r="L25" s="8">
        <v>5614023.7</v>
      </c>
      <c r="M25" s="9">
        <v>61.35</v>
      </c>
      <c r="N25" s="8">
        <v>-237000</v>
      </c>
      <c r="O25" s="8">
        <v>-1439649.14</v>
      </c>
      <c r="P25" s="9">
        <v>-2.65</v>
      </c>
      <c r="Q25" s="9">
        <v>-34.48</v>
      </c>
    </row>
    <row r="26" spans="1:17" ht="12.75">
      <c r="A26" s="34">
        <v>6</v>
      </c>
      <c r="B26" s="34">
        <v>1</v>
      </c>
      <c r="C26" s="34">
        <v>15</v>
      </c>
      <c r="D26" s="35">
        <v>2</v>
      </c>
      <c r="E26" s="36"/>
      <c r="F26" s="7" t="s">
        <v>86</v>
      </c>
      <c r="G26" s="54" t="s">
        <v>213</v>
      </c>
      <c r="H26" s="8">
        <v>8007267</v>
      </c>
      <c r="I26" s="8">
        <v>4538650.15</v>
      </c>
      <c r="J26" s="9">
        <v>56.68</v>
      </c>
      <c r="K26" s="8">
        <v>8121907</v>
      </c>
      <c r="L26" s="8">
        <v>3926892.32</v>
      </c>
      <c r="M26" s="9">
        <v>48.34</v>
      </c>
      <c r="N26" s="8">
        <v>-114640</v>
      </c>
      <c r="O26" s="8">
        <v>611757.83</v>
      </c>
      <c r="P26" s="9">
        <v>-1.43</v>
      </c>
      <c r="Q26" s="9">
        <v>13.47</v>
      </c>
    </row>
    <row r="27" spans="1:17" ht="12.75">
      <c r="A27" s="34">
        <v>6</v>
      </c>
      <c r="B27" s="34">
        <v>1</v>
      </c>
      <c r="C27" s="34">
        <v>16</v>
      </c>
      <c r="D27" s="35">
        <v>2</v>
      </c>
      <c r="E27" s="36"/>
      <c r="F27" s="7" t="s">
        <v>86</v>
      </c>
      <c r="G27" s="54" t="s">
        <v>101</v>
      </c>
      <c r="H27" s="8">
        <v>24085523.56</v>
      </c>
      <c r="I27" s="8">
        <v>13260543.35</v>
      </c>
      <c r="J27" s="9">
        <v>55.05</v>
      </c>
      <c r="K27" s="8">
        <v>27877258.33</v>
      </c>
      <c r="L27" s="8">
        <v>8917310.34</v>
      </c>
      <c r="M27" s="9">
        <v>31.98</v>
      </c>
      <c r="N27" s="8">
        <v>-3791734.77</v>
      </c>
      <c r="O27" s="8">
        <v>4343233.01</v>
      </c>
      <c r="P27" s="9">
        <v>-15.74</v>
      </c>
      <c r="Q27" s="9">
        <v>32.75</v>
      </c>
    </row>
    <row r="28" spans="1:17" ht="12.75">
      <c r="A28" s="34">
        <v>6</v>
      </c>
      <c r="B28" s="34">
        <v>1</v>
      </c>
      <c r="C28" s="34">
        <v>17</v>
      </c>
      <c r="D28" s="35">
        <v>2</v>
      </c>
      <c r="E28" s="36"/>
      <c r="F28" s="7" t="s">
        <v>86</v>
      </c>
      <c r="G28" s="54" t="s">
        <v>230</v>
      </c>
      <c r="H28" s="8">
        <v>11116668</v>
      </c>
      <c r="I28" s="8">
        <v>6595483.65</v>
      </c>
      <c r="J28" s="9">
        <v>59.32</v>
      </c>
      <c r="K28" s="8">
        <v>9643012</v>
      </c>
      <c r="L28" s="8">
        <v>4904419.33</v>
      </c>
      <c r="M28" s="9">
        <v>50.85</v>
      </c>
      <c r="N28" s="8">
        <v>1473656</v>
      </c>
      <c r="O28" s="8">
        <v>1691064.32</v>
      </c>
      <c r="P28" s="9">
        <v>13.25</v>
      </c>
      <c r="Q28" s="9">
        <v>25.63</v>
      </c>
    </row>
    <row r="29" spans="1:17" ht="12.75">
      <c r="A29" s="34">
        <v>6</v>
      </c>
      <c r="B29" s="34">
        <v>1</v>
      </c>
      <c r="C29" s="34">
        <v>18</v>
      </c>
      <c r="D29" s="35">
        <v>2</v>
      </c>
      <c r="E29" s="36"/>
      <c r="F29" s="7" t="s">
        <v>86</v>
      </c>
      <c r="G29" s="54" t="s">
        <v>244</v>
      </c>
      <c r="H29" s="8">
        <v>17867782.58</v>
      </c>
      <c r="I29" s="8">
        <v>9728173.26</v>
      </c>
      <c r="J29" s="9">
        <v>54.44</v>
      </c>
      <c r="K29" s="8">
        <v>16871098.15</v>
      </c>
      <c r="L29" s="8">
        <v>7278417.41</v>
      </c>
      <c r="M29" s="9">
        <v>43.14</v>
      </c>
      <c r="N29" s="8">
        <v>996684.43</v>
      </c>
      <c r="O29" s="8">
        <v>2449755.85</v>
      </c>
      <c r="P29" s="9">
        <v>5.57</v>
      </c>
      <c r="Q29" s="9">
        <v>25.18</v>
      </c>
    </row>
    <row r="30" spans="1:17" ht="12.75">
      <c r="A30" s="34">
        <v>6</v>
      </c>
      <c r="B30" s="34">
        <v>1</v>
      </c>
      <c r="C30" s="34">
        <v>19</v>
      </c>
      <c r="D30" s="35">
        <v>2</v>
      </c>
      <c r="E30" s="36"/>
      <c r="F30" s="7" t="s">
        <v>86</v>
      </c>
      <c r="G30" s="54" t="s">
        <v>256</v>
      </c>
      <c r="H30" s="8">
        <v>17158452</v>
      </c>
      <c r="I30" s="8">
        <v>8748651.91</v>
      </c>
      <c r="J30" s="9">
        <v>50.98</v>
      </c>
      <c r="K30" s="8">
        <v>15666119</v>
      </c>
      <c r="L30" s="8">
        <v>6202240.81</v>
      </c>
      <c r="M30" s="9">
        <v>39.59</v>
      </c>
      <c r="N30" s="8">
        <v>1492333</v>
      </c>
      <c r="O30" s="8">
        <v>2546411.1</v>
      </c>
      <c r="P30" s="9">
        <v>8.69</v>
      </c>
      <c r="Q30" s="9">
        <v>29.1</v>
      </c>
    </row>
    <row r="31" spans="1:17" ht="12.75">
      <c r="A31" s="34">
        <v>6</v>
      </c>
      <c r="B31" s="34">
        <v>2</v>
      </c>
      <c r="C31" s="34">
        <v>0</v>
      </c>
      <c r="D31" s="35">
        <v>0</v>
      </c>
      <c r="E31" s="36"/>
      <c r="F31" s="7" t="s">
        <v>286</v>
      </c>
      <c r="G31" s="54" t="s">
        <v>288</v>
      </c>
      <c r="H31" s="8">
        <v>97417462</v>
      </c>
      <c r="I31" s="8">
        <v>50598746.38</v>
      </c>
      <c r="J31" s="9">
        <v>51.94</v>
      </c>
      <c r="K31" s="8">
        <v>96906342</v>
      </c>
      <c r="L31" s="8">
        <v>41877359.09</v>
      </c>
      <c r="M31" s="9">
        <v>43.21</v>
      </c>
      <c r="N31" s="8">
        <v>511120</v>
      </c>
      <c r="O31" s="8">
        <v>8721387.29</v>
      </c>
      <c r="P31" s="9">
        <v>0.52</v>
      </c>
      <c r="Q31" s="9">
        <v>17.23</v>
      </c>
    </row>
    <row r="32" spans="1:17" ht="12.75">
      <c r="A32" s="34">
        <v>6</v>
      </c>
      <c r="B32" s="34">
        <v>2</v>
      </c>
      <c r="C32" s="34">
        <v>1</v>
      </c>
      <c r="D32" s="35">
        <v>1</v>
      </c>
      <c r="E32" s="36"/>
      <c r="F32" s="7" t="s">
        <v>86</v>
      </c>
      <c r="G32" s="54" t="s">
        <v>87</v>
      </c>
      <c r="H32" s="8">
        <v>92313417</v>
      </c>
      <c r="I32" s="8">
        <v>42030748.59</v>
      </c>
      <c r="J32" s="9">
        <v>45.53</v>
      </c>
      <c r="K32" s="8">
        <v>97661149</v>
      </c>
      <c r="L32" s="8">
        <v>41086889.47</v>
      </c>
      <c r="M32" s="9">
        <v>42.07</v>
      </c>
      <c r="N32" s="8">
        <v>-5347732</v>
      </c>
      <c r="O32" s="8">
        <v>943859.12</v>
      </c>
      <c r="P32" s="9">
        <v>-5.79</v>
      </c>
      <c r="Q32" s="9">
        <v>2.24</v>
      </c>
    </row>
    <row r="33" spans="1:17" ht="24">
      <c r="A33" s="34">
        <v>6</v>
      </c>
      <c r="B33" s="34">
        <v>2</v>
      </c>
      <c r="C33" s="34">
        <v>1</v>
      </c>
      <c r="D33" s="35" t="s">
        <v>309</v>
      </c>
      <c r="E33" s="36">
        <v>221</v>
      </c>
      <c r="F33" s="7" t="s">
        <v>309</v>
      </c>
      <c r="G33" s="54" t="s">
        <v>314</v>
      </c>
      <c r="H33" s="8">
        <v>0</v>
      </c>
      <c r="I33" s="8">
        <v>0</v>
      </c>
      <c r="J33" s="9"/>
      <c r="K33" s="8">
        <v>0</v>
      </c>
      <c r="L33" s="8">
        <v>0</v>
      </c>
      <c r="M33" s="9"/>
      <c r="N33" s="8">
        <v>0</v>
      </c>
      <c r="O33" s="8">
        <v>0</v>
      </c>
      <c r="P33" s="9"/>
      <c r="Q33" s="9"/>
    </row>
    <row r="34" spans="1:17" ht="12.75">
      <c r="A34" s="34">
        <v>6</v>
      </c>
      <c r="B34" s="34">
        <v>2</v>
      </c>
      <c r="C34" s="34">
        <v>2</v>
      </c>
      <c r="D34" s="35">
        <v>2</v>
      </c>
      <c r="E34" s="36"/>
      <c r="F34" s="7" t="s">
        <v>86</v>
      </c>
      <c r="G34" s="54" t="s">
        <v>106</v>
      </c>
      <c r="H34" s="8">
        <v>10123645.58</v>
      </c>
      <c r="I34" s="8">
        <v>5569198.34</v>
      </c>
      <c r="J34" s="9">
        <v>55.01</v>
      </c>
      <c r="K34" s="8">
        <v>10570735.58</v>
      </c>
      <c r="L34" s="8">
        <v>5110073.2</v>
      </c>
      <c r="M34" s="9">
        <v>48.34</v>
      </c>
      <c r="N34" s="8">
        <v>-447090</v>
      </c>
      <c r="O34" s="8">
        <v>459125.14</v>
      </c>
      <c r="P34" s="9">
        <v>-4.41</v>
      </c>
      <c r="Q34" s="9">
        <v>8.24</v>
      </c>
    </row>
    <row r="35" spans="1:17" ht="12.75">
      <c r="A35" s="34">
        <v>6</v>
      </c>
      <c r="B35" s="34">
        <v>2</v>
      </c>
      <c r="C35" s="34">
        <v>3</v>
      </c>
      <c r="D35" s="35">
        <v>2</v>
      </c>
      <c r="E35" s="36"/>
      <c r="F35" s="7" t="s">
        <v>86</v>
      </c>
      <c r="G35" s="54" t="s">
        <v>87</v>
      </c>
      <c r="H35" s="8">
        <v>60526693.17</v>
      </c>
      <c r="I35" s="8">
        <v>20489711.07</v>
      </c>
      <c r="J35" s="9">
        <v>33.85</v>
      </c>
      <c r="K35" s="8">
        <v>71916782.08</v>
      </c>
      <c r="L35" s="8">
        <v>16272826.93</v>
      </c>
      <c r="M35" s="9">
        <v>22.62</v>
      </c>
      <c r="N35" s="8">
        <v>-11390088.91</v>
      </c>
      <c r="O35" s="8">
        <v>4216884.14</v>
      </c>
      <c r="P35" s="9">
        <v>-18.81</v>
      </c>
      <c r="Q35" s="9">
        <v>20.58</v>
      </c>
    </row>
    <row r="36" spans="1:17" ht="12.75">
      <c r="A36" s="34">
        <v>6</v>
      </c>
      <c r="B36" s="34">
        <v>2</v>
      </c>
      <c r="C36" s="34">
        <v>4</v>
      </c>
      <c r="D36" s="35">
        <v>2</v>
      </c>
      <c r="E36" s="36"/>
      <c r="F36" s="7" t="s">
        <v>86</v>
      </c>
      <c r="G36" s="54" t="s">
        <v>112</v>
      </c>
      <c r="H36" s="8">
        <v>22412740.34</v>
      </c>
      <c r="I36" s="8">
        <v>6652932.51</v>
      </c>
      <c r="J36" s="9">
        <v>29.68</v>
      </c>
      <c r="K36" s="8">
        <v>25491942.34</v>
      </c>
      <c r="L36" s="8">
        <v>6485440.76</v>
      </c>
      <c r="M36" s="9">
        <v>25.44</v>
      </c>
      <c r="N36" s="8">
        <v>-3079202</v>
      </c>
      <c r="O36" s="8">
        <v>167491.75</v>
      </c>
      <c r="P36" s="9">
        <v>-13.73</v>
      </c>
      <c r="Q36" s="9">
        <v>2.51</v>
      </c>
    </row>
    <row r="37" spans="1:17" ht="12.75">
      <c r="A37" s="34">
        <v>6</v>
      </c>
      <c r="B37" s="34">
        <v>2</v>
      </c>
      <c r="C37" s="34">
        <v>5</v>
      </c>
      <c r="D37" s="35">
        <v>3</v>
      </c>
      <c r="E37" s="36"/>
      <c r="F37" s="7" t="s">
        <v>86</v>
      </c>
      <c r="G37" s="54" t="s">
        <v>264</v>
      </c>
      <c r="H37" s="8">
        <v>18438401.5</v>
      </c>
      <c r="I37" s="8">
        <v>11261227.89</v>
      </c>
      <c r="J37" s="9">
        <v>61.07</v>
      </c>
      <c r="K37" s="8">
        <v>20278013.43</v>
      </c>
      <c r="L37" s="8">
        <v>9657625.26</v>
      </c>
      <c r="M37" s="9">
        <v>47.62</v>
      </c>
      <c r="N37" s="8">
        <v>-1839611.93</v>
      </c>
      <c r="O37" s="8">
        <v>1603602.63</v>
      </c>
      <c r="P37" s="9">
        <v>-9.97</v>
      </c>
      <c r="Q37" s="9">
        <v>14.24</v>
      </c>
    </row>
    <row r="38" spans="1:17" ht="12.75">
      <c r="A38" s="34">
        <v>6</v>
      </c>
      <c r="B38" s="34">
        <v>2</v>
      </c>
      <c r="C38" s="34">
        <v>6</v>
      </c>
      <c r="D38" s="35">
        <v>2</v>
      </c>
      <c r="E38" s="36"/>
      <c r="F38" s="7" t="s">
        <v>86</v>
      </c>
      <c r="G38" s="54" t="s">
        <v>132</v>
      </c>
      <c r="H38" s="8">
        <v>18813911.76</v>
      </c>
      <c r="I38" s="8">
        <v>6358709.16</v>
      </c>
      <c r="J38" s="9">
        <v>33.79</v>
      </c>
      <c r="K38" s="8">
        <v>17397353.76</v>
      </c>
      <c r="L38" s="8">
        <v>5031086.7</v>
      </c>
      <c r="M38" s="9">
        <v>28.91</v>
      </c>
      <c r="N38" s="8">
        <v>1416558</v>
      </c>
      <c r="O38" s="8">
        <v>1327622.46</v>
      </c>
      <c r="P38" s="9">
        <v>7.52</v>
      </c>
      <c r="Q38" s="9">
        <v>20.87</v>
      </c>
    </row>
    <row r="39" spans="1:17" ht="12.75">
      <c r="A39" s="34">
        <v>6</v>
      </c>
      <c r="B39" s="34">
        <v>2</v>
      </c>
      <c r="C39" s="34">
        <v>7</v>
      </c>
      <c r="D39" s="35">
        <v>3</v>
      </c>
      <c r="E39" s="36"/>
      <c r="F39" s="7" t="s">
        <v>86</v>
      </c>
      <c r="G39" s="54" t="s">
        <v>90</v>
      </c>
      <c r="H39" s="8">
        <v>23239583.81</v>
      </c>
      <c r="I39" s="8">
        <v>10729506.39</v>
      </c>
      <c r="J39" s="9">
        <v>46.16</v>
      </c>
      <c r="K39" s="8">
        <v>23929583.81</v>
      </c>
      <c r="L39" s="8">
        <v>9707073.84</v>
      </c>
      <c r="M39" s="9">
        <v>40.56</v>
      </c>
      <c r="N39" s="8">
        <v>-690000</v>
      </c>
      <c r="O39" s="8">
        <v>1022432.55</v>
      </c>
      <c r="P39" s="9">
        <v>-2.96</v>
      </c>
      <c r="Q39" s="9">
        <v>9.52</v>
      </c>
    </row>
    <row r="40" spans="1:17" ht="12.75">
      <c r="A40" s="34">
        <v>6</v>
      </c>
      <c r="B40" s="34">
        <v>2</v>
      </c>
      <c r="C40" s="34">
        <v>8</v>
      </c>
      <c r="D40" s="35">
        <v>2</v>
      </c>
      <c r="E40" s="36"/>
      <c r="F40" s="7" t="s">
        <v>86</v>
      </c>
      <c r="G40" s="54" t="s">
        <v>163</v>
      </c>
      <c r="H40" s="8">
        <v>25890578.89</v>
      </c>
      <c r="I40" s="8">
        <v>10419611.18</v>
      </c>
      <c r="J40" s="9">
        <v>40.24</v>
      </c>
      <c r="K40" s="8">
        <v>26506876.66</v>
      </c>
      <c r="L40" s="8">
        <v>9683568.95</v>
      </c>
      <c r="M40" s="9">
        <v>36.53</v>
      </c>
      <c r="N40" s="8">
        <v>-616297.77</v>
      </c>
      <c r="O40" s="8">
        <v>736042.23</v>
      </c>
      <c r="P40" s="9">
        <v>-2.38</v>
      </c>
      <c r="Q40" s="9">
        <v>7.06</v>
      </c>
    </row>
    <row r="41" spans="1:17" ht="12.75">
      <c r="A41" s="34">
        <v>6</v>
      </c>
      <c r="B41" s="34">
        <v>2</v>
      </c>
      <c r="C41" s="34">
        <v>9</v>
      </c>
      <c r="D41" s="35">
        <v>2</v>
      </c>
      <c r="E41" s="36"/>
      <c r="F41" s="7" t="s">
        <v>86</v>
      </c>
      <c r="G41" s="54" t="s">
        <v>173</v>
      </c>
      <c r="H41" s="8">
        <v>11763059.45</v>
      </c>
      <c r="I41" s="8">
        <v>6591074.93</v>
      </c>
      <c r="J41" s="9">
        <v>56.03</v>
      </c>
      <c r="K41" s="8">
        <v>11773648.55</v>
      </c>
      <c r="L41" s="8">
        <v>5676872.99</v>
      </c>
      <c r="M41" s="9">
        <v>48.21</v>
      </c>
      <c r="N41" s="8">
        <v>-10589.1</v>
      </c>
      <c r="O41" s="8">
        <v>914201.94</v>
      </c>
      <c r="P41" s="9">
        <v>-0.09</v>
      </c>
      <c r="Q41" s="9">
        <v>13.87</v>
      </c>
    </row>
    <row r="42" spans="1:17" ht="12.75">
      <c r="A42" s="34">
        <v>6</v>
      </c>
      <c r="B42" s="34">
        <v>2</v>
      </c>
      <c r="C42" s="34">
        <v>10</v>
      </c>
      <c r="D42" s="35">
        <v>2</v>
      </c>
      <c r="E42" s="36"/>
      <c r="F42" s="7" t="s">
        <v>86</v>
      </c>
      <c r="G42" s="54" t="s">
        <v>187</v>
      </c>
      <c r="H42" s="8">
        <v>13655148.89</v>
      </c>
      <c r="I42" s="8">
        <v>6865110.73</v>
      </c>
      <c r="J42" s="9">
        <v>50.27</v>
      </c>
      <c r="K42" s="8">
        <v>14595148.89</v>
      </c>
      <c r="L42" s="8">
        <v>6140456.32</v>
      </c>
      <c r="M42" s="9">
        <v>42.07</v>
      </c>
      <c r="N42" s="8">
        <v>-940000</v>
      </c>
      <c r="O42" s="8">
        <v>724654.41</v>
      </c>
      <c r="P42" s="9">
        <v>-6.88</v>
      </c>
      <c r="Q42" s="9">
        <v>10.55</v>
      </c>
    </row>
    <row r="43" spans="1:17" ht="12.75">
      <c r="A43" s="34">
        <v>6</v>
      </c>
      <c r="B43" s="34">
        <v>2</v>
      </c>
      <c r="C43" s="34">
        <v>11</v>
      </c>
      <c r="D43" s="35">
        <v>2</v>
      </c>
      <c r="E43" s="36"/>
      <c r="F43" s="7" t="s">
        <v>86</v>
      </c>
      <c r="G43" s="54" t="s">
        <v>192</v>
      </c>
      <c r="H43" s="8">
        <v>15763971.03</v>
      </c>
      <c r="I43" s="8">
        <v>8567155.26</v>
      </c>
      <c r="J43" s="9">
        <v>54.34</v>
      </c>
      <c r="K43" s="8">
        <v>17607616.81</v>
      </c>
      <c r="L43" s="8">
        <v>7012996.31</v>
      </c>
      <c r="M43" s="9">
        <v>39.82</v>
      </c>
      <c r="N43" s="8">
        <v>-1843645.78</v>
      </c>
      <c r="O43" s="8">
        <v>1554158.95</v>
      </c>
      <c r="P43" s="9">
        <v>-11.69</v>
      </c>
      <c r="Q43" s="9">
        <v>18.14</v>
      </c>
    </row>
    <row r="44" spans="1:17" ht="12.75">
      <c r="A44" s="34">
        <v>6</v>
      </c>
      <c r="B44" s="34">
        <v>2</v>
      </c>
      <c r="C44" s="34">
        <v>12</v>
      </c>
      <c r="D44" s="35">
        <v>3</v>
      </c>
      <c r="E44" s="36"/>
      <c r="F44" s="7" t="s">
        <v>86</v>
      </c>
      <c r="G44" s="54" t="s">
        <v>278</v>
      </c>
      <c r="H44" s="8">
        <v>24707902.43</v>
      </c>
      <c r="I44" s="8">
        <v>10557050.43</v>
      </c>
      <c r="J44" s="9">
        <v>42.72</v>
      </c>
      <c r="K44" s="8">
        <v>24780930.78</v>
      </c>
      <c r="L44" s="8">
        <v>8926943.08</v>
      </c>
      <c r="M44" s="9">
        <v>36.02</v>
      </c>
      <c r="N44" s="8">
        <v>-73028.35</v>
      </c>
      <c r="O44" s="8">
        <v>1630107.35</v>
      </c>
      <c r="P44" s="9">
        <v>-0.29</v>
      </c>
      <c r="Q44" s="9">
        <v>15.44</v>
      </c>
    </row>
    <row r="45" spans="1:17" ht="12.75">
      <c r="A45" s="34">
        <v>6</v>
      </c>
      <c r="B45" s="34">
        <v>2</v>
      </c>
      <c r="C45" s="34">
        <v>13</v>
      </c>
      <c r="D45" s="35">
        <v>2</v>
      </c>
      <c r="E45" s="36"/>
      <c r="F45" s="7" t="s">
        <v>86</v>
      </c>
      <c r="G45" s="54" t="s">
        <v>225</v>
      </c>
      <c r="H45" s="8">
        <v>11346525.88</v>
      </c>
      <c r="I45" s="8">
        <v>5482565.69</v>
      </c>
      <c r="J45" s="9">
        <v>48.31</v>
      </c>
      <c r="K45" s="8">
        <v>13108084.92</v>
      </c>
      <c r="L45" s="8">
        <v>6500779.89</v>
      </c>
      <c r="M45" s="9">
        <v>49.59</v>
      </c>
      <c r="N45" s="8">
        <v>-1761559.04</v>
      </c>
      <c r="O45" s="8">
        <v>-1018214.2</v>
      </c>
      <c r="P45" s="9">
        <v>-15.52</v>
      </c>
      <c r="Q45" s="9">
        <v>-18.57</v>
      </c>
    </row>
    <row r="46" spans="1:17" ht="12.75">
      <c r="A46" s="34">
        <v>6</v>
      </c>
      <c r="B46" s="34">
        <v>2</v>
      </c>
      <c r="C46" s="34">
        <v>14</v>
      </c>
      <c r="D46" s="35">
        <v>2</v>
      </c>
      <c r="E46" s="36"/>
      <c r="F46" s="7" t="s">
        <v>86</v>
      </c>
      <c r="G46" s="54" t="s">
        <v>231</v>
      </c>
      <c r="H46" s="8">
        <v>19076414.49</v>
      </c>
      <c r="I46" s="8">
        <v>10435135.42</v>
      </c>
      <c r="J46" s="9">
        <v>54.7</v>
      </c>
      <c r="K46" s="8">
        <v>18557986.49</v>
      </c>
      <c r="L46" s="8">
        <v>8584923.86</v>
      </c>
      <c r="M46" s="9">
        <v>46.25</v>
      </c>
      <c r="N46" s="8">
        <v>518428</v>
      </c>
      <c r="O46" s="8">
        <v>1850211.56</v>
      </c>
      <c r="P46" s="9">
        <v>2.71</v>
      </c>
      <c r="Q46" s="9">
        <v>17.73</v>
      </c>
    </row>
    <row r="47" spans="1:17" ht="12.75">
      <c r="A47" s="34">
        <v>6</v>
      </c>
      <c r="B47" s="34">
        <v>3</v>
      </c>
      <c r="C47" s="34">
        <v>0</v>
      </c>
      <c r="D47" s="35">
        <v>0</v>
      </c>
      <c r="E47" s="36"/>
      <c r="F47" s="7" t="s">
        <v>286</v>
      </c>
      <c r="G47" s="54" t="s">
        <v>289</v>
      </c>
      <c r="H47" s="8">
        <v>67031433.09</v>
      </c>
      <c r="I47" s="8">
        <v>27693934.08</v>
      </c>
      <c r="J47" s="9">
        <v>41.31</v>
      </c>
      <c r="K47" s="8">
        <v>72888818.09</v>
      </c>
      <c r="L47" s="8">
        <v>24639824.86</v>
      </c>
      <c r="M47" s="9">
        <v>33.8</v>
      </c>
      <c r="N47" s="8">
        <v>-5857385</v>
      </c>
      <c r="O47" s="8">
        <v>3054109.22</v>
      </c>
      <c r="P47" s="9">
        <v>-8.73</v>
      </c>
      <c r="Q47" s="9">
        <v>11.02</v>
      </c>
    </row>
    <row r="48" spans="1:17" ht="12.75">
      <c r="A48" s="34">
        <v>6</v>
      </c>
      <c r="B48" s="34">
        <v>3</v>
      </c>
      <c r="C48" s="34">
        <v>1</v>
      </c>
      <c r="D48" s="35">
        <v>1</v>
      </c>
      <c r="E48" s="36"/>
      <c r="F48" s="7" t="s">
        <v>86</v>
      </c>
      <c r="G48" s="54" t="s">
        <v>98</v>
      </c>
      <c r="H48" s="8">
        <v>16347519.24</v>
      </c>
      <c r="I48" s="8">
        <v>7491394.97</v>
      </c>
      <c r="J48" s="9">
        <v>45.82</v>
      </c>
      <c r="K48" s="8">
        <v>16800534.24</v>
      </c>
      <c r="L48" s="8">
        <v>7718447.75</v>
      </c>
      <c r="M48" s="9">
        <v>45.94</v>
      </c>
      <c r="N48" s="8">
        <v>-453015</v>
      </c>
      <c r="O48" s="8">
        <v>-227052.78</v>
      </c>
      <c r="P48" s="9">
        <v>-2.77</v>
      </c>
      <c r="Q48" s="9">
        <v>-3.03</v>
      </c>
    </row>
    <row r="49" spans="1:17" ht="12.75">
      <c r="A49" s="34">
        <v>6</v>
      </c>
      <c r="B49" s="34">
        <v>3</v>
      </c>
      <c r="C49" s="34">
        <v>2</v>
      </c>
      <c r="D49" s="35">
        <v>2</v>
      </c>
      <c r="E49" s="36"/>
      <c r="F49" s="7" t="s">
        <v>86</v>
      </c>
      <c r="G49" s="54" t="s">
        <v>111</v>
      </c>
      <c r="H49" s="8">
        <v>9759171.94</v>
      </c>
      <c r="I49" s="8">
        <v>5231458.7</v>
      </c>
      <c r="J49" s="9">
        <v>53.6</v>
      </c>
      <c r="K49" s="8">
        <v>9453291.94</v>
      </c>
      <c r="L49" s="8">
        <v>4785579.95</v>
      </c>
      <c r="M49" s="9">
        <v>50.62</v>
      </c>
      <c r="N49" s="8">
        <v>305880</v>
      </c>
      <c r="O49" s="8">
        <v>445878.75</v>
      </c>
      <c r="P49" s="9">
        <v>3.13</v>
      </c>
      <c r="Q49" s="9">
        <v>8.52</v>
      </c>
    </row>
    <row r="50" spans="1:17" ht="12.75">
      <c r="A50" s="34">
        <v>6</v>
      </c>
      <c r="B50" s="34">
        <v>3</v>
      </c>
      <c r="C50" s="34">
        <v>3</v>
      </c>
      <c r="D50" s="35">
        <v>2</v>
      </c>
      <c r="E50" s="36"/>
      <c r="F50" s="7" t="s">
        <v>86</v>
      </c>
      <c r="G50" s="54" t="s">
        <v>115</v>
      </c>
      <c r="H50" s="8">
        <v>38678196.37</v>
      </c>
      <c r="I50" s="8">
        <v>19815225.14</v>
      </c>
      <c r="J50" s="9">
        <v>51.23</v>
      </c>
      <c r="K50" s="8">
        <v>39162196.37</v>
      </c>
      <c r="L50" s="8">
        <v>16579974.63</v>
      </c>
      <c r="M50" s="9">
        <v>42.33</v>
      </c>
      <c r="N50" s="8">
        <v>-484000</v>
      </c>
      <c r="O50" s="8">
        <v>3235250.51</v>
      </c>
      <c r="P50" s="9">
        <v>-1.25</v>
      </c>
      <c r="Q50" s="9">
        <v>16.32</v>
      </c>
    </row>
    <row r="51" spans="1:17" ht="12.75">
      <c r="A51" s="34">
        <v>6</v>
      </c>
      <c r="B51" s="34">
        <v>3</v>
      </c>
      <c r="C51" s="34">
        <v>3</v>
      </c>
      <c r="D51" s="35" t="s">
        <v>309</v>
      </c>
      <c r="E51" s="36">
        <v>122</v>
      </c>
      <c r="F51" s="7" t="s">
        <v>309</v>
      </c>
      <c r="G51" s="54" t="s">
        <v>317</v>
      </c>
      <c r="H51" s="8">
        <v>0</v>
      </c>
      <c r="I51" s="8">
        <v>0</v>
      </c>
      <c r="J51" s="9"/>
      <c r="K51" s="8">
        <v>0</v>
      </c>
      <c r="L51" s="8">
        <v>0</v>
      </c>
      <c r="M51" s="9"/>
      <c r="N51" s="8">
        <v>0</v>
      </c>
      <c r="O51" s="8">
        <v>0</v>
      </c>
      <c r="P51" s="9"/>
      <c r="Q51" s="9"/>
    </row>
    <row r="52" spans="1:17" ht="12.75">
      <c r="A52" s="34">
        <v>6</v>
      </c>
      <c r="B52" s="34">
        <v>3</v>
      </c>
      <c r="C52" s="34">
        <v>4</v>
      </c>
      <c r="D52" s="35">
        <v>2</v>
      </c>
      <c r="E52" s="36"/>
      <c r="F52" s="7" t="s">
        <v>86</v>
      </c>
      <c r="G52" s="54" t="s">
        <v>122</v>
      </c>
      <c r="H52" s="8">
        <v>22754521.73</v>
      </c>
      <c r="I52" s="8">
        <v>10663704.65</v>
      </c>
      <c r="J52" s="9">
        <v>46.86</v>
      </c>
      <c r="K52" s="8">
        <v>23108921.73</v>
      </c>
      <c r="L52" s="8">
        <v>9334703.61</v>
      </c>
      <c r="M52" s="9">
        <v>40.39</v>
      </c>
      <c r="N52" s="8">
        <v>-354400</v>
      </c>
      <c r="O52" s="8">
        <v>1329001.04</v>
      </c>
      <c r="P52" s="9">
        <v>-1.55</v>
      </c>
      <c r="Q52" s="9">
        <v>12.46</v>
      </c>
    </row>
    <row r="53" spans="1:17" ht="12.75">
      <c r="A53" s="34">
        <v>6</v>
      </c>
      <c r="B53" s="34">
        <v>3</v>
      </c>
      <c r="C53" s="34">
        <v>5</v>
      </c>
      <c r="D53" s="35">
        <v>2</v>
      </c>
      <c r="E53" s="36"/>
      <c r="F53" s="7" t="s">
        <v>86</v>
      </c>
      <c r="G53" s="54" t="s">
        <v>124</v>
      </c>
      <c r="H53" s="8">
        <v>8367884</v>
      </c>
      <c r="I53" s="8">
        <v>3686645.8</v>
      </c>
      <c r="J53" s="9">
        <v>44.05</v>
      </c>
      <c r="K53" s="8">
        <v>9379420</v>
      </c>
      <c r="L53" s="8">
        <v>3317999.7</v>
      </c>
      <c r="M53" s="9">
        <v>35.37</v>
      </c>
      <c r="N53" s="8">
        <v>-1011536</v>
      </c>
      <c r="O53" s="8">
        <v>368646.1</v>
      </c>
      <c r="P53" s="9">
        <v>-12.08</v>
      </c>
      <c r="Q53" s="9">
        <v>9.99</v>
      </c>
    </row>
    <row r="54" spans="1:17" ht="12.75">
      <c r="A54" s="34">
        <v>6</v>
      </c>
      <c r="B54" s="34">
        <v>3</v>
      </c>
      <c r="C54" s="34">
        <v>6</v>
      </c>
      <c r="D54" s="35">
        <v>2</v>
      </c>
      <c r="E54" s="36"/>
      <c r="F54" s="7" t="s">
        <v>86</v>
      </c>
      <c r="G54" s="54" t="s">
        <v>148</v>
      </c>
      <c r="H54" s="8">
        <v>13876626.71</v>
      </c>
      <c r="I54" s="8">
        <v>7495542.38</v>
      </c>
      <c r="J54" s="9">
        <v>54.01</v>
      </c>
      <c r="K54" s="8">
        <v>13614730.71</v>
      </c>
      <c r="L54" s="8">
        <v>5806096.17</v>
      </c>
      <c r="M54" s="9">
        <v>42.64</v>
      </c>
      <c r="N54" s="8">
        <v>261896</v>
      </c>
      <c r="O54" s="8">
        <v>1689446.21</v>
      </c>
      <c r="P54" s="9">
        <v>1.88</v>
      </c>
      <c r="Q54" s="9">
        <v>22.53</v>
      </c>
    </row>
    <row r="55" spans="1:17" ht="12.75">
      <c r="A55" s="34">
        <v>6</v>
      </c>
      <c r="B55" s="34">
        <v>3</v>
      </c>
      <c r="C55" s="34">
        <v>7</v>
      </c>
      <c r="D55" s="35">
        <v>2</v>
      </c>
      <c r="E55" s="36"/>
      <c r="F55" s="7" t="s">
        <v>86</v>
      </c>
      <c r="G55" s="54" t="s">
        <v>166</v>
      </c>
      <c r="H55" s="8">
        <v>11694480.6</v>
      </c>
      <c r="I55" s="8">
        <v>6231131.86</v>
      </c>
      <c r="J55" s="9">
        <v>53.28</v>
      </c>
      <c r="K55" s="8">
        <v>12684346.6</v>
      </c>
      <c r="L55" s="8">
        <v>5277988.65</v>
      </c>
      <c r="M55" s="9">
        <v>41.61</v>
      </c>
      <c r="N55" s="8">
        <v>-989866</v>
      </c>
      <c r="O55" s="8">
        <v>953143.21</v>
      </c>
      <c r="P55" s="9">
        <v>-8.46</v>
      </c>
      <c r="Q55" s="9">
        <v>15.29</v>
      </c>
    </row>
    <row r="56" spans="1:17" ht="12.75">
      <c r="A56" s="34">
        <v>6</v>
      </c>
      <c r="B56" s="34">
        <v>3</v>
      </c>
      <c r="C56" s="34">
        <v>8</v>
      </c>
      <c r="D56" s="35">
        <v>2</v>
      </c>
      <c r="E56" s="36"/>
      <c r="F56" s="7" t="s">
        <v>86</v>
      </c>
      <c r="G56" s="54" t="s">
        <v>98</v>
      </c>
      <c r="H56" s="8">
        <v>15082292.96</v>
      </c>
      <c r="I56" s="8">
        <v>6611570</v>
      </c>
      <c r="J56" s="9">
        <v>43.83</v>
      </c>
      <c r="K56" s="8">
        <v>17502692.96</v>
      </c>
      <c r="L56" s="8">
        <v>6315075.62</v>
      </c>
      <c r="M56" s="9">
        <v>36.08</v>
      </c>
      <c r="N56" s="8">
        <v>-2420400</v>
      </c>
      <c r="O56" s="8">
        <v>296494.38</v>
      </c>
      <c r="P56" s="9">
        <v>-16.04</v>
      </c>
      <c r="Q56" s="9">
        <v>4.48</v>
      </c>
    </row>
    <row r="57" spans="1:17" ht="12.75">
      <c r="A57" s="34">
        <v>6</v>
      </c>
      <c r="B57" s="34">
        <v>3</v>
      </c>
      <c r="C57" s="34">
        <v>9</v>
      </c>
      <c r="D57" s="35">
        <v>2</v>
      </c>
      <c r="E57" s="36"/>
      <c r="F57" s="7" t="s">
        <v>86</v>
      </c>
      <c r="G57" s="54" t="s">
        <v>200</v>
      </c>
      <c r="H57" s="8">
        <v>13363673</v>
      </c>
      <c r="I57" s="8">
        <v>7710920.21</v>
      </c>
      <c r="J57" s="9">
        <v>57.7</v>
      </c>
      <c r="K57" s="8">
        <v>14177797</v>
      </c>
      <c r="L57" s="8">
        <v>6236479.19</v>
      </c>
      <c r="M57" s="9">
        <v>43.98</v>
      </c>
      <c r="N57" s="8">
        <v>-814124</v>
      </c>
      <c r="O57" s="8">
        <v>1474441.02</v>
      </c>
      <c r="P57" s="9">
        <v>-6.09</v>
      </c>
      <c r="Q57" s="9">
        <v>19.12</v>
      </c>
    </row>
    <row r="58" spans="1:17" ht="12.75">
      <c r="A58" s="34">
        <v>6</v>
      </c>
      <c r="B58" s="34">
        <v>3</v>
      </c>
      <c r="C58" s="34">
        <v>10</v>
      </c>
      <c r="D58" s="35">
        <v>2</v>
      </c>
      <c r="E58" s="36"/>
      <c r="F58" s="7" t="s">
        <v>86</v>
      </c>
      <c r="G58" s="54" t="s">
        <v>203</v>
      </c>
      <c r="H58" s="8">
        <v>19125388.57</v>
      </c>
      <c r="I58" s="8">
        <v>10869980.15</v>
      </c>
      <c r="J58" s="9">
        <v>56.83</v>
      </c>
      <c r="K58" s="8">
        <v>19356306.57</v>
      </c>
      <c r="L58" s="8">
        <v>9657786.63</v>
      </c>
      <c r="M58" s="9">
        <v>49.89</v>
      </c>
      <c r="N58" s="8">
        <v>-230918</v>
      </c>
      <c r="O58" s="8">
        <v>1212193.52</v>
      </c>
      <c r="P58" s="9">
        <v>-1.2</v>
      </c>
      <c r="Q58" s="9">
        <v>11.15</v>
      </c>
    </row>
    <row r="59" spans="1:17" ht="12.75">
      <c r="A59" s="34">
        <v>6</v>
      </c>
      <c r="B59" s="34">
        <v>3</v>
      </c>
      <c r="C59" s="34">
        <v>11</v>
      </c>
      <c r="D59" s="35">
        <v>2</v>
      </c>
      <c r="E59" s="36"/>
      <c r="F59" s="7" t="s">
        <v>86</v>
      </c>
      <c r="G59" s="54" t="s">
        <v>206</v>
      </c>
      <c r="H59" s="8">
        <v>20684565.18</v>
      </c>
      <c r="I59" s="8">
        <v>10890254.91</v>
      </c>
      <c r="J59" s="9">
        <v>52.64</v>
      </c>
      <c r="K59" s="8">
        <v>20531230.78</v>
      </c>
      <c r="L59" s="8">
        <v>10315243.68</v>
      </c>
      <c r="M59" s="9">
        <v>50.24</v>
      </c>
      <c r="N59" s="8">
        <v>153334.4</v>
      </c>
      <c r="O59" s="8">
        <v>575011.23</v>
      </c>
      <c r="P59" s="9">
        <v>0.74</v>
      </c>
      <c r="Q59" s="9">
        <v>5.28</v>
      </c>
    </row>
    <row r="60" spans="1:17" ht="12.75">
      <c r="A60" s="34">
        <v>6</v>
      </c>
      <c r="B60" s="34">
        <v>3</v>
      </c>
      <c r="C60" s="34">
        <v>12</v>
      </c>
      <c r="D60" s="35">
        <v>2</v>
      </c>
      <c r="E60" s="36"/>
      <c r="F60" s="7" t="s">
        <v>86</v>
      </c>
      <c r="G60" s="54" t="s">
        <v>241</v>
      </c>
      <c r="H60" s="8">
        <v>18440755.43</v>
      </c>
      <c r="I60" s="8">
        <v>9504861.9</v>
      </c>
      <c r="J60" s="9">
        <v>51.54</v>
      </c>
      <c r="K60" s="8">
        <v>21333079.43</v>
      </c>
      <c r="L60" s="8">
        <v>8940337.7</v>
      </c>
      <c r="M60" s="9">
        <v>41.9</v>
      </c>
      <c r="N60" s="8">
        <v>-2892324</v>
      </c>
      <c r="O60" s="8">
        <v>564524.2</v>
      </c>
      <c r="P60" s="9">
        <v>-15.68</v>
      </c>
      <c r="Q60" s="9">
        <v>5.93</v>
      </c>
    </row>
    <row r="61" spans="1:17" ht="12.75">
      <c r="A61" s="34">
        <v>6</v>
      </c>
      <c r="B61" s="34">
        <v>3</v>
      </c>
      <c r="C61" s="34">
        <v>13</v>
      </c>
      <c r="D61" s="35">
        <v>2</v>
      </c>
      <c r="E61" s="36"/>
      <c r="F61" s="7" t="s">
        <v>86</v>
      </c>
      <c r="G61" s="54" t="s">
        <v>248</v>
      </c>
      <c r="H61" s="8">
        <v>12055516.96</v>
      </c>
      <c r="I61" s="8">
        <v>6111065.88</v>
      </c>
      <c r="J61" s="9">
        <v>50.69</v>
      </c>
      <c r="K61" s="8">
        <v>13391207.99</v>
      </c>
      <c r="L61" s="8">
        <v>5027135.8</v>
      </c>
      <c r="M61" s="9">
        <v>37.54</v>
      </c>
      <c r="N61" s="8">
        <v>-1335691.03</v>
      </c>
      <c r="O61" s="8">
        <v>1083930.08</v>
      </c>
      <c r="P61" s="9">
        <v>-11.07</v>
      </c>
      <c r="Q61" s="9">
        <v>17.73</v>
      </c>
    </row>
    <row r="62" spans="1:17" ht="12.75">
      <c r="A62" s="34">
        <v>6</v>
      </c>
      <c r="B62" s="34">
        <v>3</v>
      </c>
      <c r="C62" s="34">
        <v>14</v>
      </c>
      <c r="D62" s="35">
        <v>2</v>
      </c>
      <c r="E62" s="36"/>
      <c r="F62" s="7" t="s">
        <v>86</v>
      </c>
      <c r="G62" s="54" t="s">
        <v>258</v>
      </c>
      <c r="H62" s="8">
        <v>14565995.74</v>
      </c>
      <c r="I62" s="8">
        <v>5971927.23</v>
      </c>
      <c r="J62" s="9">
        <v>40.99</v>
      </c>
      <c r="K62" s="8">
        <v>14594289.27</v>
      </c>
      <c r="L62" s="8">
        <v>5387172.11</v>
      </c>
      <c r="M62" s="9">
        <v>36.91</v>
      </c>
      <c r="N62" s="8">
        <v>-28293.53</v>
      </c>
      <c r="O62" s="8">
        <v>584755.12</v>
      </c>
      <c r="P62" s="9">
        <v>-0.19</v>
      </c>
      <c r="Q62" s="9">
        <v>9.79</v>
      </c>
    </row>
    <row r="63" spans="1:17" ht="12.75">
      <c r="A63" s="34">
        <v>6</v>
      </c>
      <c r="B63" s="34">
        <v>3</v>
      </c>
      <c r="C63" s="34">
        <v>15</v>
      </c>
      <c r="D63" s="35">
        <v>2</v>
      </c>
      <c r="E63" s="36"/>
      <c r="F63" s="7" t="s">
        <v>86</v>
      </c>
      <c r="G63" s="54" t="s">
        <v>197</v>
      </c>
      <c r="H63" s="8">
        <v>18685225.67</v>
      </c>
      <c r="I63" s="8">
        <v>9759402.5</v>
      </c>
      <c r="J63" s="9">
        <v>52.23</v>
      </c>
      <c r="K63" s="8">
        <v>17868031.06</v>
      </c>
      <c r="L63" s="8">
        <v>8463670.68</v>
      </c>
      <c r="M63" s="9">
        <v>47.36</v>
      </c>
      <c r="N63" s="8">
        <v>817194.61</v>
      </c>
      <c r="O63" s="8">
        <v>1295731.82</v>
      </c>
      <c r="P63" s="9">
        <v>4.37</v>
      </c>
      <c r="Q63" s="9">
        <v>13.27</v>
      </c>
    </row>
    <row r="64" spans="1:17" ht="12.75">
      <c r="A64" s="34">
        <v>6</v>
      </c>
      <c r="B64" s="34">
        <v>4</v>
      </c>
      <c r="C64" s="34">
        <v>0</v>
      </c>
      <c r="D64" s="35">
        <v>0</v>
      </c>
      <c r="E64" s="36"/>
      <c r="F64" s="7" t="s">
        <v>286</v>
      </c>
      <c r="G64" s="54" t="s">
        <v>290</v>
      </c>
      <c r="H64" s="8">
        <v>50412986.65</v>
      </c>
      <c r="I64" s="8">
        <v>27338318.11</v>
      </c>
      <c r="J64" s="9">
        <v>54.22</v>
      </c>
      <c r="K64" s="8">
        <v>53877779.65</v>
      </c>
      <c r="L64" s="8">
        <v>25564385.95</v>
      </c>
      <c r="M64" s="9">
        <v>47.44</v>
      </c>
      <c r="N64" s="8">
        <v>-3464793</v>
      </c>
      <c r="O64" s="8">
        <v>1773932.16</v>
      </c>
      <c r="P64" s="9">
        <v>-6.87</v>
      </c>
      <c r="Q64" s="9">
        <v>6.48</v>
      </c>
    </row>
    <row r="65" spans="1:17" ht="12.75">
      <c r="A65" s="34">
        <v>6</v>
      </c>
      <c r="B65" s="34">
        <v>4</v>
      </c>
      <c r="C65" s="34">
        <v>1</v>
      </c>
      <c r="D65" s="35">
        <v>1</v>
      </c>
      <c r="E65" s="36"/>
      <c r="F65" s="7" t="s">
        <v>86</v>
      </c>
      <c r="G65" s="54" t="s">
        <v>89</v>
      </c>
      <c r="H65" s="8">
        <v>60091311.83</v>
      </c>
      <c r="I65" s="8">
        <v>28529533.71</v>
      </c>
      <c r="J65" s="9">
        <v>47.47</v>
      </c>
      <c r="K65" s="8">
        <v>58020211.83</v>
      </c>
      <c r="L65" s="8">
        <v>21542366.09</v>
      </c>
      <c r="M65" s="9">
        <v>37.12</v>
      </c>
      <c r="N65" s="8">
        <v>2071100</v>
      </c>
      <c r="O65" s="8">
        <v>6987167.62</v>
      </c>
      <c r="P65" s="9">
        <v>3.44</v>
      </c>
      <c r="Q65" s="9">
        <v>24.49</v>
      </c>
    </row>
    <row r="66" spans="1:17" ht="12.75">
      <c r="A66" s="34">
        <v>6</v>
      </c>
      <c r="B66" s="34">
        <v>4</v>
      </c>
      <c r="C66" s="34">
        <v>2</v>
      </c>
      <c r="D66" s="35">
        <v>2</v>
      </c>
      <c r="E66" s="36"/>
      <c r="F66" s="7" t="s">
        <v>86</v>
      </c>
      <c r="G66" s="54" t="s">
        <v>121</v>
      </c>
      <c r="H66" s="8">
        <v>18279099.58</v>
      </c>
      <c r="I66" s="8">
        <v>9004926.05</v>
      </c>
      <c r="J66" s="9">
        <v>49.26</v>
      </c>
      <c r="K66" s="8">
        <v>18009579.58</v>
      </c>
      <c r="L66" s="8">
        <v>8294991.05</v>
      </c>
      <c r="M66" s="9">
        <v>46.05</v>
      </c>
      <c r="N66" s="8">
        <v>269520</v>
      </c>
      <c r="O66" s="8">
        <v>709935</v>
      </c>
      <c r="P66" s="9">
        <v>1.47</v>
      </c>
      <c r="Q66" s="9">
        <v>7.88</v>
      </c>
    </row>
    <row r="67" spans="1:17" ht="12.75">
      <c r="A67" s="34">
        <v>6</v>
      </c>
      <c r="B67" s="34">
        <v>4</v>
      </c>
      <c r="C67" s="34">
        <v>3</v>
      </c>
      <c r="D67" s="35">
        <v>2</v>
      </c>
      <c r="E67" s="36"/>
      <c r="F67" s="7" t="s">
        <v>86</v>
      </c>
      <c r="G67" s="54" t="s">
        <v>138</v>
      </c>
      <c r="H67" s="8">
        <v>16777274.44</v>
      </c>
      <c r="I67" s="8">
        <v>9079135.34</v>
      </c>
      <c r="J67" s="9">
        <v>54.11</v>
      </c>
      <c r="K67" s="8">
        <v>18700814.44</v>
      </c>
      <c r="L67" s="8">
        <v>7436529.52</v>
      </c>
      <c r="M67" s="9">
        <v>39.76</v>
      </c>
      <c r="N67" s="8">
        <v>-1923540</v>
      </c>
      <c r="O67" s="8">
        <v>1642605.82</v>
      </c>
      <c r="P67" s="9">
        <v>-11.46</v>
      </c>
      <c r="Q67" s="9">
        <v>18.09</v>
      </c>
    </row>
    <row r="68" spans="1:17" ht="24">
      <c r="A68" s="34">
        <v>6</v>
      </c>
      <c r="B68" s="34">
        <v>4</v>
      </c>
      <c r="C68" s="34">
        <v>3</v>
      </c>
      <c r="D68" s="35" t="s">
        <v>309</v>
      </c>
      <c r="E68" s="36">
        <v>218</v>
      </c>
      <c r="F68" s="7" t="s">
        <v>309</v>
      </c>
      <c r="G68" s="54" t="s">
        <v>316</v>
      </c>
      <c r="H68" s="8">
        <v>20462</v>
      </c>
      <c r="I68" s="8">
        <v>9954</v>
      </c>
      <c r="J68" s="9">
        <v>48.64</v>
      </c>
      <c r="K68" s="8">
        <v>26134</v>
      </c>
      <c r="L68" s="8">
        <v>3068.05</v>
      </c>
      <c r="M68" s="9">
        <v>11.73</v>
      </c>
      <c r="N68" s="8">
        <v>-5672</v>
      </c>
      <c r="O68" s="8">
        <v>6885.95</v>
      </c>
      <c r="P68" s="9">
        <v>-27.71</v>
      </c>
      <c r="Q68" s="9">
        <v>69.17</v>
      </c>
    </row>
    <row r="69" spans="1:17" ht="12.75">
      <c r="A69" s="34">
        <v>6</v>
      </c>
      <c r="B69" s="34">
        <v>4</v>
      </c>
      <c r="C69" s="34">
        <v>4</v>
      </c>
      <c r="D69" s="35">
        <v>2</v>
      </c>
      <c r="E69" s="36"/>
      <c r="F69" s="7" t="s">
        <v>86</v>
      </c>
      <c r="G69" s="54" t="s">
        <v>89</v>
      </c>
      <c r="H69" s="8">
        <v>29537462</v>
      </c>
      <c r="I69" s="8">
        <v>15832800.21</v>
      </c>
      <c r="J69" s="9">
        <v>53.6</v>
      </c>
      <c r="K69" s="8">
        <v>31012828</v>
      </c>
      <c r="L69" s="8">
        <v>14906243.35</v>
      </c>
      <c r="M69" s="9">
        <v>48.06</v>
      </c>
      <c r="N69" s="8">
        <v>-1475366</v>
      </c>
      <c r="O69" s="8">
        <v>926556.86</v>
      </c>
      <c r="P69" s="9">
        <v>-4.99</v>
      </c>
      <c r="Q69" s="9">
        <v>5.85</v>
      </c>
    </row>
    <row r="70" spans="1:17" ht="12.75">
      <c r="A70" s="34">
        <v>6</v>
      </c>
      <c r="B70" s="34">
        <v>4</v>
      </c>
      <c r="C70" s="34">
        <v>5</v>
      </c>
      <c r="D70" s="35">
        <v>2</v>
      </c>
      <c r="E70" s="36"/>
      <c r="F70" s="7" t="s">
        <v>86</v>
      </c>
      <c r="G70" s="54" t="s">
        <v>180</v>
      </c>
      <c r="H70" s="8">
        <v>28715473.9</v>
      </c>
      <c r="I70" s="8">
        <v>13045193.05</v>
      </c>
      <c r="J70" s="9">
        <v>45.42</v>
      </c>
      <c r="K70" s="8">
        <v>29533648.9</v>
      </c>
      <c r="L70" s="8">
        <v>9512952.78</v>
      </c>
      <c r="M70" s="9">
        <v>32.21</v>
      </c>
      <c r="N70" s="8">
        <v>-818175</v>
      </c>
      <c r="O70" s="8">
        <v>3532240.27</v>
      </c>
      <c r="P70" s="9">
        <v>-2.84</v>
      </c>
      <c r="Q70" s="9">
        <v>27.07</v>
      </c>
    </row>
    <row r="71" spans="1:17" ht="12.75">
      <c r="A71" s="34">
        <v>6</v>
      </c>
      <c r="B71" s="34">
        <v>4</v>
      </c>
      <c r="C71" s="34">
        <v>6</v>
      </c>
      <c r="D71" s="35">
        <v>2</v>
      </c>
      <c r="E71" s="36"/>
      <c r="F71" s="7" t="s">
        <v>86</v>
      </c>
      <c r="G71" s="54" t="s">
        <v>228</v>
      </c>
      <c r="H71" s="8">
        <v>11947765.39</v>
      </c>
      <c r="I71" s="8">
        <v>6726779.31</v>
      </c>
      <c r="J71" s="9">
        <v>56.3</v>
      </c>
      <c r="K71" s="8">
        <v>11994984.39</v>
      </c>
      <c r="L71" s="8">
        <v>5725175.84</v>
      </c>
      <c r="M71" s="9">
        <v>47.72</v>
      </c>
      <c r="N71" s="8">
        <v>-47219</v>
      </c>
      <c r="O71" s="8">
        <v>1001603.47</v>
      </c>
      <c r="P71" s="9">
        <v>-0.39</v>
      </c>
      <c r="Q71" s="9">
        <v>14.88</v>
      </c>
    </row>
    <row r="72" spans="1:17" ht="12.75">
      <c r="A72" s="34">
        <v>6</v>
      </c>
      <c r="B72" s="34">
        <v>4</v>
      </c>
      <c r="C72" s="34">
        <v>7</v>
      </c>
      <c r="D72" s="35">
        <v>2</v>
      </c>
      <c r="E72" s="36"/>
      <c r="F72" s="7" t="s">
        <v>86</v>
      </c>
      <c r="G72" s="54" t="s">
        <v>232</v>
      </c>
      <c r="H72" s="8">
        <v>13038034.35</v>
      </c>
      <c r="I72" s="8">
        <v>6403788.75</v>
      </c>
      <c r="J72" s="9">
        <v>49.11</v>
      </c>
      <c r="K72" s="8">
        <v>12581050.35</v>
      </c>
      <c r="L72" s="8">
        <v>5728815.36</v>
      </c>
      <c r="M72" s="9">
        <v>45.53</v>
      </c>
      <c r="N72" s="8">
        <v>456984</v>
      </c>
      <c r="O72" s="8">
        <v>674973.39</v>
      </c>
      <c r="P72" s="9">
        <v>3.5</v>
      </c>
      <c r="Q72" s="9">
        <v>10.54</v>
      </c>
    </row>
    <row r="73" spans="1:17" ht="12.75">
      <c r="A73" s="34">
        <v>6</v>
      </c>
      <c r="B73" s="34">
        <v>4</v>
      </c>
      <c r="C73" s="34">
        <v>8</v>
      </c>
      <c r="D73" s="35">
        <v>2</v>
      </c>
      <c r="E73" s="36"/>
      <c r="F73" s="7" t="s">
        <v>86</v>
      </c>
      <c r="G73" s="54" t="s">
        <v>240</v>
      </c>
      <c r="H73" s="8">
        <v>26671029.74</v>
      </c>
      <c r="I73" s="8">
        <v>14302013.53</v>
      </c>
      <c r="J73" s="9">
        <v>53.62</v>
      </c>
      <c r="K73" s="8">
        <v>29807477.94</v>
      </c>
      <c r="L73" s="8">
        <v>11977043.92</v>
      </c>
      <c r="M73" s="9">
        <v>40.18</v>
      </c>
      <c r="N73" s="8">
        <v>-3136448.2</v>
      </c>
      <c r="O73" s="8">
        <v>2324969.61</v>
      </c>
      <c r="P73" s="9">
        <v>-11.75</v>
      </c>
      <c r="Q73" s="9">
        <v>16.25</v>
      </c>
    </row>
    <row r="74" spans="1:17" ht="12.75">
      <c r="A74" s="34">
        <v>6</v>
      </c>
      <c r="B74" s="34">
        <v>5</v>
      </c>
      <c r="C74" s="34">
        <v>0</v>
      </c>
      <c r="D74" s="35">
        <v>0</v>
      </c>
      <c r="E74" s="36"/>
      <c r="F74" s="7" t="s">
        <v>286</v>
      </c>
      <c r="G74" s="54" t="s">
        <v>291</v>
      </c>
      <c r="H74" s="8">
        <v>40448379.07</v>
      </c>
      <c r="I74" s="8">
        <v>20812364.52</v>
      </c>
      <c r="J74" s="9">
        <v>51.45</v>
      </c>
      <c r="K74" s="8">
        <v>42362361.48</v>
      </c>
      <c r="L74" s="8">
        <v>18370213.68</v>
      </c>
      <c r="M74" s="9">
        <v>43.36</v>
      </c>
      <c r="N74" s="8">
        <v>-1913982.41</v>
      </c>
      <c r="O74" s="8">
        <v>2442150.84</v>
      </c>
      <c r="P74" s="9">
        <v>-4.73</v>
      </c>
      <c r="Q74" s="9">
        <v>11.73</v>
      </c>
    </row>
    <row r="75" spans="1:17" ht="12.75">
      <c r="A75" s="34">
        <v>6</v>
      </c>
      <c r="B75" s="34">
        <v>5</v>
      </c>
      <c r="C75" s="34">
        <v>1</v>
      </c>
      <c r="D75" s="35">
        <v>2</v>
      </c>
      <c r="E75" s="36"/>
      <c r="F75" s="7" t="s">
        <v>86</v>
      </c>
      <c r="G75" s="54" t="s">
        <v>108</v>
      </c>
      <c r="H75" s="8">
        <v>12204699.06</v>
      </c>
      <c r="I75" s="8">
        <v>6145734.92</v>
      </c>
      <c r="J75" s="9">
        <v>50.35</v>
      </c>
      <c r="K75" s="8">
        <v>12202608.06</v>
      </c>
      <c r="L75" s="8">
        <v>5803885.12</v>
      </c>
      <c r="M75" s="9">
        <v>47.56</v>
      </c>
      <c r="N75" s="8">
        <v>2091</v>
      </c>
      <c r="O75" s="8">
        <v>341849.8</v>
      </c>
      <c r="P75" s="9">
        <v>0.01</v>
      </c>
      <c r="Q75" s="9">
        <v>5.56</v>
      </c>
    </row>
    <row r="76" spans="1:17" ht="12.75">
      <c r="A76" s="34">
        <v>6</v>
      </c>
      <c r="B76" s="34">
        <v>5</v>
      </c>
      <c r="C76" s="34">
        <v>2</v>
      </c>
      <c r="D76" s="35">
        <v>2</v>
      </c>
      <c r="E76" s="36"/>
      <c r="F76" s="7" t="s">
        <v>86</v>
      </c>
      <c r="G76" s="54" t="s">
        <v>117</v>
      </c>
      <c r="H76" s="8">
        <v>9152184.12</v>
      </c>
      <c r="I76" s="8">
        <v>4814646.03</v>
      </c>
      <c r="J76" s="9">
        <v>52.6</v>
      </c>
      <c r="K76" s="8">
        <v>8901184.12</v>
      </c>
      <c r="L76" s="8">
        <v>4739270.78</v>
      </c>
      <c r="M76" s="9">
        <v>53.24</v>
      </c>
      <c r="N76" s="8">
        <v>251000</v>
      </c>
      <c r="O76" s="8">
        <v>75375.25</v>
      </c>
      <c r="P76" s="9">
        <v>2.74</v>
      </c>
      <c r="Q76" s="9">
        <v>1.56</v>
      </c>
    </row>
    <row r="77" spans="1:17" ht="12.75">
      <c r="A77" s="34">
        <v>6</v>
      </c>
      <c r="B77" s="34">
        <v>5</v>
      </c>
      <c r="C77" s="34">
        <v>3</v>
      </c>
      <c r="D77" s="35">
        <v>2</v>
      </c>
      <c r="E77" s="36"/>
      <c r="F77" s="7" t="s">
        <v>86</v>
      </c>
      <c r="G77" s="54" t="s">
        <v>126</v>
      </c>
      <c r="H77" s="8">
        <v>17436835.5</v>
      </c>
      <c r="I77" s="8">
        <v>9359279.37</v>
      </c>
      <c r="J77" s="9">
        <v>53.67</v>
      </c>
      <c r="K77" s="8">
        <v>16903406.5</v>
      </c>
      <c r="L77" s="8">
        <v>8448226.99</v>
      </c>
      <c r="M77" s="9">
        <v>49.97</v>
      </c>
      <c r="N77" s="8">
        <v>533429</v>
      </c>
      <c r="O77" s="8">
        <v>911052.38</v>
      </c>
      <c r="P77" s="9">
        <v>3.05</v>
      </c>
      <c r="Q77" s="9">
        <v>9.73</v>
      </c>
    </row>
    <row r="78" spans="1:17" ht="12.75">
      <c r="A78" s="34">
        <v>6</v>
      </c>
      <c r="B78" s="34">
        <v>5</v>
      </c>
      <c r="C78" s="34">
        <v>4</v>
      </c>
      <c r="D78" s="35">
        <v>2</v>
      </c>
      <c r="E78" s="36"/>
      <c r="F78" s="7" t="s">
        <v>86</v>
      </c>
      <c r="G78" s="54" t="s">
        <v>131</v>
      </c>
      <c r="H78" s="8">
        <v>24056943.42</v>
      </c>
      <c r="I78" s="8">
        <v>11658073.77</v>
      </c>
      <c r="J78" s="9">
        <v>48.46</v>
      </c>
      <c r="K78" s="8">
        <v>23867923.42</v>
      </c>
      <c r="L78" s="8">
        <v>10314687.94</v>
      </c>
      <c r="M78" s="9">
        <v>43.21</v>
      </c>
      <c r="N78" s="8">
        <v>189020</v>
      </c>
      <c r="O78" s="8">
        <v>1343385.83</v>
      </c>
      <c r="P78" s="9">
        <v>0.78</v>
      </c>
      <c r="Q78" s="9">
        <v>11.52</v>
      </c>
    </row>
    <row r="79" spans="1:17" ht="12.75">
      <c r="A79" s="34">
        <v>6</v>
      </c>
      <c r="B79" s="34">
        <v>5</v>
      </c>
      <c r="C79" s="34">
        <v>5</v>
      </c>
      <c r="D79" s="35">
        <v>3</v>
      </c>
      <c r="E79" s="36"/>
      <c r="F79" s="7" t="s">
        <v>86</v>
      </c>
      <c r="G79" s="54" t="s">
        <v>265</v>
      </c>
      <c r="H79" s="8">
        <v>53249997.54</v>
      </c>
      <c r="I79" s="8">
        <v>21199442.01</v>
      </c>
      <c r="J79" s="9">
        <v>39.81</v>
      </c>
      <c r="K79" s="8">
        <v>54124855.49</v>
      </c>
      <c r="L79" s="8">
        <v>21759072.66</v>
      </c>
      <c r="M79" s="9">
        <v>40.2</v>
      </c>
      <c r="N79" s="8">
        <v>-874857.95</v>
      </c>
      <c r="O79" s="8">
        <v>-559630.65</v>
      </c>
      <c r="P79" s="9">
        <v>-1.64</v>
      </c>
      <c r="Q79" s="9">
        <v>-2.63</v>
      </c>
    </row>
    <row r="80" spans="1:17" ht="12.75">
      <c r="A80" s="34">
        <v>6</v>
      </c>
      <c r="B80" s="34">
        <v>5</v>
      </c>
      <c r="C80" s="34">
        <v>6</v>
      </c>
      <c r="D80" s="35">
        <v>2</v>
      </c>
      <c r="E80" s="36"/>
      <c r="F80" s="7" t="s">
        <v>86</v>
      </c>
      <c r="G80" s="54" t="s">
        <v>181</v>
      </c>
      <c r="H80" s="8">
        <v>19899065.21</v>
      </c>
      <c r="I80" s="8">
        <v>10801148.36</v>
      </c>
      <c r="J80" s="9">
        <v>54.27</v>
      </c>
      <c r="K80" s="8">
        <v>21397065.21</v>
      </c>
      <c r="L80" s="8">
        <v>10501770.28</v>
      </c>
      <c r="M80" s="9">
        <v>49.08</v>
      </c>
      <c r="N80" s="8">
        <v>-1498000</v>
      </c>
      <c r="O80" s="8">
        <v>299378.08</v>
      </c>
      <c r="P80" s="9">
        <v>-7.52</v>
      </c>
      <c r="Q80" s="9">
        <v>2.77</v>
      </c>
    </row>
    <row r="81" spans="1:17" ht="12.75">
      <c r="A81" s="34">
        <v>6</v>
      </c>
      <c r="B81" s="34">
        <v>5</v>
      </c>
      <c r="C81" s="34">
        <v>7</v>
      </c>
      <c r="D81" s="35">
        <v>2</v>
      </c>
      <c r="E81" s="36"/>
      <c r="F81" s="7" t="s">
        <v>86</v>
      </c>
      <c r="G81" s="54" t="s">
        <v>193</v>
      </c>
      <c r="H81" s="8">
        <v>14022908.78</v>
      </c>
      <c r="I81" s="8">
        <v>7386422.41</v>
      </c>
      <c r="J81" s="9">
        <v>52.67</v>
      </c>
      <c r="K81" s="8">
        <v>13012269.78</v>
      </c>
      <c r="L81" s="8">
        <v>6689584.12</v>
      </c>
      <c r="M81" s="9">
        <v>51.4</v>
      </c>
      <c r="N81" s="8">
        <v>1010639</v>
      </c>
      <c r="O81" s="8">
        <v>696838.29</v>
      </c>
      <c r="P81" s="9">
        <v>7.2</v>
      </c>
      <c r="Q81" s="9">
        <v>9.43</v>
      </c>
    </row>
    <row r="82" spans="1:17" ht="12.75">
      <c r="A82" s="34">
        <v>6</v>
      </c>
      <c r="B82" s="34">
        <v>6</v>
      </c>
      <c r="C82" s="34">
        <v>0</v>
      </c>
      <c r="D82" s="35">
        <v>0</v>
      </c>
      <c r="E82" s="36"/>
      <c r="F82" s="7" t="s">
        <v>286</v>
      </c>
      <c r="G82" s="54" t="s">
        <v>292</v>
      </c>
      <c r="H82" s="8">
        <v>74218017</v>
      </c>
      <c r="I82" s="8">
        <v>36370656.32</v>
      </c>
      <c r="J82" s="9">
        <v>49</v>
      </c>
      <c r="K82" s="8">
        <v>74155542</v>
      </c>
      <c r="L82" s="8">
        <v>32466283.83</v>
      </c>
      <c r="M82" s="9">
        <v>43.78</v>
      </c>
      <c r="N82" s="8">
        <v>62475</v>
      </c>
      <c r="O82" s="8">
        <v>3904372.49</v>
      </c>
      <c r="P82" s="9">
        <v>0.08</v>
      </c>
      <c r="Q82" s="9">
        <v>10.73</v>
      </c>
    </row>
    <row r="83" spans="1:17" ht="12.75">
      <c r="A83" s="34">
        <v>6</v>
      </c>
      <c r="B83" s="34">
        <v>6</v>
      </c>
      <c r="C83" s="34">
        <v>1</v>
      </c>
      <c r="D83" s="35">
        <v>1</v>
      </c>
      <c r="E83" s="36"/>
      <c r="F83" s="7" t="s">
        <v>86</v>
      </c>
      <c r="G83" s="54" t="s">
        <v>91</v>
      </c>
      <c r="H83" s="8">
        <v>55386425.65</v>
      </c>
      <c r="I83" s="8">
        <v>25410819.73</v>
      </c>
      <c r="J83" s="9">
        <v>45.87</v>
      </c>
      <c r="K83" s="8">
        <v>61429967.65</v>
      </c>
      <c r="L83" s="8">
        <v>23319029.71</v>
      </c>
      <c r="M83" s="9">
        <v>37.96</v>
      </c>
      <c r="N83" s="8">
        <v>-6043542</v>
      </c>
      <c r="O83" s="8">
        <v>2091790.02</v>
      </c>
      <c r="P83" s="9">
        <v>-10.91</v>
      </c>
      <c r="Q83" s="9">
        <v>8.23</v>
      </c>
    </row>
    <row r="84" spans="1:17" ht="12.75">
      <c r="A84" s="34">
        <v>6</v>
      </c>
      <c r="B84" s="34">
        <v>6</v>
      </c>
      <c r="C84" s="34">
        <v>2</v>
      </c>
      <c r="D84" s="35">
        <v>2</v>
      </c>
      <c r="E84" s="36"/>
      <c r="F84" s="7" t="s">
        <v>86</v>
      </c>
      <c r="G84" s="54" t="s">
        <v>127</v>
      </c>
      <c r="H84" s="8">
        <v>15555912.9</v>
      </c>
      <c r="I84" s="8">
        <v>8546380.17</v>
      </c>
      <c r="J84" s="9">
        <v>54.93</v>
      </c>
      <c r="K84" s="8">
        <v>16505944.88</v>
      </c>
      <c r="L84" s="8">
        <v>8141538.74</v>
      </c>
      <c r="M84" s="9">
        <v>49.32</v>
      </c>
      <c r="N84" s="8">
        <v>-950031.98</v>
      </c>
      <c r="O84" s="8">
        <v>404841.43</v>
      </c>
      <c r="P84" s="9">
        <v>-6.1</v>
      </c>
      <c r="Q84" s="9">
        <v>4.73</v>
      </c>
    </row>
    <row r="85" spans="1:17" ht="12.75">
      <c r="A85" s="34">
        <v>6</v>
      </c>
      <c r="B85" s="34">
        <v>6</v>
      </c>
      <c r="C85" s="34">
        <v>3</v>
      </c>
      <c r="D85" s="35">
        <v>2</v>
      </c>
      <c r="E85" s="36"/>
      <c r="F85" s="7" t="s">
        <v>86</v>
      </c>
      <c r="G85" s="54" t="s">
        <v>133</v>
      </c>
      <c r="H85" s="8">
        <v>11374742.71</v>
      </c>
      <c r="I85" s="8">
        <v>4889358.22</v>
      </c>
      <c r="J85" s="9">
        <v>42.98</v>
      </c>
      <c r="K85" s="8">
        <v>13662894.47</v>
      </c>
      <c r="L85" s="8">
        <v>4163424.41</v>
      </c>
      <c r="M85" s="9">
        <v>30.47</v>
      </c>
      <c r="N85" s="8">
        <v>-2288151.76</v>
      </c>
      <c r="O85" s="8">
        <v>725933.81</v>
      </c>
      <c r="P85" s="9">
        <v>-20.11</v>
      </c>
      <c r="Q85" s="9">
        <v>14.84</v>
      </c>
    </row>
    <row r="86" spans="1:17" ht="12.75">
      <c r="A86" s="34">
        <v>6</v>
      </c>
      <c r="B86" s="34">
        <v>6</v>
      </c>
      <c r="C86" s="34">
        <v>4</v>
      </c>
      <c r="D86" s="35">
        <v>2</v>
      </c>
      <c r="E86" s="36"/>
      <c r="F86" s="7" t="s">
        <v>86</v>
      </c>
      <c r="G86" s="54" t="s">
        <v>139</v>
      </c>
      <c r="H86" s="8">
        <v>24632369.61</v>
      </c>
      <c r="I86" s="8">
        <v>12344593.13</v>
      </c>
      <c r="J86" s="9">
        <v>50.11</v>
      </c>
      <c r="K86" s="8">
        <v>23962248.61</v>
      </c>
      <c r="L86" s="8">
        <v>11921669.99</v>
      </c>
      <c r="M86" s="9">
        <v>49.75</v>
      </c>
      <c r="N86" s="8">
        <v>670121</v>
      </c>
      <c r="O86" s="8">
        <v>422923.14</v>
      </c>
      <c r="P86" s="9">
        <v>2.72</v>
      </c>
      <c r="Q86" s="9">
        <v>3.42</v>
      </c>
    </row>
    <row r="87" spans="1:17" ht="12.75">
      <c r="A87" s="34">
        <v>6</v>
      </c>
      <c r="B87" s="34">
        <v>6</v>
      </c>
      <c r="C87" s="34">
        <v>5</v>
      </c>
      <c r="D87" s="35">
        <v>2</v>
      </c>
      <c r="E87" s="36"/>
      <c r="F87" s="7" t="s">
        <v>86</v>
      </c>
      <c r="G87" s="54" t="s">
        <v>91</v>
      </c>
      <c r="H87" s="8">
        <v>27581300</v>
      </c>
      <c r="I87" s="8">
        <v>13685566.03</v>
      </c>
      <c r="J87" s="9">
        <v>49.61</v>
      </c>
      <c r="K87" s="8">
        <v>28273080</v>
      </c>
      <c r="L87" s="8">
        <v>12085168.8</v>
      </c>
      <c r="M87" s="9">
        <v>42.74</v>
      </c>
      <c r="N87" s="8">
        <v>-691780</v>
      </c>
      <c r="O87" s="8">
        <v>1600397.23</v>
      </c>
      <c r="P87" s="9">
        <v>-2.5</v>
      </c>
      <c r="Q87" s="9">
        <v>11.69</v>
      </c>
    </row>
    <row r="88" spans="1:17" ht="12.75">
      <c r="A88" s="34">
        <v>6</v>
      </c>
      <c r="B88" s="34">
        <v>6</v>
      </c>
      <c r="C88" s="34">
        <v>6</v>
      </c>
      <c r="D88" s="35">
        <v>2</v>
      </c>
      <c r="E88" s="36"/>
      <c r="F88" s="7" t="s">
        <v>86</v>
      </c>
      <c r="G88" s="54" t="s">
        <v>159</v>
      </c>
      <c r="H88" s="8">
        <v>12977134.37</v>
      </c>
      <c r="I88" s="8">
        <v>6398052.39</v>
      </c>
      <c r="J88" s="9">
        <v>49.3</v>
      </c>
      <c r="K88" s="8">
        <v>14418565.92</v>
      </c>
      <c r="L88" s="8">
        <v>4988436.89</v>
      </c>
      <c r="M88" s="9">
        <v>34.59</v>
      </c>
      <c r="N88" s="8">
        <v>-1441431.55</v>
      </c>
      <c r="O88" s="8">
        <v>1409615.5</v>
      </c>
      <c r="P88" s="9">
        <v>-11.1</v>
      </c>
      <c r="Q88" s="9">
        <v>22.03</v>
      </c>
    </row>
    <row r="89" spans="1:17" ht="12.75">
      <c r="A89" s="34">
        <v>6</v>
      </c>
      <c r="B89" s="34">
        <v>6</v>
      </c>
      <c r="C89" s="34">
        <v>7</v>
      </c>
      <c r="D89" s="35">
        <v>2</v>
      </c>
      <c r="E89" s="36"/>
      <c r="F89" s="7" t="s">
        <v>86</v>
      </c>
      <c r="G89" s="54" t="s">
        <v>172</v>
      </c>
      <c r="H89" s="8">
        <v>12004437.2</v>
      </c>
      <c r="I89" s="8">
        <v>6206820.31</v>
      </c>
      <c r="J89" s="9">
        <v>51.7</v>
      </c>
      <c r="K89" s="8">
        <v>12797929.2</v>
      </c>
      <c r="L89" s="8">
        <v>5616824.3</v>
      </c>
      <c r="M89" s="9">
        <v>43.88</v>
      </c>
      <c r="N89" s="8">
        <v>-793492</v>
      </c>
      <c r="O89" s="8">
        <v>589996.01</v>
      </c>
      <c r="P89" s="9">
        <v>-6.6</v>
      </c>
      <c r="Q89" s="9">
        <v>9.5</v>
      </c>
    </row>
    <row r="90" spans="1:17" ht="12.75">
      <c r="A90" s="34">
        <v>6</v>
      </c>
      <c r="B90" s="34">
        <v>6</v>
      </c>
      <c r="C90" s="34">
        <v>9</v>
      </c>
      <c r="D90" s="35">
        <v>2</v>
      </c>
      <c r="E90" s="36"/>
      <c r="F90" s="7" t="s">
        <v>86</v>
      </c>
      <c r="G90" s="54" t="s">
        <v>201</v>
      </c>
      <c r="H90" s="8">
        <v>9939878.6</v>
      </c>
      <c r="I90" s="8">
        <v>5522574.91</v>
      </c>
      <c r="J90" s="9">
        <v>55.55</v>
      </c>
      <c r="K90" s="8">
        <v>9258775.11</v>
      </c>
      <c r="L90" s="8">
        <v>4367318.09</v>
      </c>
      <c r="M90" s="9">
        <v>47.16</v>
      </c>
      <c r="N90" s="8">
        <v>681103.49</v>
      </c>
      <c r="O90" s="8">
        <v>1155256.82</v>
      </c>
      <c r="P90" s="9">
        <v>6.85</v>
      </c>
      <c r="Q90" s="9">
        <v>20.91</v>
      </c>
    </row>
    <row r="91" spans="1:17" ht="12.75">
      <c r="A91" s="34">
        <v>6</v>
      </c>
      <c r="B91" s="34">
        <v>6</v>
      </c>
      <c r="C91" s="34">
        <v>10</v>
      </c>
      <c r="D91" s="35">
        <v>2</v>
      </c>
      <c r="E91" s="36"/>
      <c r="F91" s="7" t="s">
        <v>86</v>
      </c>
      <c r="G91" s="54" t="s">
        <v>208</v>
      </c>
      <c r="H91" s="8">
        <v>13293752.95</v>
      </c>
      <c r="I91" s="8">
        <v>6114792.74</v>
      </c>
      <c r="J91" s="9">
        <v>45.99</v>
      </c>
      <c r="K91" s="8">
        <v>14781943.87</v>
      </c>
      <c r="L91" s="8">
        <v>4778443.72</v>
      </c>
      <c r="M91" s="9">
        <v>32.32</v>
      </c>
      <c r="N91" s="8">
        <v>-1488190.92</v>
      </c>
      <c r="O91" s="8">
        <v>1336349.02</v>
      </c>
      <c r="P91" s="9">
        <v>-11.19</v>
      </c>
      <c r="Q91" s="9">
        <v>21.85</v>
      </c>
    </row>
    <row r="92" spans="1:17" ht="12.75">
      <c r="A92" s="34">
        <v>6</v>
      </c>
      <c r="B92" s="34">
        <v>6</v>
      </c>
      <c r="C92" s="34">
        <v>11</v>
      </c>
      <c r="D92" s="35">
        <v>2</v>
      </c>
      <c r="E92" s="36"/>
      <c r="F92" s="7" t="s">
        <v>86</v>
      </c>
      <c r="G92" s="54" t="s">
        <v>259</v>
      </c>
      <c r="H92" s="8">
        <v>15325596.75</v>
      </c>
      <c r="I92" s="8">
        <v>8083688.78</v>
      </c>
      <c r="J92" s="9">
        <v>52.74</v>
      </c>
      <c r="K92" s="8">
        <v>15185596.75</v>
      </c>
      <c r="L92" s="8">
        <v>6448545.34</v>
      </c>
      <c r="M92" s="9">
        <v>42.46</v>
      </c>
      <c r="N92" s="8">
        <v>140000</v>
      </c>
      <c r="O92" s="8">
        <v>1635143.44</v>
      </c>
      <c r="P92" s="9">
        <v>0.91</v>
      </c>
      <c r="Q92" s="9">
        <v>20.22</v>
      </c>
    </row>
    <row r="93" spans="1:17" ht="12.75">
      <c r="A93" s="34">
        <v>6</v>
      </c>
      <c r="B93" s="34">
        <v>7</v>
      </c>
      <c r="C93" s="34">
        <v>0</v>
      </c>
      <c r="D93" s="35">
        <v>0</v>
      </c>
      <c r="E93" s="36"/>
      <c r="F93" s="7" t="s">
        <v>286</v>
      </c>
      <c r="G93" s="54" t="s">
        <v>293</v>
      </c>
      <c r="H93" s="8">
        <v>92944238.07</v>
      </c>
      <c r="I93" s="8">
        <v>46936186.27</v>
      </c>
      <c r="J93" s="9">
        <v>50.49</v>
      </c>
      <c r="K93" s="8">
        <v>91012074.35</v>
      </c>
      <c r="L93" s="8">
        <v>40004704.53</v>
      </c>
      <c r="M93" s="9">
        <v>43.95</v>
      </c>
      <c r="N93" s="8">
        <v>1932163.72</v>
      </c>
      <c r="O93" s="8">
        <v>6931481.74</v>
      </c>
      <c r="P93" s="9">
        <v>2.07</v>
      </c>
      <c r="Q93" s="9">
        <v>14.76</v>
      </c>
    </row>
    <row r="94" spans="1:17" ht="12.75">
      <c r="A94" s="34">
        <v>6</v>
      </c>
      <c r="B94" s="34">
        <v>7</v>
      </c>
      <c r="C94" s="34">
        <v>1</v>
      </c>
      <c r="D94" s="35">
        <v>1</v>
      </c>
      <c r="E94" s="36"/>
      <c r="F94" s="7" t="s">
        <v>86</v>
      </c>
      <c r="G94" s="54" t="s">
        <v>92</v>
      </c>
      <c r="H94" s="8">
        <v>96133210</v>
      </c>
      <c r="I94" s="8">
        <v>42936405.81</v>
      </c>
      <c r="J94" s="9">
        <v>44.66</v>
      </c>
      <c r="K94" s="8">
        <v>101015907</v>
      </c>
      <c r="L94" s="8">
        <v>41504314.34</v>
      </c>
      <c r="M94" s="9">
        <v>41.08</v>
      </c>
      <c r="N94" s="8">
        <v>-4882697</v>
      </c>
      <c r="O94" s="8">
        <v>1432091.47</v>
      </c>
      <c r="P94" s="9">
        <v>-5.07</v>
      </c>
      <c r="Q94" s="9">
        <v>3.33</v>
      </c>
    </row>
    <row r="95" spans="1:17" ht="12.75">
      <c r="A95" s="34">
        <v>6</v>
      </c>
      <c r="B95" s="34">
        <v>7</v>
      </c>
      <c r="C95" s="34">
        <v>1</v>
      </c>
      <c r="D95" s="35" t="s">
        <v>309</v>
      </c>
      <c r="E95" s="36">
        <v>187</v>
      </c>
      <c r="F95" s="7" t="s">
        <v>309</v>
      </c>
      <c r="G95" s="54" t="s">
        <v>313</v>
      </c>
      <c r="H95" s="8">
        <v>2160363</v>
      </c>
      <c r="I95" s="8">
        <v>800319.37</v>
      </c>
      <c r="J95" s="9">
        <v>37.04</v>
      </c>
      <c r="K95" s="8">
        <v>1880363</v>
      </c>
      <c r="L95" s="8">
        <v>776889.99</v>
      </c>
      <c r="M95" s="9">
        <v>41.31</v>
      </c>
      <c r="N95" s="8">
        <v>280000</v>
      </c>
      <c r="O95" s="8">
        <v>23429.38</v>
      </c>
      <c r="P95" s="9">
        <v>12.96</v>
      </c>
      <c r="Q95" s="9">
        <v>2.92</v>
      </c>
    </row>
    <row r="96" spans="1:17" ht="12.75">
      <c r="A96" s="34">
        <v>6</v>
      </c>
      <c r="B96" s="34">
        <v>7</v>
      </c>
      <c r="C96" s="34">
        <v>2</v>
      </c>
      <c r="D96" s="35">
        <v>3</v>
      </c>
      <c r="E96" s="36"/>
      <c r="F96" s="7" t="s">
        <v>86</v>
      </c>
      <c r="G96" s="54" t="s">
        <v>261</v>
      </c>
      <c r="H96" s="8">
        <v>25952064</v>
      </c>
      <c r="I96" s="8">
        <v>13829283.04</v>
      </c>
      <c r="J96" s="9">
        <v>53.28</v>
      </c>
      <c r="K96" s="8">
        <v>26738350</v>
      </c>
      <c r="L96" s="8">
        <v>11993961.02</v>
      </c>
      <c r="M96" s="9">
        <v>44.85</v>
      </c>
      <c r="N96" s="8">
        <v>-786286</v>
      </c>
      <c r="O96" s="8">
        <v>1835322.02</v>
      </c>
      <c r="P96" s="9">
        <v>-3.02</v>
      </c>
      <c r="Q96" s="9">
        <v>13.27</v>
      </c>
    </row>
    <row r="97" spans="1:17" ht="12.75">
      <c r="A97" s="34">
        <v>6</v>
      </c>
      <c r="B97" s="34">
        <v>7</v>
      </c>
      <c r="C97" s="34">
        <v>3</v>
      </c>
      <c r="D97" s="35">
        <v>2</v>
      </c>
      <c r="E97" s="36"/>
      <c r="F97" s="7" t="s">
        <v>86</v>
      </c>
      <c r="G97" s="54" t="s">
        <v>125</v>
      </c>
      <c r="H97" s="8">
        <v>12824081</v>
      </c>
      <c r="I97" s="8">
        <v>6575632.72</v>
      </c>
      <c r="J97" s="9">
        <v>51.27</v>
      </c>
      <c r="K97" s="8">
        <v>13041381</v>
      </c>
      <c r="L97" s="8">
        <v>5311528.92</v>
      </c>
      <c r="M97" s="9">
        <v>40.72</v>
      </c>
      <c r="N97" s="8">
        <v>-217300</v>
      </c>
      <c r="O97" s="8">
        <v>1264103.8</v>
      </c>
      <c r="P97" s="9">
        <v>-1.69</v>
      </c>
      <c r="Q97" s="9">
        <v>19.22</v>
      </c>
    </row>
    <row r="98" spans="1:17" ht="12.75">
      <c r="A98" s="34">
        <v>6</v>
      </c>
      <c r="B98" s="34">
        <v>7</v>
      </c>
      <c r="C98" s="34">
        <v>4</v>
      </c>
      <c r="D98" s="35">
        <v>2</v>
      </c>
      <c r="E98" s="36"/>
      <c r="F98" s="7" t="s">
        <v>86</v>
      </c>
      <c r="G98" s="54" t="s">
        <v>134</v>
      </c>
      <c r="H98" s="8">
        <v>20515150.3</v>
      </c>
      <c r="I98" s="8">
        <v>11732463.41</v>
      </c>
      <c r="J98" s="9">
        <v>57.18</v>
      </c>
      <c r="K98" s="8">
        <v>17887330.3</v>
      </c>
      <c r="L98" s="8">
        <v>9365601.02</v>
      </c>
      <c r="M98" s="9">
        <v>52.35</v>
      </c>
      <c r="N98" s="8">
        <v>2627820</v>
      </c>
      <c r="O98" s="8">
        <v>2366862.39</v>
      </c>
      <c r="P98" s="9">
        <v>12.8</v>
      </c>
      <c r="Q98" s="9">
        <v>20.17</v>
      </c>
    </row>
    <row r="99" spans="1:17" ht="12.75">
      <c r="A99" s="34">
        <v>6</v>
      </c>
      <c r="B99" s="34">
        <v>7</v>
      </c>
      <c r="C99" s="34">
        <v>5</v>
      </c>
      <c r="D99" s="35">
        <v>2</v>
      </c>
      <c r="E99" s="36"/>
      <c r="F99" s="7" t="s">
        <v>86</v>
      </c>
      <c r="G99" s="54" t="s">
        <v>92</v>
      </c>
      <c r="H99" s="8">
        <v>18176167.85</v>
      </c>
      <c r="I99" s="8">
        <v>10081958.17</v>
      </c>
      <c r="J99" s="9">
        <v>55.46</v>
      </c>
      <c r="K99" s="8">
        <v>17700689.85</v>
      </c>
      <c r="L99" s="8">
        <v>8203024.45</v>
      </c>
      <c r="M99" s="9">
        <v>46.34</v>
      </c>
      <c r="N99" s="8">
        <v>475478</v>
      </c>
      <c r="O99" s="8">
        <v>1878933.72</v>
      </c>
      <c r="P99" s="9">
        <v>2.61</v>
      </c>
      <c r="Q99" s="9">
        <v>18.63</v>
      </c>
    </row>
    <row r="100" spans="1:17" ht="12.75">
      <c r="A100" s="34">
        <v>6</v>
      </c>
      <c r="B100" s="34">
        <v>7</v>
      </c>
      <c r="C100" s="34">
        <v>6</v>
      </c>
      <c r="D100" s="35">
        <v>2</v>
      </c>
      <c r="E100" s="36"/>
      <c r="F100" s="7" t="s">
        <v>86</v>
      </c>
      <c r="G100" s="54" t="s">
        <v>222</v>
      </c>
      <c r="H100" s="8">
        <v>17877283.43</v>
      </c>
      <c r="I100" s="8">
        <v>9888396.91</v>
      </c>
      <c r="J100" s="9">
        <v>55.31</v>
      </c>
      <c r="K100" s="8">
        <v>19863483.67</v>
      </c>
      <c r="L100" s="8">
        <v>8848445.54</v>
      </c>
      <c r="M100" s="9">
        <v>44.54</v>
      </c>
      <c r="N100" s="8">
        <v>-1986200.24</v>
      </c>
      <c r="O100" s="8">
        <v>1039951.37</v>
      </c>
      <c r="P100" s="9">
        <v>-11.11</v>
      </c>
      <c r="Q100" s="9">
        <v>10.51</v>
      </c>
    </row>
    <row r="101" spans="1:17" ht="12.75">
      <c r="A101" s="34">
        <v>6</v>
      </c>
      <c r="B101" s="34">
        <v>7</v>
      </c>
      <c r="C101" s="34">
        <v>7</v>
      </c>
      <c r="D101" s="35">
        <v>2</v>
      </c>
      <c r="E101" s="36"/>
      <c r="F101" s="7" t="s">
        <v>86</v>
      </c>
      <c r="G101" s="54" t="s">
        <v>229</v>
      </c>
      <c r="H101" s="8">
        <v>17871847.28</v>
      </c>
      <c r="I101" s="8">
        <v>9377073.35</v>
      </c>
      <c r="J101" s="9">
        <v>52.46</v>
      </c>
      <c r="K101" s="8">
        <v>18521619.33</v>
      </c>
      <c r="L101" s="8">
        <v>8449951.17</v>
      </c>
      <c r="M101" s="9">
        <v>45.62</v>
      </c>
      <c r="N101" s="8">
        <v>-649772.05</v>
      </c>
      <c r="O101" s="8">
        <v>927122.18</v>
      </c>
      <c r="P101" s="9">
        <v>-3.63</v>
      </c>
      <c r="Q101" s="9">
        <v>9.88</v>
      </c>
    </row>
    <row r="102" spans="1:17" ht="12.75">
      <c r="A102" s="34">
        <v>6</v>
      </c>
      <c r="B102" s="34">
        <v>7</v>
      </c>
      <c r="C102" s="34">
        <v>8</v>
      </c>
      <c r="D102" s="35">
        <v>2</v>
      </c>
      <c r="E102" s="36"/>
      <c r="F102" s="7" t="s">
        <v>86</v>
      </c>
      <c r="G102" s="54" t="s">
        <v>237</v>
      </c>
      <c r="H102" s="8">
        <v>25324796.24</v>
      </c>
      <c r="I102" s="8">
        <v>13289503.29</v>
      </c>
      <c r="J102" s="9">
        <v>52.47</v>
      </c>
      <c r="K102" s="8">
        <v>24888471.36</v>
      </c>
      <c r="L102" s="8">
        <v>11455799.72</v>
      </c>
      <c r="M102" s="9">
        <v>46.02</v>
      </c>
      <c r="N102" s="8">
        <v>436324.88</v>
      </c>
      <c r="O102" s="8">
        <v>1833703.57</v>
      </c>
      <c r="P102" s="9">
        <v>1.72</v>
      </c>
      <c r="Q102" s="9">
        <v>13.79</v>
      </c>
    </row>
    <row r="103" spans="1:17" ht="12.75">
      <c r="A103" s="34">
        <v>6</v>
      </c>
      <c r="B103" s="34">
        <v>7</v>
      </c>
      <c r="C103" s="34">
        <v>9</v>
      </c>
      <c r="D103" s="35">
        <v>2</v>
      </c>
      <c r="E103" s="36"/>
      <c r="F103" s="7" t="s">
        <v>86</v>
      </c>
      <c r="G103" s="54" t="s">
        <v>242</v>
      </c>
      <c r="H103" s="8">
        <v>13924048</v>
      </c>
      <c r="I103" s="8">
        <v>7545427.65</v>
      </c>
      <c r="J103" s="9">
        <v>54.18</v>
      </c>
      <c r="K103" s="8">
        <v>19610117</v>
      </c>
      <c r="L103" s="8">
        <v>7240912.59</v>
      </c>
      <c r="M103" s="9">
        <v>36.92</v>
      </c>
      <c r="N103" s="8">
        <v>-5686069</v>
      </c>
      <c r="O103" s="8">
        <v>304515.06</v>
      </c>
      <c r="P103" s="9">
        <v>-40.83</v>
      </c>
      <c r="Q103" s="9">
        <v>4.03</v>
      </c>
    </row>
    <row r="104" spans="1:17" ht="12.75">
      <c r="A104" s="34">
        <v>6</v>
      </c>
      <c r="B104" s="34">
        <v>7</v>
      </c>
      <c r="C104" s="34">
        <v>10</v>
      </c>
      <c r="D104" s="35">
        <v>2</v>
      </c>
      <c r="E104" s="36"/>
      <c r="F104" s="7" t="s">
        <v>86</v>
      </c>
      <c r="G104" s="54" t="s">
        <v>255</v>
      </c>
      <c r="H104" s="8">
        <v>24394418.89</v>
      </c>
      <c r="I104" s="8">
        <v>9997030.62</v>
      </c>
      <c r="J104" s="9">
        <v>40.98</v>
      </c>
      <c r="K104" s="8">
        <v>24079721.89</v>
      </c>
      <c r="L104" s="8">
        <v>9722482.8</v>
      </c>
      <c r="M104" s="9">
        <v>40.37</v>
      </c>
      <c r="N104" s="8">
        <v>314697</v>
      </c>
      <c r="O104" s="8">
        <v>274547.82</v>
      </c>
      <c r="P104" s="9">
        <v>1.29</v>
      </c>
      <c r="Q104" s="9">
        <v>2.74</v>
      </c>
    </row>
    <row r="105" spans="1:17" ht="12.75">
      <c r="A105" s="34">
        <v>6</v>
      </c>
      <c r="B105" s="34">
        <v>8</v>
      </c>
      <c r="C105" s="34">
        <v>0</v>
      </c>
      <c r="D105" s="35">
        <v>0</v>
      </c>
      <c r="E105" s="36"/>
      <c r="F105" s="7" t="s">
        <v>286</v>
      </c>
      <c r="G105" s="54" t="s">
        <v>294</v>
      </c>
      <c r="H105" s="8">
        <v>85212478</v>
      </c>
      <c r="I105" s="8">
        <v>43385837</v>
      </c>
      <c r="J105" s="9">
        <v>50.91</v>
      </c>
      <c r="K105" s="8">
        <v>103756622</v>
      </c>
      <c r="L105" s="8">
        <v>36632455.86</v>
      </c>
      <c r="M105" s="9">
        <v>35.3</v>
      </c>
      <c r="N105" s="8">
        <v>-18544144</v>
      </c>
      <c r="O105" s="8">
        <v>6753381.14</v>
      </c>
      <c r="P105" s="9">
        <v>-21.76</v>
      </c>
      <c r="Q105" s="9">
        <v>15.56</v>
      </c>
    </row>
    <row r="106" spans="1:17" ht="12.75">
      <c r="A106" s="34">
        <v>6</v>
      </c>
      <c r="B106" s="34">
        <v>8</v>
      </c>
      <c r="C106" s="34">
        <v>1</v>
      </c>
      <c r="D106" s="35">
        <v>1</v>
      </c>
      <c r="E106" s="36"/>
      <c r="F106" s="7" t="s">
        <v>86</v>
      </c>
      <c r="G106" s="54" t="s">
        <v>93</v>
      </c>
      <c r="H106" s="8">
        <v>67533854</v>
      </c>
      <c r="I106" s="8">
        <v>32523014.68</v>
      </c>
      <c r="J106" s="9">
        <v>48.15</v>
      </c>
      <c r="K106" s="8">
        <v>70309854</v>
      </c>
      <c r="L106" s="8">
        <v>29952186.21</v>
      </c>
      <c r="M106" s="9">
        <v>42.6</v>
      </c>
      <c r="N106" s="8">
        <v>-2776000</v>
      </c>
      <c r="O106" s="8">
        <v>2570828.47</v>
      </c>
      <c r="P106" s="9">
        <v>-4.11</v>
      </c>
      <c r="Q106" s="9">
        <v>7.9</v>
      </c>
    </row>
    <row r="107" spans="1:17" ht="12.75">
      <c r="A107" s="34">
        <v>6</v>
      </c>
      <c r="B107" s="34">
        <v>8</v>
      </c>
      <c r="C107" s="34">
        <v>1</v>
      </c>
      <c r="D107" s="35" t="s">
        <v>309</v>
      </c>
      <c r="E107" s="36">
        <v>271</v>
      </c>
      <c r="F107" s="7" t="s">
        <v>309</v>
      </c>
      <c r="G107" s="54" t="s">
        <v>310</v>
      </c>
      <c r="H107" s="8">
        <v>32328489.12</v>
      </c>
      <c r="I107" s="8">
        <v>760749.68</v>
      </c>
      <c r="J107" s="9">
        <v>2.35</v>
      </c>
      <c r="K107" s="8">
        <v>42315355.26</v>
      </c>
      <c r="L107" s="8">
        <v>2185460.86</v>
      </c>
      <c r="M107" s="9">
        <v>5.16</v>
      </c>
      <c r="N107" s="8">
        <v>-9986866.14</v>
      </c>
      <c r="O107" s="8">
        <v>-1424711.18</v>
      </c>
      <c r="P107" s="9">
        <v>-30.89</v>
      </c>
      <c r="Q107" s="9">
        <v>-187.27</v>
      </c>
    </row>
    <row r="108" spans="1:17" ht="12.75">
      <c r="A108" s="34">
        <v>6</v>
      </c>
      <c r="B108" s="34">
        <v>8</v>
      </c>
      <c r="C108" s="34">
        <v>1</v>
      </c>
      <c r="D108" s="35" t="s">
        <v>309</v>
      </c>
      <c r="E108" s="36">
        <v>265</v>
      </c>
      <c r="F108" s="7" t="s">
        <v>309</v>
      </c>
      <c r="G108" s="54" t="s">
        <v>321</v>
      </c>
      <c r="H108" s="8">
        <v>6845496</v>
      </c>
      <c r="I108" s="8">
        <v>952008.93</v>
      </c>
      <c r="J108" s="9">
        <v>13.9</v>
      </c>
      <c r="K108" s="8">
        <v>7693449</v>
      </c>
      <c r="L108" s="8">
        <v>1122445</v>
      </c>
      <c r="M108" s="9">
        <v>14.58</v>
      </c>
      <c r="N108" s="8">
        <v>-847953</v>
      </c>
      <c r="O108" s="8">
        <v>-170436.07</v>
      </c>
      <c r="P108" s="9">
        <v>-12.38</v>
      </c>
      <c r="Q108" s="9">
        <v>-17.9</v>
      </c>
    </row>
    <row r="109" spans="1:17" ht="12.75">
      <c r="A109" s="34">
        <v>6</v>
      </c>
      <c r="B109" s="34">
        <v>8</v>
      </c>
      <c r="C109" s="34">
        <v>2</v>
      </c>
      <c r="D109" s="35">
        <v>2</v>
      </c>
      <c r="E109" s="36"/>
      <c r="F109" s="7" t="s">
        <v>86</v>
      </c>
      <c r="G109" s="54" t="s">
        <v>104</v>
      </c>
      <c r="H109" s="8">
        <v>12743259.24</v>
      </c>
      <c r="I109" s="8">
        <v>6046589.21</v>
      </c>
      <c r="J109" s="9">
        <v>47.44</v>
      </c>
      <c r="K109" s="8">
        <v>14061194.91</v>
      </c>
      <c r="L109" s="8">
        <v>6776106.98</v>
      </c>
      <c r="M109" s="9">
        <v>48.19</v>
      </c>
      <c r="N109" s="8">
        <v>-1317935.67</v>
      </c>
      <c r="O109" s="8">
        <v>-729517.77</v>
      </c>
      <c r="P109" s="9">
        <v>-10.34</v>
      </c>
      <c r="Q109" s="9">
        <v>-12.06</v>
      </c>
    </row>
    <row r="110" spans="1:17" ht="12.75">
      <c r="A110" s="34">
        <v>6</v>
      </c>
      <c r="B110" s="34">
        <v>8</v>
      </c>
      <c r="C110" s="34">
        <v>3</v>
      </c>
      <c r="D110" s="35">
        <v>2</v>
      </c>
      <c r="E110" s="36"/>
      <c r="F110" s="7" t="s">
        <v>86</v>
      </c>
      <c r="G110" s="54" t="s">
        <v>128</v>
      </c>
      <c r="H110" s="8">
        <v>19596733</v>
      </c>
      <c r="I110" s="8">
        <v>8880716.11</v>
      </c>
      <c r="J110" s="9">
        <v>45.31</v>
      </c>
      <c r="K110" s="8">
        <v>18857190</v>
      </c>
      <c r="L110" s="8">
        <v>7984654</v>
      </c>
      <c r="M110" s="9">
        <v>42.34</v>
      </c>
      <c r="N110" s="8">
        <v>739543</v>
      </c>
      <c r="O110" s="8">
        <v>896062.11</v>
      </c>
      <c r="P110" s="9">
        <v>3.77</v>
      </c>
      <c r="Q110" s="9">
        <v>10.08</v>
      </c>
    </row>
    <row r="111" spans="1:17" ht="12.75">
      <c r="A111" s="34">
        <v>6</v>
      </c>
      <c r="B111" s="34">
        <v>8</v>
      </c>
      <c r="C111" s="34">
        <v>4</v>
      </c>
      <c r="D111" s="35">
        <v>2</v>
      </c>
      <c r="E111" s="36"/>
      <c r="F111" s="7" t="s">
        <v>86</v>
      </c>
      <c r="G111" s="54" t="s">
        <v>146</v>
      </c>
      <c r="H111" s="8">
        <v>8423866</v>
      </c>
      <c r="I111" s="8">
        <v>4242949.37</v>
      </c>
      <c r="J111" s="9">
        <v>50.36</v>
      </c>
      <c r="K111" s="8">
        <v>9028364</v>
      </c>
      <c r="L111" s="8">
        <v>3791836.05</v>
      </c>
      <c r="M111" s="9">
        <v>41.99</v>
      </c>
      <c r="N111" s="8">
        <v>-604498</v>
      </c>
      <c r="O111" s="8">
        <v>451113.32</v>
      </c>
      <c r="P111" s="9">
        <v>-7.17</v>
      </c>
      <c r="Q111" s="9">
        <v>10.63</v>
      </c>
    </row>
    <row r="112" spans="1:17" ht="12.75">
      <c r="A112" s="34">
        <v>6</v>
      </c>
      <c r="B112" s="34">
        <v>8</v>
      </c>
      <c r="C112" s="34">
        <v>5</v>
      </c>
      <c r="D112" s="35">
        <v>2</v>
      </c>
      <c r="E112" s="36"/>
      <c r="F112" s="7" t="s">
        <v>86</v>
      </c>
      <c r="G112" s="54" t="s">
        <v>149</v>
      </c>
      <c r="H112" s="8">
        <v>20764638</v>
      </c>
      <c r="I112" s="8">
        <v>11419031.01</v>
      </c>
      <c r="J112" s="9">
        <v>54.99</v>
      </c>
      <c r="K112" s="8">
        <v>20310196</v>
      </c>
      <c r="L112" s="8">
        <v>8319168.82</v>
      </c>
      <c r="M112" s="9">
        <v>40.96</v>
      </c>
      <c r="N112" s="8">
        <v>454442</v>
      </c>
      <c r="O112" s="8">
        <v>3099862.19</v>
      </c>
      <c r="P112" s="9">
        <v>2.18</v>
      </c>
      <c r="Q112" s="9">
        <v>27.14</v>
      </c>
    </row>
    <row r="113" spans="1:17" ht="12.75">
      <c r="A113" s="34">
        <v>6</v>
      </c>
      <c r="B113" s="34">
        <v>8</v>
      </c>
      <c r="C113" s="34">
        <v>6</v>
      </c>
      <c r="D113" s="35">
        <v>3</v>
      </c>
      <c r="E113" s="36"/>
      <c r="F113" s="7" t="s">
        <v>86</v>
      </c>
      <c r="G113" s="54" t="s">
        <v>267</v>
      </c>
      <c r="H113" s="8">
        <v>28920568</v>
      </c>
      <c r="I113" s="8">
        <v>14224954.98</v>
      </c>
      <c r="J113" s="9">
        <v>49.18</v>
      </c>
      <c r="K113" s="8">
        <v>31547840</v>
      </c>
      <c r="L113" s="8">
        <v>12693175.35</v>
      </c>
      <c r="M113" s="9">
        <v>40.23</v>
      </c>
      <c r="N113" s="8">
        <v>-2627272</v>
      </c>
      <c r="O113" s="8">
        <v>1531779.63</v>
      </c>
      <c r="P113" s="9">
        <v>-9.08</v>
      </c>
      <c r="Q113" s="9">
        <v>10.76</v>
      </c>
    </row>
    <row r="114" spans="1:17" ht="12.75">
      <c r="A114" s="34">
        <v>6</v>
      </c>
      <c r="B114" s="34">
        <v>8</v>
      </c>
      <c r="C114" s="34">
        <v>7</v>
      </c>
      <c r="D114" s="35">
        <v>2</v>
      </c>
      <c r="E114" s="36"/>
      <c r="F114" s="7" t="s">
        <v>86</v>
      </c>
      <c r="G114" s="54" t="s">
        <v>93</v>
      </c>
      <c r="H114" s="8">
        <v>30248234.02</v>
      </c>
      <c r="I114" s="8">
        <v>16496036.21</v>
      </c>
      <c r="J114" s="9">
        <v>54.53</v>
      </c>
      <c r="K114" s="8">
        <v>31794221.19</v>
      </c>
      <c r="L114" s="8">
        <v>13857566.48</v>
      </c>
      <c r="M114" s="9">
        <v>43.58</v>
      </c>
      <c r="N114" s="8">
        <v>-1545987.17</v>
      </c>
      <c r="O114" s="8">
        <v>2638469.73</v>
      </c>
      <c r="P114" s="9">
        <v>-5.11</v>
      </c>
      <c r="Q114" s="9">
        <v>15.99</v>
      </c>
    </row>
    <row r="115" spans="1:17" ht="12.75">
      <c r="A115" s="34">
        <v>6</v>
      </c>
      <c r="B115" s="34">
        <v>8</v>
      </c>
      <c r="C115" s="34">
        <v>7</v>
      </c>
      <c r="D115" s="35" t="s">
        <v>309</v>
      </c>
      <c r="E115" s="36">
        <v>244</v>
      </c>
      <c r="F115" s="7" t="s">
        <v>309</v>
      </c>
      <c r="G115" s="54" t="s">
        <v>322</v>
      </c>
      <c r="H115" s="8">
        <v>0</v>
      </c>
      <c r="I115" s="8">
        <v>0</v>
      </c>
      <c r="J115" s="9"/>
      <c r="K115" s="8">
        <v>0</v>
      </c>
      <c r="L115" s="8">
        <v>0</v>
      </c>
      <c r="M115" s="9"/>
      <c r="N115" s="8">
        <v>0</v>
      </c>
      <c r="O115" s="8">
        <v>0</v>
      </c>
      <c r="P115" s="9"/>
      <c r="Q115" s="9"/>
    </row>
    <row r="116" spans="1:17" ht="12.75">
      <c r="A116" s="34">
        <v>6</v>
      </c>
      <c r="B116" s="34">
        <v>8</v>
      </c>
      <c r="C116" s="34">
        <v>8</v>
      </c>
      <c r="D116" s="35">
        <v>2</v>
      </c>
      <c r="E116" s="36"/>
      <c r="F116" s="7" t="s">
        <v>86</v>
      </c>
      <c r="G116" s="54" t="s">
        <v>177</v>
      </c>
      <c r="H116" s="8">
        <v>17391156.08</v>
      </c>
      <c r="I116" s="8">
        <v>9462811.5</v>
      </c>
      <c r="J116" s="9">
        <v>54.41</v>
      </c>
      <c r="K116" s="8">
        <v>19693518.08</v>
      </c>
      <c r="L116" s="8">
        <v>9154751.22</v>
      </c>
      <c r="M116" s="9">
        <v>46.48</v>
      </c>
      <c r="N116" s="8">
        <v>-2302362</v>
      </c>
      <c r="O116" s="8">
        <v>308060.28</v>
      </c>
      <c r="P116" s="9">
        <v>-13.23</v>
      </c>
      <c r="Q116" s="9">
        <v>3.25</v>
      </c>
    </row>
    <row r="117" spans="1:17" ht="12.75">
      <c r="A117" s="34">
        <v>6</v>
      </c>
      <c r="B117" s="34">
        <v>8</v>
      </c>
      <c r="C117" s="34">
        <v>9</v>
      </c>
      <c r="D117" s="35">
        <v>2</v>
      </c>
      <c r="E117" s="36"/>
      <c r="F117" s="7" t="s">
        <v>86</v>
      </c>
      <c r="G117" s="54" t="s">
        <v>183</v>
      </c>
      <c r="H117" s="8">
        <v>26599325</v>
      </c>
      <c r="I117" s="8">
        <v>10320325.57</v>
      </c>
      <c r="J117" s="9">
        <v>38.79</v>
      </c>
      <c r="K117" s="8">
        <v>27099499</v>
      </c>
      <c r="L117" s="8">
        <v>8170481.21</v>
      </c>
      <c r="M117" s="9">
        <v>30.14</v>
      </c>
      <c r="N117" s="8">
        <v>-500174</v>
      </c>
      <c r="O117" s="8">
        <v>2149844.36</v>
      </c>
      <c r="P117" s="9">
        <v>-1.88</v>
      </c>
      <c r="Q117" s="9">
        <v>20.83</v>
      </c>
    </row>
    <row r="118" spans="1:17" ht="12.75">
      <c r="A118" s="34">
        <v>6</v>
      </c>
      <c r="B118" s="34">
        <v>8</v>
      </c>
      <c r="C118" s="34">
        <v>10</v>
      </c>
      <c r="D118" s="35">
        <v>3</v>
      </c>
      <c r="E118" s="36"/>
      <c r="F118" s="7" t="s">
        <v>86</v>
      </c>
      <c r="G118" s="54" t="s">
        <v>273</v>
      </c>
      <c r="H118" s="8">
        <v>16259098</v>
      </c>
      <c r="I118" s="8">
        <v>8998675.62</v>
      </c>
      <c r="J118" s="9">
        <v>55.34</v>
      </c>
      <c r="K118" s="8">
        <v>15380703</v>
      </c>
      <c r="L118" s="8">
        <v>6898446.93</v>
      </c>
      <c r="M118" s="9">
        <v>44.85</v>
      </c>
      <c r="N118" s="8">
        <v>878395</v>
      </c>
      <c r="O118" s="8">
        <v>2100228.69</v>
      </c>
      <c r="P118" s="9">
        <v>5.4</v>
      </c>
      <c r="Q118" s="9">
        <v>23.33</v>
      </c>
    </row>
    <row r="119" spans="1:17" ht="12.75">
      <c r="A119" s="34">
        <v>6</v>
      </c>
      <c r="B119" s="34">
        <v>8</v>
      </c>
      <c r="C119" s="34">
        <v>11</v>
      </c>
      <c r="D119" s="35">
        <v>2</v>
      </c>
      <c r="E119" s="36"/>
      <c r="F119" s="7" t="s">
        <v>86</v>
      </c>
      <c r="G119" s="54" t="s">
        <v>188</v>
      </c>
      <c r="H119" s="8">
        <v>11581328.33</v>
      </c>
      <c r="I119" s="8">
        <v>6412459.23</v>
      </c>
      <c r="J119" s="9">
        <v>55.36</v>
      </c>
      <c r="K119" s="8">
        <v>11802739.09</v>
      </c>
      <c r="L119" s="8">
        <v>5945226.57</v>
      </c>
      <c r="M119" s="9">
        <v>50.37</v>
      </c>
      <c r="N119" s="8">
        <v>-221410.76</v>
      </c>
      <c r="O119" s="8">
        <v>467232.66</v>
      </c>
      <c r="P119" s="9">
        <v>-1.91</v>
      </c>
      <c r="Q119" s="9">
        <v>7.28</v>
      </c>
    </row>
    <row r="120" spans="1:17" ht="12.75">
      <c r="A120" s="34">
        <v>6</v>
      </c>
      <c r="B120" s="34">
        <v>8</v>
      </c>
      <c r="C120" s="34">
        <v>12</v>
      </c>
      <c r="D120" s="35">
        <v>2</v>
      </c>
      <c r="E120" s="36"/>
      <c r="F120" s="7" t="s">
        <v>86</v>
      </c>
      <c r="G120" s="54" t="s">
        <v>204</v>
      </c>
      <c r="H120" s="8">
        <v>12906596.16</v>
      </c>
      <c r="I120" s="8">
        <v>7409721.23</v>
      </c>
      <c r="J120" s="9">
        <v>57.41</v>
      </c>
      <c r="K120" s="8">
        <v>14694127.16</v>
      </c>
      <c r="L120" s="8">
        <v>6135454.7</v>
      </c>
      <c r="M120" s="9">
        <v>41.75</v>
      </c>
      <c r="N120" s="8">
        <v>-1787531</v>
      </c>
      <c r="O120" s="8">
        <v>1274266.53</v>
      </c>
      <c r="P120" s="9">
        <v>-13.84</v>
      </c>
      <c r="Q120" s="9">
        <v>17.19</v>
      </c>
    </row>
    <row r="121" spans="1:17" ht="12.75">
      <c r="A121" s="34">
        <v>6</v>
      </c>
      <c r="B121" s="34">
        <v>8</v>
      </c>
      <c r="C121" s="34">
        <v>13</v>
      </c>
      <c r="D121" s="35">
        <v>2</v>
      </c>
      <c r="E121" s="36"/>
      <c r="F121" s="7" t="s">
        <v>86</v>
      </c>
      <c r="G121" s="54" t="s">
        <v>238</v>
      </c>
      <c r="H121" s="8">
        <v>11091759.06</v>
      </c>
      <c r="I121" s="8">
        <v>6320588.65</v>
      </c>
      <c r="J121" s="9">
        <v>56.98</v>
      </c>
      <c r="K121" s="8">
        <v>9621846.99</v>
      </c>
      <c r="L121" s="8">
        <v>5121031.6</v>
      </c>
      <c r="M121" s="9">
        <v>53.22</v>
      </c>
      <c r="N121" s="8">
        <v>1469912.07</v>
      </c>
      <c r="O121" s="8">
        <v>1199557.05</v>
      </c>
      <c r="P121" s="9">
        <v>13.25</v>
      </c>
      <c r="Q121" s="9">
        <v>18.97</v>
      </c>
    </row>
    <row r="122" spans="1:17" ht="12.75">
      <c r="A122" s="34">
        <v>6</v>
      </c>
      <c r="B122" s="34">
        <v>9</v>
      </c>
      <c r="C122" s="34">
        <v>0</v>
      </c>
      <c r="D122" s="35">
        <v>0</v>
      </c>
      <c r="E122" s="36"/>
      <c r="F122" s="7" t="s">
        <v>286</v>
      </c>
      <c r="G122" s="54" t="s">
        <v>295</v>
      </c>
      <c r="H122" s="8">
        <v>112604565.09</v>
      </c>
      <c r="I122" s="8">
        <v>50913425.36</v>
      </c>
      <c r="J122" s="9">
        <v>45.21</v>
      </c>
      <c r="K122" s="8">
        <v>119486839.47</v>
      </c>
      <c r="L122" s="8">
        <v>55323550.02</v>
      </c>
      <c r="M122" s="9">
        <v>46.3</v>
      </c>
      <c r="N122" s="8">
        <v>-6882274.38</v>
      </c>
      <c r="O122" s="8">
        <v>-4410124.66</v>
      </c>
      <c r="P122" s="9">
        <v>-6.11</v>
      </c>
      <c r="Q122" s="9">
        <v>-8.66</v>
      </c>
    </row>
    <row r="123" spans="1:17" ht="12.75">
      <c r="A123" s="34">
        <v>6</v>
      </c>
      <c r="B123" s="34">
        <v>9</v>
      </c>
      <c r="C123" s="34">
        <v>1</v>
      </c>
      <c r="D123" s="35">
        <v>3</v>
      </c>
      <c r="E123" s="36"/>
      <c r="F123" s="7" t="s">
        <v>86</v>
      </c>
      <c r="G123" s="54" t="s">
        <v>262</v>
      </c>
      <c r="H123" s="8">
        <v>34253314.59</v>
      </c>
      <c r="I123" s="8">
        <v>16308628.86</v>
      </c>
      <c r="J123" s="9">
        <v>47.61</v>
      </c>
      <c r="K123" s="8">
        <v>36220344.59</v>
      </c>
      <c r="L123" s="8">
        <v>16345646.98</v>
      </c>
      <c r="M123" s="9">
        <v>45.12</v>
      </c>
      <c r="N123" s="8">
        <v>-1967030</v>
      </c>
      <c r="O123" s="8">
        <v>-37018.12</v>
      </c>
      <c r="P123" s="9">
        <v>-5.74</v>
      </c>
      <c r="Q123" s="9">
        <v>-0.22</v>
      </c>
    </row>
    <row r="124" spans="1:17" ht="12.75">
      <c r="A124" s="34">
        <v>6</v>
      </c>
      <c r="B124" s="34">
        <v>9</v>
      </c>
      <c r="C124" s="34">
        <v>1</v>
      </c>
      <c r="D124" s="35" t="s">
        <v>309</v>
      </c>
      <c r="E124" s="36">
        <v>140</v>
      </c>
      <c r="F124" s="7" t="s">
        <v>309</v>
      </c>
      <c r="G124" s="54" t="s">
        <v>319</v>
      </c>
      <c r="H124" s="8">
        <v>55020</v>
      </c>
      <c r="I124" s="8">
        <v>27506.05</v>
      </c>
      <c r="J124" s="9">
        <v>49.99</v>
      </c>
      <c r="K124" s="8">
        <v>59953.37</v>
      </c>
      <c r="L124" s="8">
        <v>23362.02</v>
      </c>
      <c r="M124" s="9">
        <v>38.96</v>
      </c>
      <c r="N124" s="8">
        <v>-4933.37</v>
      </c>
      <c r="O124" s="8">
        <v>4144.03</v>
      </c>
      <c r="P124" s="9">
        <v>-8.96</v>
      </c>
      <c r="Q124" s="9">
        <v>15.06</v>
      </c>
    </row>
    <row r="125" spans="1:17" ht="12.75">
      <c r="A125" s="34">
        <v>6</v>
      </c>
      <c r="B125" s="34">
        <v>9</v>
      </c>
      <c r="C125" s="34">
        <v>2</v>
      </c>
      <c r="D125" s="35">
        <v>2</v>
      </c>
      <c r="E125" s="36"/>
      <c r="F125" s="7" t="s">
        <v>86</v>
      </c>
      <c r="G125" s="54" t="s">
        <v>114</v>
      </c>
      <c r="H125" s="8">
        <v>10475154.77</v>
      </c>
      <c r="I125" s="8">
        <v>5195779.17</v>
      </c>
      <c r="J125" s="9">
        <v>49.6</v>
      </c>
      <c r="K125" s="8">
        <v>10625154.77</v>
      </c>
      <c r="L125" s="8">
        <v>5977677.64</v>
      </c>
      <c r="M125" s="9">
        <v>56.25</v>
      </c>
      <c r="N125" s="8">
        <v>-150000</v>
      </c>
      <c r="O125" s="8">
        <v>-781898.47</v>
      </c>
      <c r="P125" s="9">
        <v>-1.43</v>
      </c>
      <c r="Q125" s="9">
        <v>-15.04</v>
      </c>
    </row>
    <row r="126" spans="1:17" ht="12.75">
      <c r="A126" s="34">
        <v>6</v>
      </c>
      <c r="B126" s="34">
        <v>9</v>
      </c>
      <c r="C126" s="34">
        <v>3</v>
      </c>
      <c r="D126" s="35">
        <v>3</v>
      </c>
      <c r="E126" s="36"/>
      <c r="F126" s="7" t="s">
        <v>86</v>
      </c>
      <c r="G126" s="54" t="s">
        <v>263</v>
      </c>
      <c r="H126" s="8">
        <v>28056865.64</v>
      </c>
      <c r="I126" s="8">
        <v>14562400.47</v>
      </c>
      <c r="J126" s="9">
        <v>51.9</v>
      </c>
      <c r="K126" s="8">
        <v>29175106.64</v>
      </c>
      <c r="L126" s="8">
        <v>13418543.75</v>
      </c>
      <c r="M126" s="9">
        <v>45.99</v>
      </c>
      <c r="N126" s="8">
        <v>-1118241</v>
      </c>
      <c r="O126" s="8">
        <v>1143856.72</v>
      </c>
      <c r="P126" s="9">
        <v>-3.98</v>
      </c>
      <c r="Q126" s="9">
        <v>7.85</v>
      </c>
    </row>
    <row r="127" spans="1:17" ht="12.75">
      <c r="A127" s="34">
        <v>6</v>
      </c>
      <c r="B127" s="34">
        <v>9</v>
      </c>
      <c r="C127" s="34">
        <v>4</v>
      </c>
      <c r="D127" s="35">
        <v>2</v>
      </c>
      <c r="E127" s="36"/>
      <c r="F127" s="7" t="s">
        <v>86</v>
      </c>
      <c r="G127" s="54" t="s">
        <v>129</v>
      </c>
      <c r="H127" s="8">
        <v>25108635</v>
      </c>
      <c r="I127" s="8">
        <v>13637825.37</v>
      </c>
      <c r="J127" s="9">
        <v>54.31</v>
      </c>
      <c r="K127" s="8">
        <v>23991579</v>
      </c>
      <c r="L127" s="8">
        <v>10609923.26</v>
      </c>
      <c r="M127" s="9">
        <v>44.22</v>
      </c>
      <c r="N127" s="8">
        <v>1117056</v>
      </c>
      <c r="O127" s="8">
        <v>3027902.11</v>
      </c>
      <c r="P127" s="9">
        <v>4.44</v>
      </c>
      <c r="Q127" s="9">
        <v>22.2</v>
      </c>
    </row>
    <row r="128" spans="1:17" ht="12.75">
      <c r="A128" s="34">
        <v>6</v>
      </c>
      <c r="B128" s="34">
        <v>9</v>
      </c>
      <c r="C128" s="34">
        <v>5</v>
      </c>
      <c r="D128" s="35">
        <v>2</v>
      </c>
      <c r="E128" s="36"/>
      <c r="F128" s="7" t="s">
        <v>86</v>
      </c>
      <c r="G128" s="54" t="s">
        <v>130</v>
      </c>
      <c r="H128" s="8">
        <v>31218105</v>
      </c>
      <c r="I128" s="8">
        <v>12617908.08</v>
      </c>
      <c r="J128" s="9">
        <v>40.41</v>
      </c>
      <c r="K128" s="8">
        <v>31764691</v>
      </c>
      <c r="L128" s="8">
        <v>10896542.97</v>
      </c>
      <c r="M128" s="9">
        <v>34.3</v>
      </c>
      <c r="N128" s="8">
        <v>-546586</v>
      </c>
      <c r="O128" s="8">
        <v>1721365.11</v>
      </c>
      <c r="P128" s="9">
        <v>-1.75</v>
      </c>
      <c r="Q128" s="9">
        <v>13.64</v>
      </c>
    </row>
    <row r="129" spans="1:17" ht="12.75">
      <c r="A129" s="34">
        <v>6</v>
      </c>
      <c r="B129" s="34">
        <v>9</v>
      </c>
      <c r="C129" s="34">
        <v>6</v>
      </c>
      <c r="D129" s="35">
        <v>2</v>
      </c>
      <c r="E129" s="36"/>
      <c r="F129" s="7" t="s">
        <v>86</v>
      </c>
      <c r="G129" s="54" t="s">
        <v>140</v>
      </c>
      <c r="H129" s="8">
        <v>24322453.61</v>
      </c>
      <c r="I129" s="8">
        <v>11274366.87</v>
      </c>
      <c r="J129" s="9">
        <v>46.35</v>
      </c>
      <c r="K129" s="8">
        <v>24503772.5</v>
      </c>
      <c r="L129" s="8">
        <v>9333902.49</v>
      </c>
      <c r="M129" s="9">
        <v>38.09</v>
      </c>
      <c r="N129" s="8">
        <v>-181318.89</v>
      </c>
      <c r="O129" s="8">
        <v>1940464.38</v>
      </c>
      <c r="P129" s="9">
        <v>-0.74</v>
      </c>
      <c r="Q129" s="9">
        <v>17.21</v>
      </c>
    </row>
    <row r="130" spans="1:17" ht="12.75">
      <c r="A130" s="34">
        <v>6</v>
      </c>
      <c r="B130" s="34">
        <v>9</v>
      </c>
      <c r="C130" s="34">
        <v>7</v>
      </c>
      <c r="D130" s="35">
        <v>2</v>
      </c>
      <c r="E130" s="36"/>
      <c r="F130" s="7" t="s">
        <v>86</v>
      </c>
      <c r="G130" s="54" t="s">
        <v>145</v>
      </c>
      <c r="H130" s="8">
        <v>36149254.79</v>
      </c>
      <c r="I130" s="8">
        <v>19705412.77</v>
      </c>
      <c r="J130" s="9">
        <v>54.51</v>
      </c>
      <c r="K130" s="8">
        <v>42629644.06</v>
      </c>
      <c r="L130" s="8">
        <v>15525664.37</v>
      </c>
      <c r="M130" s="9">
        <v>36.41</v>
      </c>
      <c r="N130" s="8">
        <v>-6480389.27</v>
      </c>
      <c r="O130" s="8">
        <v>4179748.4</v>
      </c>
      <c r="P130" s="9">
        <v>-17.92</v>
      </c>
      <c r="Q130" s="9">
        <v>21.21</v>
      </c>
    </row>
    <row r="131" spans="1:17" ht="12.75">
      <c r="A131" s="34">
        <v>6</v>
      </c>
      <c r="B131" s="34">
        <v>9</v>
      </c>
      <c r="C131" s="34">
        <v>8</v>
      </c>
      <c r="D131" s="35">
        <v>2</v>
      </c>
      <c r="E131" s="36"/>
      <c r="F131" s="7" t="s">
        <v>86</v>
      </c>
      <c r="G131" s="54" t="s">
        <v>156</v>
      </c>
      <c r="H131" s="8">
        <v>28325578</v>
      </c>
      <c r="I131" s="8">
        <v>14002168.21</v>
      </c>
      <c r="J131" s="9">
        <v>49.43</v>
      </c>
      <c r="K131" s="8">
        <v>33978909</v>
      </c>
      <c r="L131" s="8">
        <v>12526034.46</v>
      </c>
      <c r="M131" s="9">
        <v>36.86</v>
      </c>
      <c r="N131" s="8">
        <v>-5653331</v>
      </c>
      <c r="O131" s="8">
        <v>1476133.75</v>
      </c>
      <c r="P131" s="9">
        <v>-19.95</v>
      </c>
      <c r="Q131" s="9">
        <v>10.54</v>
      </c>
    </row>
    <row r="132" spans="1:17" ht="12.75">
      <c r="A132" s="34">
        <v>6</v>
      </c>
      <c r="B132" s="34">
        <v>9</v>
      </c>
      <c r="C132" s="34">
        <v>9</v>
      </c>
      <c r="D132" s="35">
        <v>2</v>
      </c>
      <c r="E132" s="36"/>
      <c r="F132" s="7" t="s">
        <v>86</v>
      </c>
      <c r="G132" s="54" t="s">
        <v>161</v>
      </c>
      <c r="H132" s="8">
        <v>13567360.08</v>
      </c>
      <c r="I132" s="8">
        <v>6989697.09</v>
      </c>
      <c r="J132" s="9">
        <v>51.51</v>
      </c>
      <c r="K132" s="8">
        <v>13423421.08</v>
      </c>
      <c r="L132" s="8">
        <v>5516607.4</v>
      </c>
      <c r="M132" s="9">
        <v>41.09</v>
      </c>
      <c r="N132" s="8">
        <v>143939</v>
      </c>
      <c r="O132" s="8">
        <v>1473089.69</v>
      </c>
      <c r="P132" s="9">
        <v>1.06</v>
      </c>
      <c r="Q132" s="9">
        <v>21.07</v>
      </c>
    </row>
    <row r="133" spans="1:17" ht="12.75">
      <c r="A133" s="34">
        <v>6</v>
      </c>
      <c r="B133" s="34">
        <v>9</v>
      </c>
      <c r="C133" s="34">
        <v>10</v>
      </c>
      <c r="D133" s="35">
        <v>2</v>
      </c>
      <c r="E133" s="36"/>
      <c r="F133" s="7" t="s">
        <v>86</v>
      </c>
      <c r="G133" s="54" t="s">
        <v>182</v>
      </c>
      <c r="H133" s="8">
        <v>30264651.46</v>
      </c>
      <c r="I133" s="8">
        <v>15491627.99</v>
      </c>
      <c r="J133" s="9">
        <v>51.18</v>
      </c>
      <c r="K133" s="8">
        <v>32279688.46</v>
      </c>
      <c r="L133" s="8">
        <v>15277109.1</v>
      </c>
      <c r="M133" s="9">
        <v>47.32</v>
      </c>
      <c r="N133" s="8">
        <v>-2015037</v>
      </c>
      <c r="O133" s="8">
        <v>214518.89</v>
      </c>
      <c r="P133" s="9">
        <v>-6.65</v>
      </c>
      <c r="Q133" s="9">
        <v>1.38</v>
      </c>
    </row>
    <row r="134" spans="1:17" ht="12.75">
      <c r="A134" s="34">
        <v>6</v>
      </c>
      <c r="B134" s="34">
        <v>9</v>
      </c>
      <c r="C134" s="34">
        <v>11</v>
      </c>
      <c r="D134" s="35">
        <v>2</v>
      </c>
      <c r="E134" s="36"/>
      <c r="F134" s="7" t="s">
        <v>86</v>
      </c>
      <c r="G134" s="54" t="s">
        <v>185</v>
      </c>
      <c r="H134" s="8">
        <v>46071234.48</v>
      </c>
      <c r="I134" s="8">
        <v>22242381.55</v>
      </c>
      <c r="J134" s="9">
        <v>48.27</v>
      </c>
      <c r="K134" s="8">
        <v>58065606.16</v>
      </c>
      <c r="L134" s="8">
        <v>21510003.71</v>
      </c>
      <c r="M134" s="9">
        <v>37.04</v>
      </c>
      <c r="N134" s="8">
        <v>-11994371.68</v>
      </c>
      <c r="O134" s="8">
        <v>732377.84</v>
      </c>
      <c r="P134" s="9">
        <v>-26.03</v>
      </c>
      <c r="Q134" s="9">
        <v>3.29</v>
      </c>
    </row>
    <row r="135" spans="1:17" ht="12.75">
      <c r="A135" s="34">
        <v>6</v>
      </c>
      <c r="B135" s="34">
        <v>9</v>
      </c>
      <c r="C135" s="34">
        <v>11</v>
      </c>
      <c r="D135" s="35" t="s">
        <v>309</v>
      </c>
      <c r="E135" s="36">
        <v>252</v>
      </c>
      <c r="F135" s="7" t="s">
        <v>309</v>
      </c>
      <c r="G135" s="54" t="s">
        <v>323</v>
      </c>
      <c r="H135" s="8">
        <v>0</v>
      </c>
      <c r="I135" s="8">
        <v>0</v>
      </c>
      <c r="J135" s="9"/>
      <c r="K135" s="8">
        <v>0</v>
      </c>
      <c r="L135" s="8">
        <v>0</v>
      </c>
      <c r="M135" s="9"/>
      <c r="N135" s="8">
        <v>0</v>
      </c>
      <c r="O135" s="8">
        <v>0</v>
      </c>
      <c r="P135" s="9"/>
      <c r="Q135" s="9"/>
    </row>
    <row r="136" spans="1:17" ht="12.75">
      <c r="A136" s="34">
        <v>6</v>
      </c>
      <c r="B136" s="34">
        <v>9</v>
      </c>
      <c r="C136" s="34">
        <v>12</v>
      </c>
      <c r="D136" s="35">
        <v>2</v>
      </c>
      <c r="E136" s="36"/>
      <c r="F136" s="7" t="s">
        <v>86</v>
      </c>
      <c r="G136" s="54" t="s">
        <v>219</v>
      </c>
      <c r="H136" s="8">
        <v>18305817.22</v>
      </c>
      <c r="I136" s="8">
        <v>9315651.96</v>
      </c>
      <c r="J136" s="9">
        <v>50.88</v>
      </c>
      <c r="K136" s="8">
        <v>18721753.64</v>
      </c>
      <c r="L136" s="8">
        <v>7777125.66</v>
      </c>
      <c r="M136" s="9">
        <v>41.54</v>
      </c>
      <c r="N136" s="8">
        <v>-415936.42</v>
      </c>
      <c r="O136" s="8">
        <v>1538526.3</v>
      </c>
      <c r="P136" s="9">
        <v>-2.27</v>
      </c>
      <c r="Q136" s="9">
        <v>16.51</v>
      </c>
    </row>
    <row r="137" spans="1:17" ht="12.75">
      <c r="A137" s="34">
        <v>6</v>
      </c>
      <c r="B137" s="34">
        <v>9</v>
      </c>
      <c r="C137" s="34">
        <v>13</v>
      </c>
      <c r="D137" s="35">
        <v>2</v>
      </c>
      <c r="E137" s="36"/>
      <c r="F137" s="7" t="s">
        <v>86</v>
      </c>
      <c r="G137" s="54" t="s">
        <v>246</v>
      </c>
      <c r="H137" s="8">
        <v>18430883.83</v>
      </c>
      <c r="I137" s="8">
        <v>9634326.21</v>
      </c>
      <c r="J137" s="9">
        <v>52.27</v>
      </c>
      <c r="K137" s="8">
        <v>20446743.83</v>
      </c>
      <c r="L137" s="8">
        <v>9236837.02</v>
      </c>
      <c r="M137" s="9">
        <v>45.17</v>
      </c>
      <c r="N137" s="8">
        <v>-2015860</v>
      </c>
      <c r="O137" s="8">
        <v>397489.19</v>
      </c>
      <c r="P137" s="9">
        <v>-10.93</v>
      </c>
      <c r="Q137" s="9">
        <v>4.12</v>
      </c>
    </row>
    <row r="138" spans="1:17" ht="12.75">
      <c r="A138" s="34">
        <v>6</v>
      </c>
      <c r="B138" s="34">
        <v>9</v>
      </c>
      <c r="C138" s="34">
        <v>14</v>
      </c>
      <c r="D138" s="35">
        <v>2</v>
      </c>
      <c r="E138" s="36"/>
      <c r="F138" s="7" t="s">
        <v>86</v>
      </c>
      <c r="G138" s="54" t="s">
        <v>251</v>
      </c>
      <c r="H138" s="8">
        <v>31071234.4</v>
      </c>
      <c r="I138" s="8">
        <v>14799194.43</v>
      </c>
      <c r="J138" s="9">
        <v>47.62</v>
      </c>
      <c r="K138" s="8">
        <v>33271234.4</v>
      </c>
      <c r="L138" s="8">
        <v>13839204.27</v>
      </c>
      <c r="M138" s="9">
        <v>41.59</v>
      </c>
      <c r="N138" s="8">
        <v>-2200000</v>
      </c>
      <c r="O138" s="8">
        <v>959990.16</v>
      </c>
      <c r="P138" s="9">
        <v>-7.08</v>
      </c>
      <c r="Q138" s="9">
        <v>6.48</v>
      </c>
    </row>
    <row r="139" spans="1:17" ht="12.75">
      <c r="A139" s="34">
        <v>6</v>
      </c>
      <c r="B139" s="34">
        <v>9</v>
      </c>
      <c r="C139" s="34">
        <v>15</v>
      </c>
      <c r="D139" s="35">
        <v>2</v>
      </c>
      <c r="E139" s="36"/>
      <c r="F139" s="7" t="s">
        <v>86</v>
      </c>
      <c r="G139" s="54" t="s">
        <v>253</v>
      </c>
      <c r="H139" s="8">
        <v>16580627.97</v>
      </c>
      <c r="I139" s="8">
        <v>7029277.54</v>
      </c>
      <c r="J139" s="9">
        <v>42.39</v>
      </c>
      <c r="K139" s="8">
        <v>17174129.08</v>
      </c>
      <c r="L139" s="8">
        <v>6155188.98</v>
      </c>
      <c r="M139" s="9">
        <v>35.83</v>
      </c>
      <c r="N139" s="8">
        <v>-593501.11</v>
      </c>
      <c r="O139" s="8">
        <v>874088.56</v>
      </c>
      <c r="P139" s="9">
        <v>-3.57</v>
      </c>
      <c r="Q139" s="9">
        <v>12.43</v>
      </c>
    </row>
    <row r="140" spans="1:17" ht="12.75">
      <c r="A140" s="34">
        <v>6</v>
      </c>
      <c r="B140" s="34">
        <v>9</v>
      </c>
      <c r="C140" s="34">
        <v>16</v>
      </c>
      <c r="D140" s="35">
        <v>2</v>
      </c>
      <c r="E140" s="36"/>
      <c r="F140" s="7" t="s">
        <v>86</v>
      </c>
      <c r="G140" s="54" t="s">
        <v>254</v>
      </c>
      <c r="H140" s="8">
        <v>7709424.58</v>
      </c>
      <c r="I140" s="8">
        <v>4097856.14</v>
      </c>
      <c r="J140" s="9">
        <v>53.15</v>
      </c>
      <c r="K140" s="8">
        <v>8187724.58</v>
      </c>
      <c r="L140" s="8">
        <v>3686124.29</v>
      </c>
      <c r="M140" s="9">
        <v>45.02</v>
      </c>
      <c r="N140" s="8">
        <v>-478300</v>
      </c>
      <c r="O140" s="8">
        <v>411731.85</v>
      </c>
      <c r="P140" s="9">
        <v>-6.2</v>
      </c>
      <c r="Q140" s="9">
        <v>10.04</v>
      </c>
    </row>
    <row r="141" spans="1:17" ht="12.75">
      <c r="A141" s="34">
        <v>6</v>
      </c>
      <c r="B141" s="34">
        <v>10</v>
      </c>
      <c r="C141" s="34">
        <v>0</v>
      </c>
      <c r="D141" s="35">
        <v>0</v>
      </c>
      <c r="E141" s="36"/>
      <c r="F141" s="7" t="s">
        <v>286</v>
      </c>
      <c r="G141" s="54" t="s">
        <v>296</v>
      </c>
      <c r="H141" s="8">
        <v>65055193</v>
      </c>
      <c r="I141" s="8">
        <v>25337235.12</v>
      </c>
      <c r="J141" s="9">
        <v>38.94</v>
      </c>
      <c r="K141" s="8">
        <v>63710746</v>
      </c>
      <c r="L141" s="8">
        <v>23276356.77</v>
      </c>
      <c r="M141" s="9">
        <v>36.53</v>
      </c>
      <c r="N141" s="8">
        <v>1344447</v>
      </c>
      <c r="O141" s="8">
        <v>2060878.35</v>
      </c>
      <c r="P141" s="9">
        <v>2.06</v>
      </c>
      <c r="Q141" s="9">
        <v>8.13</v>
      </c>
    </row>
    <row r="142" spans="1:17" ht="12.75">
      <c r="A142" s="34">
        <v>6</v>
      </c>
      <c r="B142" s="34">
        <v>10</v>
      </c>
      <c r="C142" s="34">
        <v>1</v>
      </c>
      <c r="D142" s="35">
        <v>2</v>
      </c>
      <c r="E142" s="36"/>
      <c r="F142" s="7" t="s">
        <v>86</v>
      </c>
      <c r="G142" s="54" t="s">
        <v>118</v>
      </c>
      <c r="H142" s="8">
        <v>26570917.12</v>
      </c>
      <c r="I142" s="8">
        <v>13487931.74</v>
      </c>
      <c r="J142" s="9">
        <v>50.76</v>
      </c>
      <c r="K142" s="8">
        <v>29729981.12</v>
      </c>
      <c r="L142" s="8">
        <v>11932236.36</v>
      </c>
      <c r="M142" s="9">
        <v>40.13</v>
      </c>
      <c r="N142" s="8">
        <v>-3159064</v>
      </c>
      <c r="O142" s="8">
        <v>1555695.38</v>
      </c>
      <c r="P142" s="9">
        <v>-11.88</v>
      </c>
      <c r="Q142" s="9">
        <v>11.53</v>
      </c>
    </row>
    <row r="143" spans="1:17" ht="12.75">
      <c r="A143" s="34">
        <v>6</v>
      </c>
      <c r="B143" s="34">
        <v>10</v>
      </c>
      <c r="C143" s="34">
        <v>2</v>
      </c>
      <c r="D143" s="35">
        <v>2</v>
      </c>
      <c r="E143" s="36"/>
      <c r="F143" s="7" t="s">
        <v>86</v>
      </c>
      <c r="G143" s="54" t="s">
        <v>168</v>
      </c>
      <c r="H143" s="8">
        <v>18377007.23</v>
      </c>
      <c r="I143" s="8">
        <v>9743779.13</v>
      </c>
      <c r="J143" s="9">
        <v>53.02</v>
      </c>
      <c r="K143" s="8">
        <v>19273520.21</v>
      </c>
      <c r="L143" s="8">
        <v>9133040.07</v>
      </c>
      <c r="M143" s="9">
        <v>47.38</v>
      </c>
      <c r="N143" s="8">
        <v>-896512.98</v>
      </c>
      <c r="O143" s="8">
        <v>610739.06</v>
      </c>
      <c r="P143" s="9">
        <v>-4.87</v>
      </c>
      <c r="Q143" s="9">
        <v>6.26</v>
      </c>
    </row>
    <row r="144" spans="1:17" ht="12.75">
      <c r="A144" s="34">
        <v>6</v>
      </c>
      <c r="B144" s="34">
        <v>10</v>
      </c>
      <c r="C144" s="34">
        <v>3</v>
      </c>
      <c r="D144" s="35">
        <v>3</v>
      </c>
      <c r="E144" s="36"/>
      <c r="F144" s="7" t="s">
        <v>86</v>
      </c>
      <c r="G144" s="54" t="s">
        <v>270</v>
      </c>
      <c r="H144" s="8">
        <v>56730575.25</v>
      </c>
      <c r="I144" s="8">
        <v>28603919.36</v>
      </c>
      <c r="J144" s="9">
        <v>50.42</v>
      </c>
      <c r="K144" s="8">
        <v>59466058.25</v>
      </c>
      <c r="L144" s="8">
        <v>27791294.12</v>
      </c>
      <c r="M144" s="9">
        <v>46.73</v>
      </c>
      <c r="N144" s="8">
        <v>-2735483</v>
      </c>
      <c r="O144" s="8">
        <v>812625.24</v>
      </c>
      <c r="P144" s="9">
        <v>-4.82</v>
      </c>
      <c r="Q144" s="9">
        <v>2.84</v>
      </c>
    </row>
    <row r="145" spans="1:17" ht="12.75">
      <c r="A145" s="34">
        <v>6</v>
      </c>
      <c r="B145" s="34">
        <v>10</v>
      </c>
      <c r="C145" s="34">
        <v>4</v>
      </c>
      <c r="D145" s="35">
        <v>2</v>
      </c>
      <c r="E145" s="36"/>
      <c r="F145" s="7" t="s">
        <v>86</v>
      </c>
      <c r="G145" s="54" t="s">
        <v>179</v>
      </c>
      <c r="H145" s="8">
        <v>30618618</v>
      </c>
      <c r="I145" s="8">
        <v>15980581.9</v>
      </c>
      <c r="J145" s="9">
        <v>52.19</v>
      </c>
      <c r="K145" s="8">
        <v>29572618</v>
      </c>
      <c r="L145" s="8">
        <v>14459905.37</v>
      </c>
      <c r="M145" s="9">
        <v>48.89</v>
      </c>
      <c r="N145" s="8">
        <v>1046000</v>
      </c>
      <c r="O145" s="8">
        <v>1520676.53</v>
      </c>
      <c r="P145" s="9">
        <v>3.41</v>
      </c>
      <c r="Q145" s="9">
        <v>9.51</v>
      </c>
    </row>
    <row r="146" spans="1:17" ht="12.75">
      <c r="A146" s="34">
        <v>6</v>
      </c>
      <c r="B146" s="34">
        <v>10</v>
      </c>
      <c r="C146" s="34">
        <v>5</v>
      </c>
      <c r="D146" s="35">
        <v>2</v>
      </c>
      <c r="E146" s="36"/>
      <c r="F146" s="7" t="s">
        <v>86</v>
      </c>
      <c r="G146" s="54" t="s">
        <v>194</v>
      </c>
      <c r="H146" s="8">
        <v>30368595.65</v>
      </c>
      <c r="I146" s="8">
        <v>14652844.9</v>
      </c>
      <c r="J146" s="9">
        <v>48.24</v>
      </c>
      <c r="K146" s="8">
        <v>39695014.65</v>
      </c>
      <c r="L146" s="8">
        <v>14840911.93</v>
      </c>
      <c r="M146" s="9">
        <v>37.38</v>
      </c>
      <c r="N146" s="8">
        <v>-9326419</v>
      </c>
      <c r="O146" s="8">
        <v>-188067.03</v>
      </c>
      <c r="P146" s="9">
        <v>-30.71</v>
      </c>
      <c r="Q146" s="9">
        <v>-1.28</v>
      </c>
    </row>
    <row r="147" spans="1:17" ht="12.75">
      <c r="A147" s="34">
        <v>6</v>
      </c>
      <c r="B147" s="34">
        <v>10</v>
      </c>
      <c r="C147" s="34">
        <v>6</v>
      </c>
      <c r="D147" s="35">
        <v>2</v>
      </c>
      <c r="E147" s="36"/>
      <c r="F147" s="7" t="s">
        <v>86</v>
      </c>
      <c r="G147" s="54" t="s">
        <v>214</v>
      </c>
      <c r="H147" s="8">
        <v>16522689.07</v>
      </c>
      <c r="I147" s="8">
        <v>8757789.62</v>
      </c>
      <c r="J147" s="9">
        <v>53</v>
      </c>
      <c r="K147" s="8">
        <v>17532950.07</v>
      </c>
      <c r="L147" s="8">
        <v>8549632.31</v>
      </c>
      <c r="M147" s="9">
        <v>48.76</v>
      </c>
      <c r="N147" s="8">
        <v>-1010261</v>
      </c>
      <c r="O147" s="8">
        <v>208157.31</v>
      </c>
      <c r="P147" s="9">
        <v>-6.11</v>
      </c>
      <c r="Q147" s="9">
        <v>2.37</v>
      </c>
    </row>
    <row r="148" spans="1:17" ht="12.75">
      <c r="A148" s="34">
        <v>6</v>
      </c>
      <c r="B148" s="34">
        <v>11</v>
      </c>
      <c r="C148" s="34">
        <v>0</v>
      </c>
      <c r="D148" s="35">
        <v>0</v>
      </c>
      <c r="E148" s="36"/>
      <c r="F148" s="7" t="s">
        <v>286</v>
      </c>
      <c r="G148" s="54" t="s">
        <v>297</v>
      </c>
      <c r="H148" s="8">
        <v>96513844.63</v>
      </c>
      <c r="I148" s="8">
        <v>49225989.82</v>
      </c>
      <c r="J148" s="9">
        <v>51</v>
      </c>
      <c r="K148" s="8">
        <v>94933015.18</v>
      </c>
      <c r="L148" s="8">
        <v>40899070.14</v>
      </c>
      <c r="M148" s="9">
        <v>43.08</v>
      </c>
      <c r="N148" s="8">
        <v>1580829.45</v>
      </c>
      <c r="O148" s="8">
        <v>8326919.68</v>
      </c>
      <c r="P148" s="9">
        <v>1.63</v>
      </c>
      <c r="Q148" s="9">
        <v>16.91</v>
      </c>
    </row>
    <row r="149" spans="1:17" ht="12.75">
      <c r="A149" s="34">
        <v>6</v>
      </c>
      <c r="B149" s="34">
        <v>11</v>
      </c>
      <c r="C149" s="34">
        <v>1</v>
      </c>
      <c r="D149" s="35">
        <v>1</v>
      </c>
      <c r="E149" s="36"/>
      <c r="F149" s="7" t="s">
        <v>86</v>
      </c>
      <c r="G149" s="54" t="s">
        <v>94</v>
      </c>
      <c r="H149" s="8">
        <v>77132990</v>
      </c>
      <c r="I149" s="8">
        <v>38598545.43</v>
      </c>
      <c r="J149" s="9">
        <v>50.04</v>
      </c>
      <c r="K149" s="8">
        <v>74351699</v>
      </c>
      <c r="L149" s="8">
        <v>35897775.38</v>
      </c>
      <c r="M149" s="9">
        <v>48.28</v>
      </c>
      <c r="N149" s="8">
        <v>2781291</v>
      </c>
      <c r="O149" s="8">
        <v>2700770.05</v>
      </c>
      <c r="P149" s="9">
        <v>3.6</v>
      </c>
      <c r="Q149" s="9">
        <v>6.99</v>
      </c>
    </row>
    <row r="150" spans="1:17" ht="12.75">
      <c r="A150" s="34">
        <v>6</v>
      </c>
      <c r="B150" s="34">
        <v>11</v>
      </c>
      <c r="C150" s="34">
        <v>2</v>
      </c>
      <c r="D150" s="35">
        <v>1</v>
      </c>
      <c r="E150" s="36"/>
      <c r="F150" s="7" t="s">
        <v>86</v>
      </c>
      <c r="G150" s="54" t="s">
        <v>99</v>
      </c>
      <c r="H150" s="8">
        <v>7819098</v>
      </c>
      <c r="I150" s="8">
        <v>3985414.48</v>
      </c>
      <c r="J150" s="9">
        <v>50.97</v>
      </c>
      <c r="K150" s="8">
        <v>7521493</v>
      </c>
      <c r="L150" s="8">
        <v>3589046.36</v>
      </c>
      <c r="M150" s="9">
        <v>47.71</v>
      </c>
      <c r="N150" s="8">
        <v>297605</v>
      </c>
      <c r="O150" s="8">
        <v>396368.12</v>
      </c>
      <c r="P150" s="9">
        <v>3.8</v>
      </c>
      <c r="Q150" s="9">
        <v>9.94</v>
      </c>
    </row>
    <row r="151" spans="1:17" ht="12.75">
      <c r="A151" s="34">
        <v>6</v>
      </c>
      <c r="B151" s="34">
        <v>11</v>
      </c>
      <c r="C151" s="34">
        <v>3</v>
      </c>
      <c r="D151" s="35">
        <v>2</v>
      </c>
      <c r="E151" s="36"/>
      <c r="F151" s="7" t="s">
        <v>86</v>
      </c>
      <c r="G151" s="54" t="s">
        <v>105</v>
      </c>
      <c r="H151" s="8">
        <v>16521919.57</v>
      </c>
      <c r="I151" s="8">
        <v>9090749.76</v>
      </c>
      <c r="J151" s="9">
        <v>55.02</v>
      </c>
      <c r="K151" s="8">
        <v>16936211.59</v>
      </c>
      <c r="L151" s="8">
        <v>7478215.44</v>
      </c>
      <c r="M151" s="9">
        <v>44.15</v>
      </c>
      <c r="N151" s="8">
        <v>-414292.02</v>
      </c>
      <c r="O151" s="8">
        <v>1612534.32</v>
      </c>
      <c r="P151" s="9">
        <v>-2.5</v>
      </c>
      <c r="Q151" s="9">
        <v>17.73</v>
      </c>
    </row>
    <row r="152" spans="1:17" ht="12.75">
      <c r="A152" s="34">
        <v>6</v>
      </c>
      <c r="B152" s="34">
        <v>11</v>
      </c>
      <c r="C152" s="34">
        <v>4</v>
      </c>
      <c r="D152" s="35">
        <v>2</v>
      </c>
      <c r="E152" s="36"/>
      <c r="F152" s="7" t="s">
        <v>86</v>
      </c>
      <c r="G152" s="54" t="s">
        <v>162</v>
      </c>
      <c r="H152" s="8">
        <v>31541627.65</v>
      </c>
      <c r="I152" s="8">
        <v>16348083.81</v>
      </c>
      <c r="J152" s="9">
        <v>51.83</v>
      </c>
      <c r="K152" s="8">
        <v>31064474.97</v>
      </c>
      <c r="L152" s="8">
        <v>15517736.83</v>
      </c>
      <c r="M152" s="9">
        <v>49.95</v>
      </c>
      <c r="N152" s="8">
        <v>477152.68</v>
      </c>
      <c r="O152" s="8">
        <v>830346.98</v>
      </c>
      <c r="P152" s="9">
        <v>1.51</v>
      </c>
      <c r="Q152" s="9">
        <v>5.07</v>
      </c>
    </row>
    <row r="153" spans="1:17" ht="12.75">
      <c r="A153" s="34">
        <v>6</v>
      </c>
      <c r="B153" s="34">
        <v>11</v>
      </c>
      <c r="C153" s="34">
        <v>5</v>
      </c>
      <c r="D153" s="35">
        <v>2</v>
      </c>
      <c r="E153" s="36"/>
      <c r="F153" s="7" t="s">
        <v>86</v>
      </c>
      <c r="G153" s="54" t="s">
        <v>94</v>
      </c>
      <c r="H153" s="8">
        <v>48102880.49</v>
      </c>
      <c r="I153" s="8">
        <v>25637811.43</v>
      </c>
      <c r="J153" s="9">
        <v>53.29</v>
      </c>
      <c r="K153" s="8">
        <v>48102880.49</v>
      </c>
      <c r="L153" s="8">
        <v>21279637.12</v>
      </c>
      <c r="M153" s="9">
        <v>44.23</v>
      </c>
      <c r="N153" s="8">
        <v>0</v>
      </c>
      <c r="O153" s="8">
        <v>4358174.31</v>
      </c>
      <c r="P153" s="9">
        <v>0</v>
      </c>
      <c r="Q153" s="9">
        <v>16.99</v>
      </c>
    </row>
    <row r="154" spans="1:17" ht="12.75">
      <c r="A154" s="34">
        <v>6</v>
      </c>
      <c r="B154" s="34">
        <v>11</v>
      </c>
      <c r="C154" s="34">
        <v>6</v>
      </c>
      <c r="D154" s="35">
        <v>2</v>
      </c>
      <c r="E154" s="36"/>
      <c r="F154" s="7" t="s">
        <v>86</v>
      </c>
      <c r="G154" s="54" t="s">
        <v>205</v>
      </c>
      <c r="H154" s="8">
        <v>13969696.81</v>
      </c>
      <c r="I154" s="8">
        <v>6963961.81</v>
      </c>
      <c r="J154" s="9">
        <v>49.85</v>
      </c>
      <c r="K154" s="8">
        <v>14422301.81</v>
      </c>
      <c r="L154" s="8">
        <v>5327877.29</v>
      </c>
      <c r="M154" s="9">
        <v>36.94</v>
      </c>
      <c r="N154" s="8">
        <v>-452605</v>
      </c>
      <c r="O154" s="8">
        <v>1636084.52</v>
      </c>
      <c r="P154" s="9">
        <v>-3.23</v>
      </c>
      <c r="Q154" s="9">
        <v>23.49</v>
      </c>
    </row>
    <row r="155" spans="1:17" ht="12.75">
      <c r="A155" s="34">
        <v>6</v>
      </c>
      <c r="B155" s="34">
        <v>11</v>
      </c>
      <c r="C155" s="34">
        <v>7</v>
      </c>
      <c r="D155" s="35">
        <v>2</v>
      </c>
      <c r="E155" s="36"/>
      <c r="F155" s="7" t="s">
        <v>86</v>
      </c>
      <c r="G155" s="54" t="s">
        <v>215</v>
      </c>
      <c r="H155" s="8">
        <v>29549393.51</v>
      </c>
      <c r="I155" s="8">
        <v>15794197.92</v>
      </c>
      <c r="J155" s="9">
        <v>53.45</v>
      </c>
      <c r="K155" s="8">
        <v>30073161.51</v>
      </c>
      <c r="L155" s="8">
        <v>14676651.93</v>
      </c>
      <c r="M155" s="9">
        <v>48.8</v>
      </c>
      <c r="N155" s="8">
        <v>-523768</v>
      </c>
      <c r="O155" s="8">
        <v>1117545.99</v>
      </c>
      <c r="P155" s="9">
        <v>-1.77</v>
      </c>
      <c r="Q155" s="9">
        <v>7.07</v>
      </c>
    </row>
    <row r="156" spans="1:17" ht="12.75">
      <c r="A156" s="34">
        <v>6</v>
      </c>
      <c r="B156" s="34">
        <v>11</v>
      </c>
      <c r="C156" s="34">
        <v>8</v>
      </c>
      <c r="D156" s="35">
        <v>2</v>
      </c>
      <c r="E156" s="36"/>
      <c r="F156" s="7" t="s">
        <v>86</v>
      </c>
      <c r="G156" s="54" t="s">
        <v>99</v>
      </c>
      <c r="H156" s="8">
        <v>25736600</v>
      </c>
      <c r="I156" s="8">
        <v>12124815.66</v>
      </c>
      <c r="J156" s="9">
        <v>47.11</v>
      </c>
      <c r="K156" s="8">
        <v>25743832</v>
      </c>
      <c r="L156" s="8">
        <v>11074988.41</v>
      </c>
      <c r="M156" s="9">
        <v>43.01</v>
      </c>
      <c r="N156" s="8">
        <v>-7232</v>
      </c>
      <c r="O156" s="8">
        <v>1049827.25</v>
      </c>
      <c r="P156" s="9">
        <v>-0.02</v>
      </c>
      <c r="Q156" s="9">
        <v>8.65</v>
      </c>
    </row>
    <row r="157" spans="1:17" ht="12.75">
      <c r="A157" s="34">
        <v>6</v>
      </c>
      <c r="B157" s="34">
        <v>11</v>
      </c>
      <c r="C157" s="34">
        <v>8</v>
      </c>
      <c r="D157" s="35" t="s">
        <v>309</v>
      </c>
      <c r="E157" s="36">
        <v>247</v>
      </c>
      <c r="F157" s="7" t="s">
        <v>309</v>
      </c>
      <c r="G157" s="54" t="s">
        <v>311</v>
      </c>
      <c r="H157" s="8">
        <v>0</v>
      </c>
      <c r="I157" s="8">
        <v>0</v>
      </c>
      <c r="J157" s="9"/>
      <c r="K157" s="8">
        <v>0</v>
      </c>
      <c r="L157" s="8">
        <v>0</v>
      </c>
      <c r="M157" s="9"/>
      <c r="N157" s="8">
        <v>0</v>
      </c>
      <c r="O157" s="8">
        <v>0</v>
      </c>
      <c r="P157" s="9"/>
      <c r="Q157" s="9"/>
    </row>
    <row r="158" spans="1:17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86</v>
      </c>
      <c r="G158" s="54" t="s">
        <v>227</v>
      </c>
      <c r="H158" s="8">
        <v>20307577.77</v>
      </c>
      <c r="I158" s="8">
        <v>11546929.26</v>
      </c>
      <c r="J158" s="9">
        <v>56.86</v>
      </c>
      <c r="K158" s="8">
        <v>23637577.77</v>
      </c>
      <c r="L158" s="8">
        <v>10998225.42</v>
      </c>
      <c r="M158" s="9">
        <v>46.52</v>
      </c>
      <c r="N158" s="8">
        <v>-3330000</v>
      </c>
      <c r="O158" s="8">
        <v>548703.84</v>
      </c>
      <c r="P158" s="9">
        <v>-16.39</v>
      </c>
      <c r="Q158" s="9">
        <v>4.75</v>
      </c>
    </row>
    <row r="159" spans="1:17" ht="12.75">
      <c r="A159" s="34">
        <v>6</v>
      </c>
      <c r="B159" s="34">
        <v>11</v>
      </c>
      <c r="C159" s="34">
        <v>10</v>
      </c>
      <c r="D159" s="35">
        <v>2</v>
      </c>
      <c r="E159" s="36"/>
      <c r="F159" s="7" t="s">
        <v>86</v>
      </c>
      <c r="G159" s="54" t="s">
        <v>247</v>
      </c>
      <c r="H159" s="8">
        <v>21262792.5</v>
      </c>
      <c r="I159" s="8">
        <v>10651841.23</v>
      </c>
      <c r="J159" s="9">
        <v>50.09</v>
      </c>
      <c r="K159" s="8">
        <v>23294612.03</v>
      </c>
      <c r="L159" s="8">
        <v>10658094.11</v>
      </c>
      <c r="M159" s="9">
        <v>45.75</v>
      </c>
      <c r="N159" s="8">
        <v>-2031819.53</v>
      </c>
      <c r="O159" s="8">
        <v>-6252.88</v>
      </c>
      <c r="P159" s="9">
        <v>-9.55</v>
      </c>
      <c r="Q159" s="9">
        <v>-0.05</v>
      </c>
    </row>
    <row r="160" spans="1:17" ht="12.75">
      <c r="A160" s="34">
        <v>6</v>
      </c>
      <c r="B160" s="34">
        <v>11</v>
      </c>
      <c r="C160" s="34">
        <v>11</v>
      </c>
      <c r="D160" s="35">
        <v>2</v>
      </c>
      <c r="E160" s="36"/>
      <c r="F160" s="7" t="s">
        <v>86</v>
      </c>
      <c r="G160" s="54" t="s">
        <v>249</v>
      </c>
      <c r="H160" s="8">
        <v>13277032.07</v>
      </c>
      <c r="I160" s="8">
        <v>7146592.99</v>
      </c>
      <c r="J160" s="9">
        <v>53.82</v>
      </c>
      <c r="K160" s="8">
        <v>17384032.07</v>
      </c>
      <c r="L160" s="8">
        <v>5728958.31</v>
      </c>
      <c r="M160" s="9">
        <v>32.95</v>
      </c>
      <c r="N160" s="8">
        <v>-4107000</v>
      </c>
      <c r="O160" s="8">
        <v>1417634.68</v>
      </c>
      <c r="P160" s="9">
        <v>-30.93</v>
      </c>
      <c r="Q160" s="9">
        <v>19.83</v>
      </c>
    </row>
    <row r="161" spans="1:17" ht="12.75">
      <c r="A161" s="34">
        <v>6</v>
      </c>
      <c r="B161" s="34">
        <v>12</v>
      </c>
      <c r="C161" s="34">
        <v>0</v>
      </c>
      <c r="D161" s="35">
        <v>0</v>
      </c>
      <c r="E161" s="36"/>
      <c r="F161" s="7" t="s">
        <v>286</v>
      </c>
      <c r="G161" s="54" t="s">
        <v>298</v>
      </c>
      <c r="H161" s="8">
        <v>50815592</v>
      </c>
      <c r="I161" s="8">
        <v>23874321.67</v>
      </c>
      <c r="J161" s="9">
        <v>46.98</v>
      </c>
      <c r="K161" s="8">
        <v>51902438</v>
      </c>
      <c r="L161" s="8">
        <v>19660486.07</v>
      </c>
      <c r="M161" s="9">
        <v>37.87</v>
      </c>
      <c r="N161" s="8">
        <v>-1086846</v>
      </c>
      <c r="O161" s="8">
        <v>4213835.6</v>
      </c>
      <c r="P161" s="9">
        <v>-2.13</v>
      </c>
      <c r="Q161" s="9">
        <v>17.65</v>
      </c>
    </row>
    <row r="162" spans="1:17" ht="12.75">
      <c r="A162" s="34">
        <v>6</v>
      </c>
      <c r="B162" s="34">
        <v>12</v>
      </c>
      <c r="C162" s="34">
        <v>1</v>
      </c>
      <c r="D162" s="35">
        <v>2</v>
      </c>
      <c r="E162" s="36"/>
      <c r="F162" s="7" t="s">
        <v>86</v>
      </c>
      <c r="G162" s="54" t="s">
        <v>116</v>
      </c>
      <c r="H162" s="8">
        <v>19331178.16</v>
      </c>
      <c r="I162" s="8">
        <v>11048224.8</v>
      </c>
      <c r="J162" s="9">
        <v>57.15</v>
      </c>
      <c r="K162" s="8">
        <v>20964894.16</v>
      </c>
      <c r="L162" s="8">
        <v>9386033.65</v>
      </c>
      <c r="M162" s="9">
        <v>44.77</v>
      </c>
      <c r="N162" s="8">
        <v>-1633716</v>
      </c>
      <c r="O162" s="8">
        <v>1662191.15</v>
      </c>
      <c r="P162" s="9">
        <v>-8.45</v>
      </c>
      <c r="Q162" s="9">
        <v>15.04</v>
      </c>
    </row>
    <row r="163" spans="1:17" ht="12.75">
      <c r="A163" s="34">
        <v>6</v>
      </c>
      <c r="B163" s="34">
        <v>12</v>
      </c>
      <c r="C163" s="34">
        <v>2</v>
      </c>
      <c r="D163" s="35">
        <v>2</v>
      </c>
      <c r="E163" s="36"/>
      <c r="F163" s="7" t="s">
        <v>86</v>
      </c>
      <c r="G163" s="54" t="s">
        <v>147</v>
      </c>
      <c r="H163" s="8">
        <v>19949721</v>
      </c>
      <c r="I163" s="8">
        <v>10306803.26</v>
      </c>
      <c r="J163" s="9">
        <v>51.66</v>
      </c>
      <c r="K163" s="8">
        <v>22470377</v>
      </c>
      <c r="L163" s="8">
        <v>9919731.64</v>
      </c>
      <c r="M163" s="9">
        <v>44.14</v>
      </c>
      <c r="N163" s="8">
        <v>-2520656</v>
      </c>
      <c r="O163" s="8">
        <v>387071.62</v>
      </c>
      <c r="P163" s="9">
        <v>-12.63</v>
      </c>
      <c r="Q163" s="9">
        <v>3.75</v>
      </c>
    </row>
    <row r="164" spans="1:17" ht="12.75">
      <c r="A164" s="34">
        <v>6</v>
      </c>
      <c r="B164" s="34">
        <v>12</v>
      </c>
      <c r="C164" s="34">
        <v>3</v>
      </c>
      <c r="D164" s="35">
        <v>2</v>
      </c>
      <c r="E164" s="36"/>
      <c r="F164" s="7" t="s">
        <v>86</v>
      </c>
      <c r="G164" s="54" t="s">
        <v>150</v>
      </c>
      <c r="H164" s="8">
        <v>16962830</v>
      </c>
      <c r="I164" s="8">
        <v>8022541.92</v>
      </c>
      <c r="J164" s="9">
        <v>47.29</v>
      </c>
      <c r="K164" s="8">
        <v>18750836</v>
      </c>
      <c r="L164" s="8">
        <v>7715561.55</v>
      </c>
      <c r="M164" s="9">
        <v>41.14</v>
      </c>
      <c r="N164" s="8">
        <v>-1788006</v>
      </c>
      <c r="O164" s="8">
        <v>306980.37</v>
      </c>
      <c r="P164" s="9">
        <v>-10.54</v>
      </c>
      <c r="Q164" s="9">
        <v>3.82</v>
      </c>
    </row>
    <row r="165" spans="1:17" ht="12.75">
      <c r="A165" s="34">
        <v>6</v>
      </c>
      <c r="B165" s="34">
        <v>12</v>
      </c>
      <c r="C165" s="34">
        <v>4</v>
      </c>
      <c r="D165" s="35">
        <v>2</v>
      </c>
      <c r="E165" s="36"/>
      <c r="F165" s="7" t="s">
        <v>86</v>
      </c>
      <c r="G165" s="54" t="s">
        <v>170</v>
      </c>
      <c r="H165" s="8">
        <v>14890826</v>
      </c>
      <c r="I165" s="8">
        <v>7937964.5</v>
      </c>
      <c r="J165" s="9">
        <v>53.3</v>
      </c>
      <c r="K165" s="8">
        <v>16220250</v>
      </c>
      <c r="L165" s="8">
        <v>6596053.43</v>
      </c>
      <c r="M165" s="9">
        <v>40.66</v>
      </c>
      <c r="N165" s="8">
        <v>-1329424</v>
      </c>
      <c r="O165" s="8">
        <v>1341911.07</v>
      </c>
      <c r="P165" s="9">
        <v>-8.92</v>
      </c>
      <c r="Q165" s="9">
        <v>16.9</v>
      </c>
    </row>
    <row r="166" spans="1:17" ht="12.75">
      <c r="A166" s="34">
        <v>6</v>
      </c>
      <c r="B166" s="34">
        <v>12</v>
      </c>
      <c r="C166" s="34">
        <v>5</v>
      </c>
      <c r="D166" s="35">
        <v>3</v>
      </c>
      <c r="E166" s="36"/>
      <c r="F166" s="7" t="s">
        <v>86</v>
      </c>
      <c r="G166" s="54" t="s">
        <v>272</v>
      </c>
      <c r="H166" s="8">
        <v>48149978</v>
      </c>
      <c r="I166" s="8">
        <v>24130666.25</v>
      </c>
      <c r="J166" s="9">
        <v>50.11</v>
      </c>
      <c r="K166" s="8">
        <v>52234860</v>
      </c>
      <c r="L166" s="8">
        <v>25331805.11</v>
      </c>
      <c r="M166" s="9">
        <v>48.49</v>
      </c>
      <c r="N166" s="8">
        <v>-4084882</v>
      </c>
      <c r="O166" s="8">
        <v>-1201138.86</v>
      </c>
      <c r="P166" s="9">
        <v>-8.48</v>
      </c>
      <c r="Q166" s="9">
        <v>-4.97</v>
      </c>
    </row>
    <row r="167" spans="1:17" ht="12.75">
      <c r="A167" s="34">
        <v>6</v>
      </c>
      <c r="B167" s="34">
        <v>12</v>
      </c>
      <c r="C167" s="34">
        <v>6</v>
      </c>
      <c r="D167" s="35">
        <v>3</v>
      </c>
      <c r="E167" s="36"/>
      <c r="F167" s="7" t="s">
        <v>86</v>
      </c>
      <c r="G167" s="54" t="s">
        <v>275</v>
      </c>
      <c r="H167" s="8">
        <v>35432119</v>
      </c>
      <c r="I167" s="8">
        <v>17937847.88</v>
      </c>
      <c r="J167" s="9">
        <v>50.62</v>
      </c>
      <c r="K167" s="8">
        <v>35423702</v>
      </c>
      <c r="L167" s="8">
        <v>16485854.77</v>
      </c>
      <c r="M167" s="9">
        <v>46.53</v>
      </c>
      <c r="N167" s="8">
        <v>8417</v>
      </c>
      <c r="O167" s="8">
        <v>1451993.11</v>
      </c>
      <c r="P167" s="9">
        <v>0.02</v>
      </c>
      <c r="Q167" s="9">
        <v>8.09</v>
      </c>
    </row>
    <row r="168" spans="1:1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86</v>
      </c>
      <c r="G168" s="54" t="s">
        <v>243</v>
      </c>
      <c r="H168" s="8">
        <v>22262592</v>
      </c>
      <c r="I168" s="8">
        <v>6845834.99</v>
      </c>
      <c r="J168" s="9">
        <v>30.75</v>
      </c>
      <c r="K168" s="8">
        <v>22322592</v>
      </c>
      <c r="L168" s="8">
        <v>6658574.63</v>
      </c>
      <c r="M168" s="9">
        <v>29.82</v>
      </c>
      <c r="N168" s="8">
        <v>-60000</v>
      </c>
      <c r="O168" s="8">
        <v>187260.36</v>
      </c>
      <c r="P168" s="9">
        <v>-0.26</v>
      </c>
      <c r="Q168" s="9">
        <v>2.73</v>
      </c>
    </row>
    <row r="169" spans="1:17" ht="12.75">
      <c r="A169" s="34">
        <v>6</v>
      </c>
      <c r="B169" s="34">
        <v>13</v>
      </c>
      <c r="C169" s="34">
        <v>0</v>
      </c>
      <c r="D169" s="35">
        <v>0</v>
      </c>
      <c r="E169" s="36"/>
      <c r="F169" s="7" t="s">
        <v>286</v>
      </c>
      <c r="G169" s="54" t="s">
        <v>299</v>
      </c>
      <c r="H169" s="8">
        <v>37579094.1</v>
      </c>
      <c r="I169" s="8">
        <v>20612506.67</v>
      </c>
      <c r="J169" s="9">
        <v>54.85</v>
      </c>
      <c r="K169" s="8">
        <v>38016094.1</v>
      </c>
      <c r="L169" s="8">
        <v>21393487.04</v>
      </c>
      <c r="M169" s="9">
        <v>56.27</v>
      </c>
      <c r="N169" s="8">
        <v>-437000</v>
      </c>
      <c r="O169" s="8">
        <v>-780980.37</v>
      </c>
      <c r="P169" s="9">
        <v>-1.16</v>
      </c>
      <c r="Q169" s="9">
        <v>-3.78</v>
      </c>
    </row>
    <row r="170" spans="1:17" ht="12.75">
      <c r="A170" s="34">
        <v>6</v>
      </c>
      <c r="B170" s="34">
        <v>13</v>
      </c>
      <c r="C170" s="34">
        <v>1</v>
      </c>
      <c r="D170" s="35">
        <v>2</v>
      </c>
      <c r="E170" s="36"/>
      <c r="F170" s="7" t="s">
        <v>86</v>
      </c>
      <c r="G170" s="54" t="s">
        <v>120</v>
      </c>
      <c r="H170" s="8">
        <v>13866220.05</v>
      </c>
      <c r="I170" s="8">
        <v>7406650.32</v>
      </c>
      <c r="J170" s="9">
        <v>53.41</v>
      </c>
      <c r="K170" s="8">
        <v>16093101.49</v>
      </c>
      <c r="L170" s="8">
        <v>7924849.61</v>
      </c>
      <c r="M170" s="9">
        <v>49.24</v>
      </c>
      <c r="N170" s="8">
        <v>-2226881.44</v>
      </c>
      <c r="O170" s="8">
        <v>-518199.29</v>
      </c>
      <c r="P170" s="9">
        <v>-16.05</v>
      </c>
      <c r="Q170" s="9">
        <v>-6.99</v>
      </c>
    </row>
    <row r="171" spans="1:17" ht="12.75">
      <c r="A171" s="34">
        <v>6</v>
      </c>
      <c r="B171" s="34">
        <v>13</v>
      </c>
      <c r="C171" s="34">
        <v>2</v>
      </c>
      <c r="D171" s="35">
        <v>2</v>
      </c>
      <c r="E171" s="36"/>
      <c r="F171" s="7" t="s">
        <v>86</v>
      </c>
      <c r="G171" s="54" t="s">
        <v>141</v>
      </c>
      <c r="H171" s="8">
        <v>15815878</v>
      </c>
      <c r="I171" s="8">
        <v>6679438.52</v>
      </c>
      <c r="J171" s="9">
        <v>42.23</v>
      </c>
      <c r="K171" s="8">
        <v>15621245</v>
      </c>
      <c r="L171" s="8">
        <v>6709401.13</v>
      </c>
      <c r="M171" s="9">
        <v>42.95</v>
      </c>
      <c r="N171" s="8">
        <v>194633</v>
      </c>
      <c r="O171" s="8">
        <v>-29962.61</v>
      </c>
      <c r="P171" s="9">
        <v>1.23</v>
      </c>
      <c r="Q171" s="9">
        <v>-0.44</v>
      </c>
    </row>
    <row r="172" spans="1:17" ht="12.75">
      <c r="A172" s="34">
        <v>6</v>
      </c>
      <c r="B172" s="34">
        <v>13</v>
      </c>
      <c r="C172" s="34">
        <v>3</v>
      </c>
      <c r="D172" s="35">
        <v>2</v>
      </c>
      <c r="E172" s="36"/>
      <c r="F172" s="7" t="s">
        <v>86</v>
      </c>
      <c r="G172" s="54" t="s">
        <v>178</v>
      </c>
      <c r="H172" s="8">
        <v>18941241.23</v>
      </c>
      <c r="I172" s="8">
        <v>9787754.61</v>
      </c>
      <c r="J172" s="9">
        <v>51.67</v>
      </c>
      <c r="K172" s="8">
        <v>22445499.23</v>
      </c>
      <c r="L172" s="8">
        <v>11317499.71</v>
      </c>
      <c r="M172" s="9">
        <v>50.42</v>
      </c>
      <c r="N172" s="8">
        <v>-3504258</v>
      </c>
      <c r="O172" s="8">
        <v>-1529745.1</v>
      </c>
      <c r="P172" s="9">
        <v>-18.5</v>
      </c>
      <c r="Q172" s="9">
        <v>-15.62</v>
      </c>
    </row>
    <row r="173" spans="1:17" ht="12.75">
      <c r="A173" s="34">
        <v>6</v>
      </c>
      <c r="B173" s="34">
        <v>13</v>
      </c>
      <c r="C173" s="34">
        <v>4</v>
      </c>
      <c r="D173" s="35">
        <v>3</v>
      </c>
      <c r="E173" s="36"/>
      <c r="F173" s="7" t="s">
        <v>86</v>
      </c>
      <c r="G173" s="54" t="s">
        <v>274</v>
      </c>
      <c r="H173" s="8">
        <v>51100523.63</v>
      </c>
      <c r="I173" s="8">
        <v>22504232.28</v>
      </c>
      <c r="J173" s="9">
        <v>44.03</v>
      </c>
      <c r="K173" s="8">
        <v>50278173.7</v>
      </c>
      <c r="L173" s="8">
        <v>18434488.57</v>
      </c>
      <c r="M173" s="9">
        <v>36.66</v>
      </c>
      <c r="N173" s="8">
        <v>822349.93</v>
      </c>
      <c r="O173" s="8">
        <v>4069743.71</v>
      </c>
      <c r="P173" s="9">
        <v>1.6</v>
      </c>
      <c r="Q173" s="9">
        <v>18.08</v>
      </c>
    </row>
    <row r="174" spans="1:17" ht="12.75">
      <c r="A174" s="34">
        <v>6</v>
      </c>
      <c r="B174" s="34">
        <v>13</v>
      </c>
      <c r="C174" s="34">
        <v>4</v>
      </c>
      <c r="D174" s="35" t="s">
        <v>309</v>
      </c>
      <c r="E174" s="36">
        <v>186</v>
      </c>
      <c r="F174" s="7" t="s">
        <v>309</v>
      </c>
      <c r="G174" s="54" t="s">
        <v>315</v>
      </c>
      <c r="H174" s="8">
        <v>2800</v>
      </c>
      <c r="I174" s="8">
        <v>2016.25</v>
      </c>
      <c r="J174" s="9">
        <v>72</v>
      </c>
      <c r="K174" s="8">
        <v>2800</v>
      </c>
      <c r="L174" s="8">
        <v>1098</v>
      </c>
      <c r="M174" s="9">
        <v>39.21</v>
      </c>
      <c r="N174" s="8">
        <v>0</v>
      </c>
      <c r="O174" s="8">
        <v>918.25</v>
      </c>
      <c r="P174" s="9">
        <v>0</v>
      </c>
      <c r="Q174" s="9">
        <v>45.54</v>
      </c>
    </row>
    <row r="175" spans="1:17" ht="12.75">
      <c r="A175" s="34">
        <v>6</v>
      </c>
      <c r="B175" s="34">
        <v>13</v>
      </c>
      <c r="C175" s="34">
        <v>5</v>
      </c>
      <c r="D175" s="35">
        <v>2</v>
      </c>
      <c r="E175" s="36"/>
      <c r="F175" s="7" t="s">
        <v>86</v>
      </c>
      <c r="G175" s="54" t="s">
        <v>191</v>
      </c>
      <c r="H175" s="8">
        <v>6156140</v>
      </c>
      <c r="I175" s="8">
        <v>3191649.3</v>
      </c>
      <c r="J175" s="9">
        <v>51.84</v>
      </c>
      <c r="K175" s="8">
        <v>5740196</v>
      </c>
      <c r="L175" s="8">
        <v>2876689.6</v>
      </c>
      <c r="M175" s="9">
        <v>50.11</v>
      </c>
      <c r="N175" s="8">
        <v>415944</v>
      </c>
      <c r="O175" s="8">
        <v>314959.7</v>
      </c>
      <c r="P175" s="9">
        <v>6.75</v>
      </c>
      <c r="Q175" s="9">
        <v>9.86</v>
      </c>
    </row>
    <row r="176" spans="1:17" ht="12.75">
      <c r="A176" s="34">
        <v>6</v>
      </c>
      <c r="B176" s="34">
        <v>13</v>
      </c>
      <c r="C176" s="34">
        <v>6</v>
      </c>
      <c r="D176" s="35">
        <v>2</v>
      </c>
      <c r="E176" s="36"/>
      <c r="F176" s="7" t="s">
        <v>86</v>
      </c>
      <c r="G176" s="54" t="s">
        <v>207</v>
      </c>
      <c r="H176" s="8">
        <v>13514212.37</v>
      </c>
      <c r="I176" s="8">
        <v>7982061.72</v>
      </c>
      <c r="J176" s="9">
        <v>59.06</v>
      </c>
      <c r="K176" s="8">
        <v>15342440.37</v>
      </c>
      <c r="L176" s="8">
        <v>6184754.54</v>
      </c>
      <c r="M176" s="9">
        <v>40.31</v>
      </c>
      <c r="N176" s="8">
        <v>-1828228</v>
      </c>
      <c r="O176" s="8">
        <v>1797307.18</v>
      </c>
      <c r="P176" s="9">
        <v>-13.52</v>
      </c>
      <c r="Q176" s="9">
        <v>22.51</v>
      </c>
    </row>
    <row r="177" spans="1:17" ht="12.75">
      <c r="A177" s="34">
        <v>6</v>
      </c>
      <c r="B177" s="34">
        <v>13</v>
      </c>
      <c r="C177" s="34">
        <v>7</v>
      </c>
      <c r="D177" s="35">
        <v>2</v>
      </c>
      <c r="E177" s="36"/>
      <c r="F177" s="7" t="s">
        <v>86</v>
      </c>
      <c r="G177" s="54" t="s">
        <v>212</v>
      </c>
      <c r="H177" s="8">
        <v>8914128.96</v>
      </c>
      <c r="I177" s="8">
        <v>4683069.35</v>
      </c>
      <c r="J177" s="9">
        <v>52.53</v>
      </c>
      <c r="K177" s="8">
        <v>10493538.12</v>
      </c>
      <c r="L177" s="8">
        <v>3941992.56</v>
      </c>
      <c r="M177" s="9">
        <v>37.56</v>
      </c>
      <c r="N177" s="8">
        <v>-1579409.16</v>
      </c>
      <c r="O177" s="8">
        <v>741076.79</v>
      </c>
      <c r="P177" s="9">
        <v>-17.71</v>
      </c>
      <c r="Q177" s="9">
        <v>15.82</v>
      </c>
    </row>
    <row r="178" spans="1:17" ht="12.75">
      <c r="A178" s="34">
        <v>6</v>
      </c>
      <c r="B178" s="34">
        <v>14</v>
      </c>
      <c r="C178" s="34">
        <v>0</v>
      </c>
      <c r="D178" s="35">
        <v>0</v>
      </c>
      <c r="E178" s="36"/>
      <c r="F178" s="7" t="s">
        <v>286</v>
      </c>
      <c r="G178" s="54" t="s">
        <v>300</v>
      </c>
      <c r="H178" s="8">
        <v>114847580</v>
      </c>
      <c r="I178" s="8">
        <v>61285463.93</v>
      </c>
      <c r="J178" s="9">
        <v>53.36</v>
      </c>
      <c r="K178" s="8">
        <v>120386237</v>
      </c>
      <c r="L178" s="8">
        <v>50691963.03</v>
      </c>
      <c r="M178" s="9">
        <v>42.1</v>
      </c>
      <c r="N178" s="8">
        <v>-5538657</v>
      </c>
      <c r="O178" s="8">
        <v>10593500.9</v>
      </c>
      <c r="P178" s="9">
        <v>-4.82</v>
      </c>
      <c r="Q178" s="9">
        <v>17.28</v>
      </c>
    </row>
    <row r="179" spans="1:17" ht="12.75">
      <c r="A179" s="34">
        <v>6</v>
      </c>
      <c r="B179" s="34">
        <v>14</v>
      </c>
      <c r="C179" s="34">
        <v>1</v>
      </c>
      <c r="D179" s="35">
        <v>1</v>
      </c>
      <c r="E179" s="36"/>
      <c r="F179" s="7" t="s">
        <v>86</v>
      </c>
      <c r="G179" s="54" t="s">
        <v>96</v>
      </c>
      <c r="H179" s="8">
        <v>188963772</v>
      </c>
      <c r="I179" s="8">
        <v>93194382.93</v>
      </c>
      <c r="J179" s="9">
        <v>49.31</v>
      </c>
      <c r="K179" s="8">
        <v>196465592</v>
      </c>
      <c r="L179" s="8">
        <v>79327333.37</v>
      </c>
      <c r="M179" s="9">
        <v>40.37</v>
      </c>
      <c r="N179" s="8">
        <v>-7501820</v>
      </c>
      <c r="O179" s="8">
        <v>13867049.56</v>
      </c>
      <c r="P179" s="9">
        <v>-3.96</v>
      </c>
      <c r="Q179" s="9">
        <v>14.87</v>
      </c>
    </row>
    <row r="180" spans="1:17" ht="12.75">
      <c r="A180" s="34">
        <v>6</v>
      </c>
      <c r="B180" s="34">
        <v>14</v>
      </c>
      <c r="C180" s="34">
        <v>2</v>
      </c>
      <c r="D180" s="35">
        <v>2</v>
      </c>
      <c r="E180" s="36"/>
      <c r="F180" s="7" t="s">
        <v>86</v>
      </c>
      <c r="G180" s="54" t="s">
        <v>107</v>
      </c>
      <c r="H180" s="8">
        <v>14157778.86</v>
      </c>
      <c r="I180" s="8">
        <v>6575035.37</v>
      </c>
      <c r="J180" s="9">
        <v>46.44</v>
      </c>
      <c r="K180" s="8">
        <v>15198434.86</v>
      </c>
      <c r="L180" s="8">
        <v>6032636.04</v>
      </c>
      <c r="M180" s="9">
        <v>39.69</v>
      </c>
      <c r="N180" s="8">
        <v>-1040656</v>
      </c>
      <c r="O180" s="8">
        <v>542399.33</v>
      </c>
      <c r="P180" s="9">
        <v>-7.35</v>
      </c>
      <c r="Q180" s="9">
        <v>8.24</v>
      </c>
    </row>
    <row r="181" spans="1:17" ht="12.75">
      <c r="A181" s="34">
        <v>6</v>
      </c>
      <c r="B181" s="34">
        <v>14</v>
      </c>
      <c r="C181" s="34">
        <v>3</v>
      </c>
      <c r="D181" s="35">
        <v>2</v>
      </c>
      <c r="E181" s="36"/>
      <c r="F181" s="7" t="s">
        <v>86</v>
      </c>
      <c r="G181" s="54" t="s">
        <v>142</v>
      </c>
      <c r="H181" s="8">
        <v>16352129.46</v>
      </c>
      <c r="I181" s="8">
        <v>5798553.5</v>
      </c>
      <c r="J181" s="9">
        <v>35.46</v>
      </c>
      <c r="K181" s="8">
        <v>17142129.46</v>
      </c>
      <c r="L181" s="8">
        <v>4946806.53</v>
      </c>
      <c r="M181" s="9">
        <v>28.85</v>
      </c>
      <c r="N181" s="8">
        <v>-790000</v>
      </c>
      <c r="O181" s="8">
        <v>851746.97</v>
      </c>
      <c r="P181" s="9">
        <v>-4.83</v>
      </c>
      <c r="Q181" s="9">
        <v>14.68</v>
      </c>
    </row>
    <row r="182" spans="1:17" ht="12.75">
      <c r="A182" s="34">
        <v>6</v>
      </c>
      <c r="B182" s="34">
        <v>14</v>
      </c>
      <c r="C182" s="34">
        <v>4</v>
      </c>
      <c r="D182" s="35">
        <v>3</v>
      </c>
      <c r="E182" s="36"/>
      <c r="F182" s="7" t="s">
        <v>86</v>
      </c>
      <c r="G182" s="54" t="s">
        <v>266</v>
      </c>
      <c r="H182" s="8">
        <v>30371176.91</v>
      </c>
      <c r="I182" s="8">
        <v>14794782.38</v>
      </c>
      <c r="J182" s="9">
        <v>48.71</v>
      </c>
      <c r="K182" s="8">
        <v>31598952.91</v>
      </c>
      <c r="L182" s="8">
        <v>12369470.56</v>
      </c>
      <c r="M182" s="9">
        <v>39.14</v>
      </c>
      <c r="N182" s="8">
        <v>-1227776</v>
      </c>
      <c r="O182" s="8">
        <v>2425311.82</v>
      </c>
      <c r="P182" s="9">
        <v>-4.04</v>
      </c>
      <c r="Q182" s="9">
        <v>16.39</v>
      </c>
    </row>
    <row r="183" spans="1:17" ht="12.75">
      <c r="A183" s="34">
        <v>6</v>
      </c>
      <c r="B183" s="34">
        <v>14</v>
      </c>
      <c r="C183" s="34">
        <v>5</v>
      </c>
      <c r="D183" s="35">
        <v>2</v>
      </c>
      <c r="E183" s="36"/>
      <c r="F183" s="7" t="s">
        <v>86</v>
      </c>
      <c r="G183" s="54" t="s">
        <v>158</v>
      </c>
      <c r="H183" s="8">
        <v>26369628</v>
      </c>
      <c r="I183" s="8">
        <v>13546972.69</v>
      </c>
      <c r="J183" s="9">
        <v>51.37</v>
      </c>
      <c r="K183" s="8">
        <v>30314300</v>
      </c>
      <c r="L183" s="8">
        <v>11152971.79</v>
      </c>
      <c r="M183" s="9">
        <v>36.79</v>
      </c>
      <c r="N183" s="8">
        <v>-3944672</v>
      </c>
      <c r="O183" s="8">
        <v>2394000.9</v>
      </c>
      <c r="P183" s="9">
        <v>-14.95</v>
      </c>
      <c r="Q183" s="9">
        <v>17.67</v>
      </c>
    </row>
    <row r="184" spans="1:17" ht="12.75">
      <c r="A184" s="34">
        <v>6</v>
      </c>
      <c r="B184" s="34">
        <v>14</v>
      </c>
      <c r="C184" s="34">
        <v>6</v>
      </c>
      <c r="D184" s="35">
        <v>2</v>
      </c>
      <c r="E184" s="36"/>
      <c r="F184" s="7" t="s">
        <v>86</v>
      </c>
      <c r="G184" s="54" t="s">
        <v>164</v>
      </c>
      <c r="H184" s="8">
        <v>27201139.41</v>
      </c>
      <c r="I184" s="8">
        <v>13385581.92</v>
      </c>
      <c r="J184" s="9">
        <v>49.2</v>
      </c>
      <c r="K184" s="8">
        <v>28616456.23</v>
      </c>
      <c r="L184" s="8">
        <v>12927420.26</v>
      </c>
      <c r="M184" s="9">
        <v>45.17</v>
      </c>
      <c r="N184" s="8">
        <v>-1415316.82</v>
      </c>
      <c r="O184" s="8">
        <v>458161.66</v>
      </c>
      <c r="P184" s="9">
        <v>-5.2</v>
      </c>
      <c r="Q184" s="9">
        <v>3.42</v>
      </c>
    </row>
    <row r="185" spans="1:17" ht="12.75">
      <c r="A185" s="34">
        <v>6</v>
      </c>
      <c r="B185" s="34">
        <v>14</v>
      </c>
      <c r="C185" s="34">
        <v>7</v>
      </c>
      <c r="D185" s="35">
        <v>2</v>
      </c>
      <c r="E185" s="36"/>
      <c r="F185" s="7" t="s">
        <v>86</v>
      </c>
      <c r="G185" s="54" t="s">
        <v>174</v>
      </c>
      <c r="H185" s="8">
        <v>10585699.2</v>
      </c>
      <c r="I185" s="8">
        <v>5719630.27</v>
      </c>
      <c r="J185" s="9">
        <v>54.03</v>
      </c>
      <c r="K185" s="8">
        <v>8935344.2</v>
      </c>
      <c r="L185" s="8">
        <v>4173572.8</v>
      </c>
      <c r="M185" s="9">
        <v>46.7</v>
      </c>
      <c r="N185" s="8">
        <v>1650355</v>
      </c>
      <c r="O185" s="8">
        <v>1546057.47</v>
      </c>
      <c r="P185" s="9">
        <v>15.59</v>
      </c>
      <c r="Q185" s="9">
        <v>27.03</v>
      </c>
    </row>
    <row r="186" spans="1:17" ht="12.75">
      <c r="A186" s="34">
        <v>6</v>
      </c>
      <c r="B186" s="34">
        <v>14</v>
      </c>
      <c r="C186" s="34">
        <v>8</v>
      </c>
      <c r="D186" s="35">
        <v>3</v>
      </c>
      <c r="E186" s="36"/>
      <c r="F186" s="7" t="s">
        <v>86</v>
      </c>
      <c r="G186" s="54" t="s">
        <v>271</v>
      </c>
      <c r="H186" s="8">
        <v>40397783.72</v>
      </c>
      <c r="I186" s="8">
        <v>17241766.49</v>
      </c>
      <c r="J186" s="9">
        <v>42.67</v>
      </c>
      <c r="K186" s="8">
        <v>47496442.72</v>
      </c>
      <c r="L186" s="8">
        <v>19972097.79</v>
      </c>
      <c r="M186" s="9">
        <v>42.04</v>
      </c>
      <c r="N186" s="8">
        <v>-7098659</v>
      </c>
      <c r="O186" s="8">
        <v>-2730331.3</v>
      </c>
      <c r="P186" s="9">
        <v>-17.57</v>
      </c>
      <c r="Q186" s="9">
        <v>-15.83</v>
      </c>
    </row>
    <row r="187" spans="1:17" ht="12.75">
      <c r="A187" s="34">
        <v>6</v>
      </c>
      <c r="B187" s="34">
        <v>14</v>
      </c>
      <c r="C187" s="34">
        <v>9</v>
      </c>
      <c r="D187" s="35">
        <v>2</v>
      </c>
      <c r="E187" s="36"/>
      <c r="F187" s="7" t="s">
        <v>86</v>
      </c>
      <c r="G187" s="54" t="s">
        <v>96</v>
      </c>
      <c r="H187" s="8">
        <v>28943645</v>
      </c>
      <c r="I187" s="8">
        <v>16043871.48</v>
      </c>
      <c r="J187" s="9">
        <v>55.43</v>
      </c>
      <c r="K187" s="8">
        <v>33010500</v>
      </c>
      <c r="L187" s="8">
        <v>12954627.5</v>
      </c>
      <c r="M187" s="9">
        <v>39.24</v>
      </c>
      <c r="N187" s="8">
        <v>-4066855</v>
      </c>
      <c r="O187" s="8">
        <v>3089243.98</v>
      </c>
      <c r="P187" s="9">
        <v>-14.05</v>
      </c>
      <c r="Q187" s="9">
        <v>19.25</v>
      </c>
    </row>
    <row r="188" spans="1:17" ht="12.75">
      <c r="A188" s="34">
        <v>6</v>
      </c>
      <c r="B188" s="34">
        <v>14</v>
      </c>
      <c r="C188" s="34">
        <v>10</v>
      </c>
      <c r="D188" s="35">
        <v>2</v>
      </c>
      <c r="E188" s="36"/>
      <c r="F188" s="7" t="s">
        <v>86</v>
      </c>
      <c r="G188" s="54" t="s">
        <v>239</v>
      </c>
      <c r="H188" s="8">
        <v>14063327.93</v>
      </c>
      <c r="I188" s="8">
        <v>7298351.57</v>
      </c>
      <c r="J188" s="9">
        <v>51.89</v>
      </c>
      <c r="K188" s="8">
        <v>14055193.93</v>
      </c>
      <c r="L188" s="8">
        <v>7377255.24</v>
      </c>
      <c r="M188" s="9">
        <v>52.48</v>
      </c>
      <c r="N188" s="8">
        <v>8134</v>
      </c>
      <c r="O188" s="8">
        <v>-78903.67</v>
      </c>
      <c r="P188" s="9">
        <v>0.05</v>
      </c>
      <c r="Q188" s="9">
        <v>-1.08</v>
      </c>
    </row>
    <row r="189" spans="1:1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86</v>
      </c>
      <c r="G189" s="54" t="s">
        <v>260</v>
      </c>
      <c r="H189" s="8">
        <v>23704355.26</v>
      </c>
      <c r="I189" s="8">
        <v>8832831.11</v>
      </c>
      <c r="J189" s="9">
        <v>37.26</v>
      </c>
      <c r="K189" s="8">
        <v>23365236.26</v>
      </c>
      <c r="L189" s="8">
        <v>8203522.81</v>
      </c>
      <c r="M189" s="9">
        <v>35.1</v>
      </c>
      <c r="N189" s="8">
        <v>339119</v>
      </c>
      <c r="O189" s="8">
        <v>629308.3</v>
      </c>
      <c r="P189" s="9">
        <v>1.43</v>
      </c>
      <c r="Q189" s="9">
        <v>7.12</v>
      </c>
    </row>
    <row r="190" spans="1:17" ht="12.75">
      <c r="A190" s="34">
        <v>6</v>
      </c>
      <c r="B190" s="34">
        <v>15</v>
      </c>
      <c r="C190" s="34">
        <v>0</v>
      </c>
      <c r="D190" s="35">
        <v>0</v>
      </c>
      <c r="E190" s="36"/>
      <c r="F190" s="7" t="s">
        <v>286</v>
      </c>
      <c r="G190" s="54" t="s">
        <v>301</v>
      </c>
      <c r="H190" s="8">
        <v>45836400.13</v>
      </c>
      <c r="I190" s="8">
        <v>24761338.02</v>
      </c>
      <c r="J190" s="9">
        <v>54.02</v>
      </c>
      <c r="K190" s="8">
        <v>45687850.37</v>
      </c>
      <c r="L190" s="8">
        <v>21464365.75</v>
      </c>
      <c r="M190" s="9">
        <v>46.98</v>
      </c>
      <c r="N190" s="8">
        <v>148549.76</v>
      </c>
      <c r="O190" s="8">
        <v>3296972.27</v>
      </c>
      <c r="P190" s="9">
        <v>0.32</v>
      </c>
      <c r="Q190" s="9">
        <v>13.31</v>
      </c>
    </row>
    <row r="191" spans="1:17" ht="24">
      <c r="A191" s="34">
        <v>6</v>
      </c>
      <c r="B191" s="34">
        <v>15</v>
      </c>
      <c r="C191" s="34">
        <v>0</v>
      </c>
      <c r="D191" s="35" t="s">
        <v>309</v>
      </c>
      <c r="E191" s="36">
        <v>220</v>
      </c>
      <c r="F191" s="7" t="s">
        <v>309</v>
      </c>
      <c r="G191" s="54" t="s">
        <v>318</v>
      </c>
      <c r="H191" s="8">
        <v>3690033</v>
      </c>
      <c r="I191" s="8">
        <v>3316048.67</v>
      </c>
      <c r="J191" s="9">
        <v>89.86</v>
      </c>
      <c r="K191" s="8">
        <v>1054048</v>
      </c>
      <c r="L191" s="8">
        <v>666545.67</v>
      </c>
      <c r="M191" s="9">
        <v>63.23</v>
      </c>
      <c r="N191" s="8">
        <v>2635985</v>
      </c>
      <c r="O191" s="8">
        <v>2649503</v>
      </c>
      <c r="P191" s="9">
        <v>71.43</v>
      </c>
      <c r="Q191" s="9">
        <v>79.89</v>
      </c>
    </row>
    <row r="192" spans="1:17" ht="12.75">
      <c r="A192" s="34">
        <v>6</v>
      </c>
      <c r="B192" s="34">
        <v>15</v>
      </c>
      <c r="C192" s="34">
        <v>1</v>
      </c>
      <c r="D192" s="35">
        <v>1</v>
      </c>
      <c r="E192" s="36"/>
      <c r="F192" s="7" t="s">
        <v>86</v>
      </c>
      <c r="G192" s="54" t="s">
        <v>97</v>
      </c>
      <c r="H192" s="8">
        <v>50912925.99</v>
      </c>
      <c r="I192" s="8">
        <v>23155784.53</v>
      </c>
      <c r="J192" s="9">
        <v>45.48</v>
      </c>
      <c r="K192" s="8">
        <v>49648298.8</v>
      </c>
      <c r="L192" s="8">
        <v>19616399.25</v>
      </c>
      <c r="M192" s="9">
        <v>39.51</v>
      </c>
      <c r="N192" s="8">
        <v>1264627.19</v>
      </c>
      <c r="O192" s="8">
        <v>3539385.28</v>
      </c>
      <c r="P192" s="9">
        <v>2.48</v>
      </c>
      <c r="Q192" s="9">
        <v>15.28</v>
      </c>
    </row>
    <row r="193" spans="1:17" ht="12.75">
      <c r="A193" s="34">
        <v>6</v>
      </c>
      <c r="B193" s="34">
        <v>15</v>
      </c>
      <c r="C193" s="34">
        <v>2</v>
      </c>
      <c r="D193" s="35">
        <v>2</v>
      </c>
      <c r="E193" s="36"/>
      <c r="F193" s="7" t="s">
        <v>86</v>
      </c>
      <c r="G193" s="54" t="s">
        <v>113</v>
      </c>
      <c r="H193" s="8">
        <v>20217782</v>
      </c>
      <c r="I193" s="8">
        <v>12435758.08</v>
      </c>
      <c r="J193" s="9">
        <v>61.5</v>
      </c>
      <c r="K193" s="8">
        <v>16996161</v>
      </c>
      <c r="L193" s="8">
        <v>8833225.22</v>
      </c>
      <c r="M193" s="9">
        <v>51.97</v>
      </c>
      <c r="N193" s="8">
        <v>3221621</v>
      </c>
      <c r="O193" s="8">
        <v>3602532.86</v>
      </c>
      <c r="P193" s="9">
        <v>15.93</v>
      </c>
      <c r="Q193" s="9">
        <v>28.96</v>
      </c>
    </row>
    <row r="194" spans="1:17" ht="12.75">
      <c r="A194" s="34">
        <v>6</v>
      </c>
      <c r="B194" s="34">
        <v>15</v>
      </c>
      <c r="C194" s="34">
        <v>3</v>
      </c>
      <c r="D194" s="35">
        <v>2</v>
      </c>
      <c r="E194" s="36"/>
      <c r="F194" s="7" t="s">
        <v>86</v>
      </c>
      <c r="G194" s="54" t="s">
        <v>119</v>
      </c>
      <c r="H194" s="8">
        <v>13495803</v>
      </c>
      <c r="I194" s="8">
        <v>7156845.11</v>
      </c>
      <c r="J194" s="9">
        <v>53.03</v>
      </c>
      <c r="K194" s="8">
        <v>13057243</v>
      </c>
      <c r="L194" s="8">
        <v>6590679.39</v>
      </c>
      <c r="M194" s="9">
        <v>50.47</v>
      </c>
      <c r="N194" s="8">
        <v>438560</v>
      </c>
      <c r="O194" s="8">
        <v>566165.72</v>
      </c>
      <c r="P194" s="9">
        <v>3.24</v>
      </c>
      <c r="Q194" s="9">
        <v>7.91</v>
      </c>
    </row>
    <row r="195" spans="1:17" ht="12.75">
      <c r="A195" s="34">
        <v>6</v>
      </c>
      <c r="B195" s="34">
        <v>15</v>
      </c>
      <c r="C195" s="34">
        <v>4</v>
      </c>
      <c r="D195" s="35">
        <v>2</v>
      </c>
      <c r="E195" s="36"/>
      <c r="F195" s="7" t="s">
        <v>86</v>
      </c>
      <c r="G195" s="54" t="s">
        <v>151</v>
      </c>
      <c r="H195" s="8">
        <v>23401985</v>
      </c>
      <c r="I195" s="8">
        <v>13076855.09</v>
      </c>
      <c r="J195" s="9">
        <v>55.87</v>
      </c>
      <c r="K195" s="8">
        <v>24009281</v>
      </c>
      <c r="L195" s="8">
        <v>11815013.04</v>
      </c>
      <c r="M195" s="9">
        <v>49.21</v>
      </c>
      <c r="N195" s="8">
        <v>-607296</v>
      </c>
      <c r="O195" s="8">
        <v>1261842.05</v>
      </c>
      <c r="P195" s="9">
        <v>-2.59</v>
      </c>
      <c r="Q195" s="9">
        <v>9.64</v>
      </c>
    </row>
    <row r="196" spans="1:17" ht="12.75">
      <c r="A196" s="34">
        <v>6</v>
      </c>
      <c r="B196" s="34">
        <v>15</v>
      </c>
      <c r="C196" s="34">
        <v>5</v>
      </c>
      <c r="D196" s="35">
        <v>2</v>
      </c>
      <c r="E196" s="36"/>
      <c r="F196" s="7" t="s">
        <v>86</v>
      </c>
      <c r="G196" s="54" t="s">
        <v>154</v>
      </c>
      <c r="H196" s="8">
        <v>13980592.35</v>
      </c>
      <c r="I196" s="8">
        <v>7069694.38</v>
      </c>
      <c r="J196" s="9">
        <v>50.56</v>
      </c>
      <c r="K196" s="8">
        <v>12934524.35</v>
      </c>
      <c r="L196" s="8">
        <v>6551552.24</v>
      </c>
      <c r="M196" s="9">
        <v>50.65</v>
      </c>
      <c r="N196" s="8">
        <v>1046068</v>
      </c>
      <c r="O196" s="8">
        <v>518142.14</v>
      </c>
      <c r="P196" s="9">
        <v>7.48</v>
      </c>
      <c r="Q196" s="9">
        <v>7.32</v>
      </c>
    </row>
    <row r="197" spans="1:17" ht="12.75">
      <c r="A197" s="34">
        <v>6</v>
      </c>
      <c r="B197" s="34">
        <v>15</v>
      </c>
      <c r="C197" s="34">
        <v>6</v>
      </c>
      <c r="D197" s="35">
        <v>2</v>
      </c>
      <c r="E197" s="36"/>
      <c r="F197" s="7" t="s">
        <v>86</v>
      </c>
      <c r="G197" s="54" t="s">
        <v>97</v>
      </c>
      <c r="H197" s="8">
        <v>22318159</v>
      </c>
      <c r="I197" s="8">
        <v>12167448.09</v>
      </c>
      <c r="J197" s="9">
        <v>54.51</v>
      </c>
      <c r="K197" s="8">
        <v>27454358</v>
      </c>
      <c r="L197" s="8">
        <v>11739753.22</v>
      </c>
      <c r="M197" s="9">
        <v>42.76</v>
      </c>
      <c r="N197" s="8">
        <v>-5136199</v>
      </c>
      <c r="O197" s="8">
        <v>427694.87</v>
      </c>
      <c r="P197" s="9">
        <v>-23.01</v>
      </c>
      <c r="Q197" s="9">
        <v>3.51</v>
      </c>
    </row>
    <row r="198" spans="1:17" ht="12.75">
      <c r="A198" s="34">
        <v>6</v>
      </c>
      <c r="B198" s="34">
        <v>15</v>
      </c>
      <c r="C198" s="34">
        <v>7</v>
      </c>
      <c r="D198" s="35">
        <v>2</v>
      </c>
      <c r="E198" s="36"/>
      <c r="F198" s="7" t="s">
        <v>86</v>
      </c>
      <c r="G198" s="54" t="s">
        <v>233</v>
      </c>
      <c r="H198" s="8">
        <v>18561148</v>
      </c>
      <c r="I198" s="8">
        <v>9640582.99</v>
      </c>
      <c r="J198" s="9">
        <v>51.93</v>
      </c>
      <c r="K198" s="8">
        <v>18501344</v>
      </c>
      <c r="L198" s="8">
        <v>8328389.91</v>
      </c>
      <c r="M198" s="9">
        <v>45.01</v>
      </c>
      <c r="N198" s="8">
        <v>59804</v>
      </c>
      <c r="O198" s="8">
        <v>1312193.08</v>
      </c>
      <c r="P198" s="9">
        <v>0.32</v>
      </c>
      <c r="Q198" s="9">
        <v>13.61</v>
      </c>
    </row>
    <row r="199" spans="1:17" ht="12.75">
      <c r="A199" s="34">
        <v>6</v>
      </c>
      <c r="B199" s="34">
        <v>15</v>
      </c>
      <c r="C199" s="34">
        <v>8</v>
      </c>
      <c r="D199" s="35">
        <v>2</v>
      </c>
      <c r="E199" s="36"/>
      <c r="F199" s="7" t="s">
        <v>86</v>
      </c>
      <c r="G199" s="54" t="s">
        <v>245</v>
      </c>
      <c r="H199" s="8">
        <v>22013572.79</v>
      </c>
      <c r="I199" s="8">
        <v>10639133.11</v>
      </c>
      <c r="J199" s="9">
        <v>48.32</v>
      </c>
      <c r="K199" s="8">
        <v>23681684.51</v>
      </c>
      <c r="L199" s="8">
        <v>9493881.87</v>
      </c>
      <c r="M199" s="9">
        <v>40.08</v>
      </c>
      <c r="N199" s="8">
        <v>-1668111.72</v>
      </c>
      <c r="O199" s="8">
        <v>1145251.24</v>
      </c>
      <c r="P199" s="9">
        <v>-7.57</v>
      </c>
      <c r="Q199" s="9">
        <v>10.76</v>
      </c>
    </row>
    <row r="200" spans="1:17" ht="12.75">
      <c r="A200" s="34">
        <v>6</v>
      </c>
      <c r="B200" s="34">
        <v>16</v>
      </c>
      <c r="C200" s="34">
        <v>0</v>
      </c>
      <c r="D200" s="35">
        <v>0</v>
      </c>
      <c r="E200" s="36"/>
      <c r="F200" s="7" t="s">
        <v>286</v>
      </c>
      <c r="G200" s="54" t="s">
        <v>302</v>
      </c>
      <c r="H200" s="8">
        <v>53807257</v>
      </c>
      <c r="I200" s="8">
        <v>28731748.2</v>
      </c>
      <c r="J200" s="9">
        <v>53.39</v>
      </c>
      <c r="K200" s="8">
        <v>53071396</v>
      </c>
      <c r="L200" s="8">
        <v>25842309.03</v>
      </c>
      <c r="M200" s="9">
        <v>48.69</v>
      </c>
      <c r="N200" s="8">
        <v>735861</v>
      </c>
      <c r="O200" s="8">
        <v>2889439.17</v>
      </c>
      <c r="P200" s="9">
        <v>1.36</v>
      </c>
      <c r="Q200" s="9">
        <v>10.05</v>
      </c>
    </row>
    <row r="201" spans="1:17" ht="12.75">
      <c r="A201" s="34">
        <v>6</v>
      </c>
      <c r="B201" s="34">
        <v>16</v>
      </c>
      <c r="C201" s="34">
        <v>1</v>
      </c>
      <c r="D201" s="35">
        <v>1</v>
      </c>
      <c r="E201" s="36"/>
      <c r="F201" s="7" t="s">
        <v>86</v>
      </c>
      <c r="G201" s="54" t="s">
        <v>88</v>
      </c>
      <c r="H201" s="8">
        <v>51861739</v>
      </c>
      <c r="I201" s="8">
        <v>23507799.32</v>
      </c>
      <c r="J201" s="9">
        <v>45.32</v>
      </c>
      <c r="K201" s="8">
        <v>56016739</v>
      </c>
      <c r="L201" s="8">
        <v>23708644.65</v>
      </c>
      <c r="M201" s="9">
        <v>42.32</v>
      </c>
      <c r="N201" s="8">
        <v>-4155000</v>
      </c>
      <c r="O201" s="8">
        <v>-200845.33</v>
      </c>
      <c r="P201" s="9">
        <v>-8.01</v>
      </c>
      <c r="Q201" s="9">
        <v>-0.85</v>
      </c>
    </row>
    <row r="202" spans="1:17" ht="12.75">
      <c r="A202" s="34">
        <v>6</v>
      </c>
      <c r="B202" s="34">
        <v>16</v>
      </c>
      <c r="C202" s="34">
        <v>2</v>
      </c>
      <c r="D202" s="35">
        <v>2</v>
      </c>
      <c r="E202" s="36"/>
      <c r="F202" s="7" t="s">
        <v>86</v>
      </c>
      <c r="G202" s="54" t="s">
        <v>152</v>
      </c>
      <c r="H202" s="8">
        <v>22362467</v>
      </c>
      <c r="I202" s="8">
        <v>12923155.04</v>
      </c>
      <c r="J202" s="9">
        <v>57.78</v>
      </c>
      <c r="K202" s="8">
        <v>23319327</v>
      </c>
      <c r="L202" s="8">
        <v>9812746.57</v>
      </c>
      <c r="M202" s="9">
        <v>42.07</v>
      </c>
      <c r="N202" s="8">
        <v>-956860</v>
      </c>
      <c r="O202" s="8">
        <v>3110408.47</v>
      </c>
      <c r="P202" s="9">
        <v>-4.27</v>
      </c>
      <c r="Q202" s="9">
        <v>24.06</v>
      </c>
    </row>
    <row r="203" spans="1:17" ht="12.75">
      <c r="A203" s="34">
        <v>6</v>
      </c>
      <c r="B203" s="34">
        <v>16</v>
      </c>
      <c r="C203" s="34">
        <v>3</v>
      </c>
      <c r="D203" s="35">
        <v>2</v>
      </c>
      <c r="E203" s="36"/>
      <c r="F203" s="7" t="s">
        <v>86</v>
      </c>
      <c r="G203" s="54" t="s">
        <v>186</v>
      </c>
      <c r="H203" s="8">
        <v>13735878.92</v>
      </c>
      <c r="I203" s="8">
        <v>8144781.06</v>
      </c>
      <c r="J203" s="9">
        <v>59.29</v>
      </c>
      <c r="K203" s="8">
        <v>13005878.92</v>
      </c>
      <c r="L203" s="8">
        <v>5224087.03</v>
      </c>
      <c r="M203" s="9">
        <v>40.16</v>
      </c>
      <c r="N203" s="8">
        <v>730000</v>
      </c>
      <c r="O203" s="8">
        <v>2920694.03</v>
      </c>
      <c r="P203" s="9">
        <v>5.31</v>
      </c>
      <c r="Q203" s="9">
        <v>35.85</v>
      </c>
    </row>
    <row r="204" spans="1:17" ht="12.75">
      <c r="A204" s="34">
        <v>6</v>
      </c>
      <c r="B204" s="34">
        <v>16</v>
      </c>
      <c r="C204" s="34">
        <v>4</v>
      </c>
      <c r="D204" s="35">
        <v>3</v>
      </c>
      <c r="E204" s="36"/>
      <c r="F204" s="7" t="s">
        <v>86</v>
      </c>
      <c r="G204" s="54" t="s">
        <v>276</v>
      </c>
      <c r="H204" s="8">
        <v>51383180.82</v>
      </c>
      <c r="I204" s="8">
        <v>25947262.64</v>
      </c>
      <c r="J204" s="9">
        <v>50.49</v>
      </c>
      <c r="K204" s="8">
        <v>48440436.82</v>
      </c>
      <c r="L204" s="8">
        <v>26452316.16</v>
      </c>
      <c r="M204" s="9">
        <v>54.6</v>
      </c>
      <c r="N204" s="8">
        <v>2942744</v>
      </c>
      <c r="O204" s="8">
        <v>-505053.52</v>
      </c>
      <c r="P204" s="9">
        <v>5.72</v>
      </c>
      <c r="Q204" s="9">
        <v>-1.94</v>
      </c>
    </row>
    <row r="205" spans="1:17" ht="12.75">
      <c r="A205" s="34">
        <v>6</v>
      </c>
      <c r="B205" s="34">
        <v>16</v>
      </c>
      <c r="C205" s="34">
        <v>5</v>
      </c>
      <c r="D205" s="35">
        <v>2</v>
      </c>
      <c r="E205" s="36"/>
      <c r="F205" s="7" t="s">
        <v>86</v>
      </c>
      <c r="G205" s="54" t="s">
        <v>218</v>
      </c>
      <c r="H205" s="8">
        <v>20664714</v>
      </c>
      <c r="I205" s="8">
        <v>10498629.84</v>
      </c>
      <c r="J205" s="9">
        <v>50.8</v>
      </c>
      <c r="K205" s="8">
        <v>20717212</v>
      </c>
      <c r="L205" s="8">
        <v>8844634.16</v>
      </c>
      <c r="M205" s="9">
        <v>42.69</v>
      </c>
      <c r="N205" s="8">
        <v>-52498</v>
      </c>
      <c r="O205" s="8">
        <v>1653995.68</v>
      </c>
      <c r="P205" s="9">
        <v>-0.25</v>
      </c>
      <c r="Q205" s="9">
        <v>15.75</v>
      </c>
    </row>
    <row r="206" spans="1:17" ht="12.75">
      <c r="A206" s="34">
        <v>6</v>
      </c>
      <c r="B206" s="34">
        <v>16</v>
      </c>
      <c r="C206" s="34">
        <v>6</v>
      </c>
      <c r="D206" s="35">
        <v>2</v>
      </c>
      <c r="E206" s="36"/>
      <c r="F206" s="7" t="s">
        <v>86</v>
      </c>
      <c r="G206" s="54" t="s">
        <v>235</v>
      </c>
      <c r="H206" s="8">
        <v>13234799.05</v>
      </c>
      <c r="I206" s="8">
        <v>5011264.71</v>
      </c>
      <c r="J206" s="9">
        <v>37.86</v>
      </c>
      <c r="K206" s="8">
        <v>13491371.05</v>
      </c>
      <c r="L206" s="8">
        <v>4317356.2</v>
      </c>
      <c r="M206" s="9">
        <v>32</v>
      </c>
      <c r="N206" s="8">
        <v>-256572</v>
      </c>
      <c r="O206" s="8">
        <v>693908.51</v>
      </c>
      <c r="P206" s="9">
        <v>-1.93</v>
      </c>
      <c r="Q206" s="9">
        <v>13.84</v>
      </c>
    </row>
    <row r="207" spans="1:17" ht="12.75">
      <c r="A207" s="34">
        <v>6</v>
      </c>
      <c r="B207" s="34">
        <v>17</v>
      </c>
      <c r="C207" s="34">
        <v>0</v>
      </c>
      <c r="D207" s="35">
        <v>0</v>
      </c>
      <c r="E207" s="36"/>
      <c r="F207" s="7" t="s">
        <v>286</v>
      </c>
      <c r="G207" s="54" t="s">
        <v>303</v>
      </c>
      <c r="H207" s="8">
        <v>62242995</v>
      </c>
      <c r="I207" s="8">
        <v>32359837.87</v>
      </c>
      <c r="J207" s="9">
        <v>51.98</v>
      </c>
      <c r="K207" s="8">
        <v>61742995</v>
      </c>
      <c r="L207" s="8">
        <v>27312069.59</v>
      </c>
      <c r="M207" s="9">
        <v>44.23</v>
      </c>
      <c r="N207" s="8">
        <v>500000</v>
      </c>
      <c r="O207" s="8">
        <v>5047768.28</v>
      </c>
      <c r="P207" s="9">
        <v>0.8</v>
      </c>
      <c r="Q207" s="9">
        <v>15.59</v>
      </c>
    </row>
    <row r="208" spans="1:17" ht="12.75">
      <c r="A208" s="34">
        <v>6</v>
      </c>
      <c r="B208" s="34">
        <v>17</v>
      </c>
      <c r="C208" s="34">
        <v>1</v>
      </c>
      <c r="D208" s="35">
        <v>1</v>
      </c>
      <c r="E208" s="36"/>
      <c r="F208" s="7" t="s">
        <v>86</v>
      </c>
      <c r="G208" s="54" t="s">
        <v>100</v>
      </c>
      <c r="H208" s="8">
        <v>103011264.54</v>
      </c>
      <c r="I208" s="8">
        <v>52335374.47</v>
      </c>
      <c r="J208" s="9">
        <v>50.8</v>
      </c>
      <c r="K208" s="8">
        <v>127028162.12</v>
      </c>
      <c r="L208" s="8">
        <v>51793158.56</v>
      </c>
      <c r="M208" s="9">
        <v>40.77</v>
      </c>
      <c r="N208" s="8">
        <v>-24016897.58</v>
      </c>
      <c r="O208" s="8">
        <v>542215.91</v>
      </c>
      <c r="P208" s="9">
        <v>-23.31</v>
      </c>
      <c r="Q208" s="9">
        <v>1.03</v>
      </c>
    </row>
    <row r="209" spans="1:17" ht="12.75">
      <c r="A209" s="34">
        <v>6</v>
      </c>
      <c r="B209" s="34">
        <v>17</v>
      </c>
      <c r="C209" s="34">
        <v>2</v>
      </c>
      <c r="D209" s="35">
        <v>2</v>
      </c>
      <c r="E209" s="36"/>
      <c r="F209" s="7" t="s">
        <v>86</v>
      </c>
      <c r="G209" s="54" t="s">
        <v>175</v>
      </c>
      <c r="H209" s="8">
        <v>39568494.91</v>
      </c>
      <c r="I209" s="8">
        <v>12711897.61</v>
      </c>
      <c r="J209" s="9">
        <v>32.12</v>
      </c>
      <c r="K209" s="8">
        <v>42273836.96</v>
      </c>
      <c r="L209" s="8">
        <v>11540883.34</v>
      </c>
      <c r="M209" s="9">
        <v>27.3</v>
      </c>
      <c r="N209" s="8">
        <v>-2705342.05</v>
      </c>
      <c r="O209" s="8">
        <v>1171014.27</v>
      </c>
      <c r="P209" s="9">
        <v>-6.83</v>
      </c>
      <c r="Q209" s="9">
        <v>9.21</v>
      </c>
    </row>
    <row r="210" spans="1:17" ht="12.75">
      <c r="A210" s="34">
        <v>6</v>
      </c>
      <c r="B210" s="34">
        <v>17</v>
      </c>
      <c r="C210" s="34">
        <v>3</v>
      </c>
      <c r="D210" s="35">
        <v>3</v>
      </c>
      <c r="E210" s="36"/>
      <c r="F210" s="7" t="s">
        <v>86</v>
      </c>
      <c r="G210" s="54" t="s">
        <v>189</v>
      </c>
      <c r="H210" s="8">
        <v>31952679.18</v>
      </c>
      <c r="I210" s="8">
        <v>17686215.69</v>
      </c>
      <c r="J210" s="9">
        <v>55.35</v>
      </c>
      <c r="K210" s="8">
        <v>33259506.17</v>
      </c>
      <c r="L210" s="8">
        <v>12952066.42</v>
      </c>
      <c r="M210" s="9">
        <v>38.94</v>
      </c>
      <c r="N210" s="8">
        <v>-1306826.99</v>
      </c>
      <c r="O210" s="8">
        <v>4734149.27</v>
      </c>
      <c r="P210" s="9">
        <v>-4.08</v>
      </c>
      <c r="Q210" s="9">
        <v>26.76</v>
      </c>
    </row>
    <row r="211" spans="1:17" ht="12.75">
      <c r="A211" s="34">
        <v>6</v>
      </c>
      <c r="B211" s="34">
        <v>17</v>
      </c>
      <c r="C211" s="34">
        <v>4</v>
      </c>
      <c r="D211" s="35">
        <v>2</v>
      </c>
      <c r="E211" s="36"/>
      <c r="F211" s="7" t="s">
        <v>86</v>
      </c>
      <c r="G211" s="54" t="s">
        <v>202</v>
      </c>
      <c r="H211" s="8">
        <v>10441173</v>
      </c>
      <c r="I211" s="8">
        <v>5154369.81</v>
      </c>
      <c r="J211" s="9">
        <v>49.36</v>
      </c>
      <c r="K211" s="8">
        <v>9747588</v>
      </c>
      <c r="L211" s="8">
        <v>4775211.7</v>
      </c>
      <c r="M211" s="9">
        <v>48.98</v>
      </c>
      <c r="N211" s="8">
        <v>693585</v>
      </c>
      <c r="O211" s="8">
        <v>379158.11</v>
      </c>
      <c r="P211" s="9">
        <v>6.64</v>
      </c>
      <c r="Q211" s="9">
        <v>7.35</v>
      </c>
    </row>
    <row r="212" spans="1:17" ht="12.75">
      <c r="A212" s="34">
        <v>6</v>
      </c>
      <c r="B212" s="34">
        <v>17</v>
      </c>
      <c r="C212" s="34">
        <v>5</v>
      </c>
      <c r="D212" s="35">
        <v>2</v>
      </c>
      <c r="E212" s="36"/>
      <c r="F212" s="7" t="s">
        <v>86</v>
      </c>
      <c r="G212" s="54" t="s">
        <v>226</v>
      </c>
      <c r="H212" s="8">
        <v>25548829</v>
      </c>
      <c r="I212" s="8">
        <v>15397237.81</v>
      </c>
      <c r="J212" s="9">
        <v>60.26</v>
      </c>
      <c r="K212" s="8">
        <v>25941024</v>
      </c>
      <c r="L212" s="8">
        <v>11886268.99</v>
      </c>
      <c r="M212" s="9">
        <v>45.82</v>
      </c>
      <c r="N212" s="8">
        <v>-392195</v>
      </c>
      <c r="O212" s="8">
        <v>3510968.82</v>
      </c>
      <c r="P212" s="9">
        <v>-1.53</v>
      </c>
      <c r="Q212" s="9">
        <v>22.8</v>
      </c>
    </row>
    <row r="213" spans="1:17" ht="12.75">
      <c r="A213" s="34">
        <v>6</v>
      </c>
      <c r="B213" s="34">
        <v>18</v>
      </c>
      <c r="C213" s="34">
        <v>0</v>
      </c>
      <c r="D213" s="35">
        <v>0</v>
      </c>
      <c r="E213" s="36"/>
      <c r="F213" s="7" t="s">
        <v>286</v>
      </c>
      <c r="G213" s="54" t="s">
        <v>304</v>
      </c>
      <c r="H213" s="8">
        <v>79053530.07</v>
      </c>
      <c r="I213" s="8">
        <v>39889736.65</v>
      </c>
      <c r="J213" s="9">
        <v>50.45</v>
      </c>
      <c r="K213" s="8">
        <v>75060516.54</v>
      </c>
      <c r="L213" s="8">
        <v>35251536.4</v>
      </c>
      <c r="M213" s="9">
        <v>46.96</v>
      </c>
      <c r="N213" s="8">
        <v>3993013.53</v>
      </c>
      <c r="O213" s="8">
        <v>4638200.25</v>
      </c>
      <c r="P213" s="9">
        <v>5.05</v>
      </c>
      <c r="Q213" s="9">
        <v>11.62</v>
      </c>
    </row>
    <row r="214" spans="1:17" ht="12.75">
      <c r="A214" s="34">
        <v>6</v>
      </c>
      <c r="B214" s="34">
        <v>18</v>
      </c>
      <c r="C214" s="34">
        <v>1</v>
      </c>
      <c r="D214" s="35">
        <v>1</v>
      </c>
      <c r="E214" s="36"/>
      <c r="F214" s="7" t="s">
        <v>86</v>
      </c>
      <c r="G214" s="54" t="s">
        <v>102</v>
      </c>
      <c r="H214" s="8">
        <v>68087204</v>
      </c>
      <c r="I214" s="8">
        <v>27835617.64</v>
      </c>
      <c r="J214" s="9">
        <v>40.88</v>
      </c>
      <c r="K214" s="8">
        <v>65090126</v>
      </c>
      <c r="L214" s="8">
        <v>25654686.2</v>
      </c>
      <c r="M214" s="9">
        <v>39.41</v>
      </c>
      <c r="N214" s="8">
        <v>2997078</v>
      </c>
      <c r="O214" s="8">
        <v>2180931.44</v>
      </c>
      <c r="P214" s="9">
        <v>4.4</v>
      </c>
      <c r="Q214" s="9">
        <v>7.83</v>
      </c>
    </row>
    <row r="215" spans="1:17" ht="12.75">
      <c r="A215" s="34">
        <v>6</v>
      </c>
      <c r="B215" s="34">
        <v>18</v>
      </c>
      <c r="C215" s="34">
        <v>2</v>
      </c>
      <c r="D215" s="35">
        <v>2</v>
      </c>
      <c r="E215" s="36"/>
      <c r="F215" s="7" t="s">
        <v>86</v>
      </c>
      <c r="G215" s="54" t="s">
        <v>109</v>
      </c>
      <c r="H215" s="8">
        <v>9683375.73</v>
      </c>
      <c r="I215" s="8">
        <v>5441638.01</v>
      </c>
      <c r="J215" s="9">
        <v>56.19</v>
      </c>
      <c r="K215" s="8">
        <v>9975146.15</v>
      </c>
      <c r="L215" s="8">
        <v>4573138.12</v>
      </c>
      <c r="M215" s="9">
        <v>45.84</v>
      </c>
      <c r="N215" s="8">
        <v>-291770.42</v>
      </c>
      <c r="O215" s="8">
        <v>868499.89</v>
      </c>
      <c r="P215" s="9">
        <v>-3.01</v>
      </c>
      <c r="Q215" s="9">
        <v>15.96</v>
      </c>
    </row>
    <row r="216" spans="1:17" ht="12.75">
      <c r="A216" s="34">
        <v>6</v>
      </c>
      <c r="B216" s="34">
        <v>18</v>
      </c>
      <c r="C216" s="34">
        <v>3</v>
      </c>
      <c r="D216" s="35">
        <v>2</v>
      </c>
      <c r="E216" s="36"/>
      <c r="F216" s="7" t="s">
        <v>86</v>
      </c>
      <c r="G216" s="54" t="s">
        <v>144</v>
      </c>
      <c r="H216" s="8">
        <v>11362864.18</v>
      </c>
      <c r="I216" s="8">
        <v>6616994.43</v>
      </c>
      <c r="J216" s="9">
        <v>58.23</v>
      </c>
      <c r="K216" s="8">
        <v>10356800.32</v>
      </c>
      <c r="L216" s="8">
        <v>5204350.14</v>
      </c>
      <c r="M216" s="9">
        <v>50.25</v>
      </c>
      <c r="N216" s="8">
        <v>1006063.86</v>
      </c>
      <c r="O216" s="8">
        <v>1412644.29</v>
      </c>
      <c r="P216" s="9">
        <v>8.85</v>
      </c>
      <c r="Q216" s="9">
        <v>21.34</v>
      </c>
    </row>
    <row r="217" spans="1:17" ht="12.75">
      <c r="A217" s="34">
        <v>6</v>
      </c>
      <c r="B217" s="34">
        <v>18</v>
      </c>
      <c r="C217" s="34">
        <v>4</v>
      </c>
      <c r="D217" s="35">
        <v>2</v>
      </c>
      <c r="E217" s="36"/>
      <c r="F217" s="7" t="s">
        <v>86</v>
      </c>
      <c r="G217" s="54" t="s">
        <v>160</v>
      </c>
      <c r="H217" s="8">
        <v>9160956.67</v>
      </c>
      <c r="I217" s="8">
        <v>5306204.66</v>
      </c>
      <c r="J217" s="9">
        <v>57.92</v>
      </c>
      <c r="K217" s="8">
        <v>9082882.83</v>
      </c>
      <c r="L217" s="8">
        <v>3802492.35</v>
      </c>
      <c r="M217" s="9">
        <v>41.86</v>
      </c>
      <c r="N217" s="8">
        <v>78073.84</v>
      </c>
      <c r="O217" s="8">
        <v>1503712.31</v>
      </c>
      <c r="P217" s="9">
        <v>0.85</v>
      </c>
      <c r="Q217" s="9">
        <v>28.33</v>
      </c>
    </row>
    <row r="218" spans="1:17" ht="12.75">
      <c r="A218" s="34">
        <v>6</v>
      </c>
      <c r="B218" s="34">
        <v>18</v>
      </c>
      <c r="C218" s="34">
        <v>5</v>
      </c>
      <c r="D218" s="35">
        <v>2</v>
      </c>
      <c r="E218" s="36"/>
      <c r="F218" s="7" t="s">
        <v>86</v>
      </c>
      <c r="G218" s="54" t="s">
        <v>167</v>
      </c>
      <c r="H218" s="8">
        <v>21214978</v>
      </c>
      <c r="I218" s="8">
        <v>10555173.81</v>
      </c>
      <c r="J218" s="9">
        <v>49.75</v>
      </c>
      <c r="K218" s="8">
        <v>23241508</v>
      </c>
      <c r="L218" s="8">
        <v>9834600.18</v>
      </c>
      <c r="M218" s="9">
        <v>42.31</v>
      </c>
      <c r="N218" s="8">
        <v>-2026530</v>
      </c>
      <c r="O218" s="8">
        <v>720573.63</v>
      </c>
      <c r="P218" s="9">
        <v>-9.55</v>
      </c>
      <c r="Q218" s="9">
        <v>6.82</v>
      </c>
    </row>
    <row r="219" spans="1:17" ht="12.75">
      <c r="A219" s="34">
        <v>6</v>
      </c>
      <c r="B219" s="34">
        <v>18</v>
      </c>
      <c r="C219" s="34">
        <v>6</v>
      </c>
      <c r="D219" s="35">
        <v>3</v>
      </c>
      <c r="E219" s="36"/>
      <c r="F219" s="7" t="s">
        <v>86</v>
      </c>
      <c r="G219" s="54" t="s">
        <v>269</v>
      </c>
      <c r="H219" s="8">
        <v>26564485.5</v>
      </c>
      <c r="I219" s="8">
        <v>10578375.08</v>
      </c>
      <c r="J219" s="9">
        <v>39.82</v>
      </c>
      <c r="K219" s="8">
        <v>24879713.5</v>
      </c>
      <c r="L219" s="8">
        <v>9833244.88</v>
      </c>
      <c r="M219" s="9">
        <v>39.52</v>
      </c>
      <c r="N219" s="8">
        <v>1684772</v>
      </c>
      <c r="O219" s="8">
        <v>745130.2</v>
      </c>
      <c r="P219" s="9">
        <v>6.34</v>
      </c>
      <c r="Q219" s="9">
        <v>7.04</v>
      </c>
    </row>
    <row r="220" spans="1:17" ht="12.75">
      <c r="A220" s="34">
        <v>6</v>
      </c>
      <c r="B220" s="34">
        <v>18</v>
      </c>
      <c r="C220" s="34">
        <v>7</v>
      </c>
      <c r="D220" s="35">
        <v>2</v>
      </c>
      <c r="E220" s="36"/>
      <c r="F220" s="7" t="s">
        <v>86</v>
      </c>
      <c r="G220" s="54" t="s">
        <v>195</v>
      </c>
      <c r="H220" s="8">
        <v>14305750.97</v>
      </c>
      <c r="I220" s="8">
        <v>7358268.92</v>
      </c>
      <c r="J220" s="9">
        <v>51.43</v>
      </c>
      <c r="K220" s="8">
        <v>13704004.97</v>
      </c>
      <c r="L220" s="8">
        <v>6682692.88</v>
      </c>
      <c r="M220" s="9">
        <v>48.76</v>
      </c>
      <c r="N220" s="8">
        <v>601746</v>
      </c>
      <c r="O220" s="8">
        <v>675576.04</v>
      </c>
      <c r="P220" s="9">
        <v>4.2</v>
      </c>
      <c r="Q220" s="9">
        <v>9.18</v>
      </c>
    </row>
    <row r="221" spans="1:17" ht="12.75">
      <c r="A221" s="34">
        <v>6</v>
      </c>
      <c r="B221" s="34">
        <v>18</v>
      </c>
      <c r="C221" s="34">
        <v>8</v>
      </c>
      <c r="D221" s="35">
        <v>2</v>
      </c>
      <c r="E221" s="36"/>
      <c r="F221" s="7" t="s">
        <v>86</v>
      </c>
      <c r="G221" s="54" t="s">
        <v>221</v>
      </c>
      <c r="H221" s="8">
        <v>24350507.74</v>
      </c>
      <c r="I221" s="8">
        <v>10922002.6</v>
      </c>
      <c r="J221" s="9">
        <v>44.85</v>
      </c>
      <c r="K221" s="8">
        <v>25878208.74</v>
      </c>
      <c r="L221" s="8">
        <v>8945523.41</v>
      </c>
      <c r="M221" s="9">
        <v>34.56</v>
      </c>
      <c r="N221" s="8">
        <v>-1527701</v>
      </c>
      <c r="O221" s="8">
        <v>1976479.19</v>
      </c>
      <c r="P221" s="9">
        <v>-6.27</v>
      </c>
      <c r="Q221" s="9">
        <v>18.09</v>
      </c>
    </row>
    <row r="222" spans="1:17" ht="12.75">
      <c r="A222" s="34">
        <v>6</v>
      </c>
      <c r="B222" s="34">
        <v>18</v>
      </c>
      <c r="C222" s="34">
        <v>9</v>
      </c>
      <c r="D222" s="35">
        <v>2</v>
      </c>
      <c r="E222" s="36"/>
      <c r="F222" s="7" t="s">
        <v>86</v>
      </c>
      <c r="G222" s="54" t="s">
        <v>223</v>
      </c>
      <c r="H222" s="8">
        <v>15385548.07</v>
      </c>
      <c r="I222" s="8">
        <v>7952661.32</v>
      </c>
      <c r="J222" s="9">
        <v>51.68</v>
      </c>
      <c r="K222" s="8">
        <v>14951294.16</v>
      </c>
      <c r="L222" s="8">
        <v>5684860.68</v>
      </c>
      <c r="M222" s="9">
        <v>38.02</v>
      </c>
      <c r="N222" s="8">
        <v>434253.91</v>
      </c>
      <c r="O222" s="8">
        <v>2267800.64</v>
      </c>
      <c r="P222" s="9">
        <v>2.82</v>
      </c>
      <c r="Q222" s="9">
        <v>28.51</v>
      </c>
    </row>
    <row r="223" spans="1:17" ht="12.75">
      <c r="A223" s="34">
        <v>6</v>
      </c>
      <c r="B223" s="34">
        <v>18</v>
      </c>
      <c r="C223" s="34">
        <v>10</v>
      </c>
      <c r="D223" s="35">
        <v>2</v>
      </c>
      <c r="E223" s="36"/>
      <c r="F223" s="7" t="s">
        <v>86</v>
      </c>
      <c r="G223" s="54" t="s">
        <v>224</v>
      </c>
      <c r="H223" s="8">
        <v>11731596.18</v>
      </c>
      <c r="I223" s="8">
        <v>6144156.09</v>
      </c>
      <c r="J223" s="9">
        <v>52.37</v>
      </c>
      <c r="K223" s="8">
        <v>12963928.18</v>
      </c>
      <c r="L223" s="8">
        <v>5449222.6</v>
      </c>
      <c r="M223" s="9">
        <v>42.03</v>
      </c>
      <c r="N223" s="8">
        <v>-1232332</v>
      </c>
      <c r="O223" s="8">
        <v>694933.49</v>
      </c>
      <c r="P223" s="9">
        <v>-10.5</v>
      </c>
      <c r="Q223" s="9">
        <v>11.31</v>
      </c>
    </row>
    <row r="224" spans="1:17" ht="12.75">
      <c r="A224" s="34">
        <v>6</v>
      </c>
      <c r="B224" s="34">
        <v>18</v>
      </c>
      <c r="C224" s="34">
        <v>11</v>
      </c>
      <c r="D224" s="35">
        <v>2</v>
      </c>
      <c r="E224" s="36"/>
      <c r="F224" s="7" t="s">
        <v>86</v>
      </c>
      <c r="G224" s="54" t="s">
        <v>102</v>
      </c>
      <c r="H224" s="8">
        <v>27066302.36</v>
      </c>
      <c r="I224" s="8">
        <v>13834721.75</v>
      </c>
      <c r="J224" s="9">
        <v>51.11</v>
      </c>
      <c r="K224" s="8">
        <v>25972640.36</v>
      </c>
      <c r="L224" s="8">
        <v>12167722.24</v>
      </c>
      <c r="M224" s="9">
        <v>46.84</v>
      </c>
      <c r="N224" s="8">
        <v>1093662</v>
      </c>
      <c r="O224" s="8">
        <v>1666999.51</v>
      </c>
      <c r="P224" s="9">
        <v>4.04</v>
      </c>
      <c r="Q224" s="9">
        <v>12.04</v>
      </c>
    </row>
    <row r="225" spans="1:17" ht="12.75">
      <c r="A225" s="34">
        <v>6</v>
      </c>
      <c r="B225" s="34">
        <v>18</v>
      </c>
      <c r="C225" s="34">
        <v>12</v>
      </c>
      <c r="D225" s="35">
        <v>3</v>
      </c>
      <c r="E225" s="36"/>
      <c r="F225" s="7" t="s">
        <v>86</v>
      </c>
      <c r="G225" s="54" t="s">
        <v>279</v>
      </c>
      <c r="H225" s="8">
        <v>18665228.89</v>
      </c>
      <c r="I225" s="8">
        <v>9818719.65</v>
      </c>
      <c r="J225" s="9">
        <v>52.6</v>
      </c>
      <c r="K225" s="8">
        <v>17570578.87</v>
      </c>
      <c r="L225" s="8">
        <v>8272728.09</v>
      </c>
      <c r="M225" s="9">
        <v>47.08</v>
      </c>
      <c r="N225" s="8">
        <v>1094650.02</v>
      </c>
      <c r="O225" s="8">
        <v>1545991.56</v>
      </c>
      <c r="P225" s="9">
        <v>5.86</v>
      </c>
      <c r="Q225" s="9">
        <v>15.74</v>
      </c>
    </row>
    <row r="226" spans="1:17" ht="12.75">
      <c r="A226" s="34">
        <v>6</v>
      </c>
      <c r="B226" s="34">
        <v>18</v>
      </c>
      <c r="C226" s="34">
        <v>13</v>
      </c>
      <c r="D226" s="35">
        <v>2</v>
      </c>
      <c r="E226" s="36"/>
      <c r="F226" s="7" t="s">
        <v>86</v>
      </c>
      <c r="G226" s="54" t="s">
        <v>234</v>
      </c>
      <c r="H226" s="8">
        <v>15817096.49</v>
      </c>
      <c r="I226" s="8">
        <v>8657201.22</v>
      </c>
      <c r="J226" s="9">
        <v>54.73</v>
      </c>
      <c r="K226" s="8">
        <v>14748788.49</v>
      </c>
      <c r="L226" s="8">
        <v>6621495.92</v>
      </c>
      <c r="M226" s="9">
        <v>44.89</v>
      </c>
      <c r="N226" s="8">
        <v>1068308</v>
      </c>
      <c r="O226" s="8">
        <v>2035705.3</v>
      </c>
      <c r="P226" s="9">
        <v>6.75</v>
      </c>
      <c r="Q226" s="9">
        <v>23.51</v>
      </c>
    </row>
    <row r="227" spans="1:17" ht="12.75">
      <c r="A227" s="34">
        <v>6</v>
      </c>
      <c r="B227" s="34">
        <v>19</v>
      </c>
      <c r="C227" s="34">
        <v>0</v>
      </c>
      <c r="D227" s="35">
        <v>0</v>
      </c>
      <c r="E227" s="36"/>
      <c r="F227" s="7" t="s">
        <v>286</v>
      </c>
      <c r="G227" s="54" t="s">
        <v>305</v>
      </c>
      <c r="H227" s="8">
        <v>57491430.89</v>
      </c>
      <c r="I227" s="8">
        <v>24505727.63</v>
      </c>
      <c r="J227" s="9">
        <v>42.62</v>
      </c>
      <c r="K227" s="8">
        <v>54868864.55</v>
      </c>
      <c r="L227" s="8">
        <v>22180213.41</v>
      </c>
      <c r="M227" s="9">
        <v>40.42</v>
      </c>
      <c r="N227" s="8">
        <v>2622566.34</v>
      </c>
      <c r="O227" s="8">
        <v>2325514.22</v>
      </c>
      <c r="P227" s="9">
        <v>4.56</v>
      </c>
      <c r="Q227" s="9">
        <v>9.48</v>
      </c>
    </row>
    <row r="228" spans="1:17" ht="12.75">
      <c r="A228" s="34">
        <v>6</v>
      </c>
      <c r="B228" s="34">
        <v>19</v>
      </c>
      <c r="C228" s="34">
        <v>1</v>
      </c>
      <c r="D228" s="35">
        <v>1</v>
      </c>
      <c r="E228" s="36"/>
      <c r="F228" s="7" t="s">
        <v>86</v>
      </c>
      <c r="G228" s="54" t="s">
        <v>103</v>
      </c>
      <c r="H228" s="8">
        <v>38527206.38</v>
      </c>
      <c r="I228" s="8">
        <v>18690937.27</v>
      </c>
      <c r="J228" s="9">
        <v>48.51</v>
      </c>
      <c r="K228" s="8">
        <v>38727467.38</v>
      </c>
      <c r="L228" s="8">
        <v>18551972.72</v>
      </c>
      <c r="M228" s="9">
        <v>47.9</v>
      </c>
      <c r="N228" s="8">
        <v>-200261</v>
      </c>
      <c r="O228" s="8">
        <v>138964.55</v>
      </c>
      <c r="P228" s="9">
        <v>-0.51</v>
      </c>
      <c r="Q228" s="9">
        <v>0.74</v>
      </c>
    </row>
    <row r="229" spans="1:17" ht="24">
      <c r="A229" s="34">
        <v>6</v>
      </c>
      <c r="B229" s="34">
        <v>19</v>
      </c>
      <c r="C229" s="34">
        <v>1</v>
      </c>
      <c r="D229" s="35" t="s">
        <v>309</v>
      </c>
      <c r="E229" s="36">
        <v>270</v>
      </c>
      <c r="F229" s="7" t="s">
        <v>309</v>
      </c>
      <c r="G229" s="54" t="s">
        <v>312</v>
      </c>
      <c r="H229" s="8">
        <v>8852668.44</v>
      </c>
      <c r="I229" s="8">
        <v>5293436.15</v>
      </c>
      <c r="J229" s="9">
        <v>59.79</v>
      </c>
      <c r="K229" s="8">
        <v>13005136.31</v>
      </c>
      <c r="L229" s="8">
        <v>4567410.66</v>
      </c>
      <c r="M229" s="9">
        <v>35.12</v>
      </c>
      <c r="N229" s="8">
        <v>-4152467.87</v>
      </c>
      <c r="O229" s="8">
        <v>726025.49</v>
      </c>
      <c r="P229" s="9">
        <v>-46.9</v>
      </c>
      <c r="Q229" s="9">
        <v>13.71</v>
      </c>
    </row>
    <row r="230" spans="1:17" ht="12.75">
      <c r="A230" s="34">
        <v>6</v>
      </c>
      <c r="B230" s="34">
        <v>19</v>
      </c>
      <c r="C230" s="34">
        <v>2</v>
      </c>
      <c r="D230" s="35">
        <v>2</v>
      </c>
      <c r="E230" s="36"/>
      <c r="F230" s="7" t="s">
        <v>86</v>
      </c>
      <c r="G230" s="54" t="s">
        <v>136</v>
      </c>
      <c r="H230" s="8">
        <v>9894108.61</v>
      </c>
      <c r="I230" s="8">
        <v>5171126.38</v>
      </c>
      <c r="J230" s="9">
        <v>52.26</v>
      </c>
      <c r="K230" s="8">
        <v>8870048.48</v>
      </c>
      <c r="L230" s="8">
        <v>4333521.92</v>
      </c>
      <c r="M230" s="9">
        <v>48.85</v>
      </c>
      <c r="N230" s="8">
        <v>1024060.13</v>
      </c>
      <c r="O230" s="8">
        <v>837604.46</v>
      </c>
      <c r="P230" s="9">
        <v>10.35</v>
      </c>
      <c r="Q230" s="9">
        <v>16.19</v>
      </c>
    </row>
    <row r="231" spans="1:17" ht="12.75">
      <c r="A231" s="34">
        <v>6</v>
      </c>
      <c r="B231" s="34">
        <v>19</v>
      </c>
      <c r="C231" s="34">
        <v>3</v>
      </c>
      <c r="D231" s="35">
        <v>2</v>
      </c>
      <c r="E231" s="36"/>
      <c r="F231" s="7" t="s">
        <v>86</v>
      </c>
      <c r="G231" s="54" t="s">
        <v>137</v>
      </c>
      <c r="H231" s="8">
        <v>13898449.03</v>
      </c>
      <c r="I231" s="8">
        <v>7601791.28</v>
      </c>
      <c r="J231" s="9">
        <v>54.69</v>
      </c>
      <c r="K231" s="8">
        <v>15000839.56</v>
      </c>
      <c r="L231" s="8">
        <v>5272398.43</v>
      </c>
      <c r="M231" s="9">
        <v>35.14</v>
      </c>
      <c r="N231" s="8">
        <v>-1102390.53</v>
      </c>
      <c r="O231" s="8">
        <v>2329392.85</v>
      </c>
      <c r="P231" s="9">
        <v>-7.93</v>
      </c>
      <c r="Q231" s="9">
        <v>30.64</v>
      </c>
    </row>
    <row r="232" spans="1:17" ht="12.75">
      <c r="A232" s="34">
        <v>6</v>
      </c>
      <c r="B232" s="34">
        <v>19</v>
      </c>
      <c r="C232" s="34">
        <v>4</v>
      </c>
      <c r="D232" s="35">
        <v>2</v>
      </c>
      <c r="E232" s="36"/>
      <c r="F232" s="7" t="s">
        <v>86</v>
      </c>
      <c r="G232" s="54" t="s">
        <v>216</v>
      </c>
      <c r="H232" s="8">
        <v>7062306.54</v>
      </c>
      <c r="I232" s="8">
        <v>3936893.09</v>
      </c>
      <c r="J232" s="9">
        <v>55.74</v>
      </c>
      <c r="K232" s="8">
        <v>6898766.54</v>
      </c>
      <c r="L232" s="8">
        <v>3688434.06</v>
      </c>
      <c r="M232" s="9">
        <v>53.46</v>
      </c>
      <c r="N232" s="8">
        <v>163540</v>
      </c>
      <c r="O232" s="8">
        <v>248459.03</v>
      </c>
      <c r="P232" s="9">
        <v>2.31</v>
      </c>
      <c r="Q232" s="9">
        <v>6.31</v>
      </c>
    </row>
    <row r="233" spans="1:17" ht="12.75">
      <c r="A233" s="34">
        <v>6</v>
      </c>
      <c r="B233" s="34">
        <v>19</v>
      </c>
      <c r="C233" s="34">
        <v>5</v>
      </c>
      <c r="D233" s="35">
        <v>2</v>
      </c>
      <c r="E233" s="36"/>
      <c r="F233" s="7" t="s">
        <v>86</v>
      </c>
      <c r="G233" s="54" t="s">
        <v>236</v>
      </c>
      <c r="H233" s="8">
        <v>14079780</v>
      </c>
      <c r="I233" s="8">
        <v>7161620.87</v>
      </c>
      <c r="J233" s="9">
        <v>50.86</v>
      </c>
      <c r="K233" s="8">
        <v>13354242</v>
      </c>
      <c r="L233" s="8">
        <v>6208477.02</v>
      </c>
      <c r="M233" s="9">
        <v>46.49</v>
      </c>
      <c r="N233" s="8">
        <v>725538</v>
      </c>
      <c r="O233" s="8">
        <v>953143.85</v>
      </c>
      <c r="P233" s="9">
        <v>5.15</v>
      </c>
      <c r="Q233" s="9">
        <v>13.3</v>
      </c>
    </row>
    <row r="234" spans="1:17" ht="12.75">
      <c r="A234" s="34">
        <v>6</v>
      </c>
      <c r="B234" s="34">
        <v>19</v>
      </c>
      <c r="C234" s="34">
        <v>6</v>
      </c>
      <c r="D234" s="35">
        <v>2</v>
      </c>
      <c r="E234" s="36"/>
      <c r="F234" s="7" t="s">
        <v>86</v>
      </c>
      <c r="G234" s="54" t="s">
        <v>103</v>
      </c>
      <c r="H234" s="8">
        <v>24286522</v>
      </c>
      <c r="I234" s="8">
        <v>11237767.55</v>
      </c>
      <c r="J234" s="9">
        <v>46.27</v>
      </c>
      <c r="K234" s="8">
        <v>19902310</v>
      </c>
      <c r="L234" s="8">
        <v>8368188.46</v>
      </c>
      <c r="M234" s="9">
        <v>42.04</v>
      </c>
      <c r="N234" s="8">
        <v>4384212</v>
      </c>
      <c r="O234" s="8">
        <v>2869579.09</v>
      </c>
      <c r="P234" s="9">
        <v>18.05</v>
      </c>
      <c r="Q234" s="9">
        <v>25.53</v>
      </c>
    </row>
    <row r="235" spans="1:17" ht="12.75">
      <c r="A235" s="34">
        <v>6</v>
      </c>
      <c r="B235" s="34">
        <v>19</v>
      </c>
      <c r="C235" s="34">
        <v>7</v>
      </c>
      <c r="D235" s="35">
        <v>2</v>
      </c>
      <c r="E235" s="36"/>
      <c r="F235" s="7" t="s">
        <v>86</v>
      </c>
      <c r="G235" s="54" t="s">
        <v>250</v>
      </c>
      <c r="H235" s="8">
        <v>21915748.9</v>
      </c>
      <c r="I235" s="8">
        <v>8716317.73</v>
      </c>
      <c r="J235" s="9">
        <v>39.77</v>
      </c>
      <c r="K235" s="8">
        <v>24260592.76</v>
      </c>
      <c r="L235" s="8">
        <v>8002830.86</v>
      </c>
      <c r="M235" s="9">
        <v>32.98</v>
      </c>
      <c r="N235" s="8">
        <v>-2344843.86</v>
      </c>
      <c r="O235" s="8">
        <v>713486.87</v>
      </c>
      <c r="P235" s="9">
        <v>-10.69</v>
      </c>
      <c r="Q235" s="9">
        <v>8.18</v>
      </c>
    </row>
    <row r="236" spans="1:17" ht="12.75">
      <c r="A236" s="34">
        <v>6</v>
      </c>
      <c r="B236" s="34">
        <v>19</v>
      </c>
      <c r="C236" s="34">
        <v>8</v>
      </c>
      <c r="D236" s="35">
        <v>2</v>
      </c>
      <c r="E236" s="36"/>
      <c r="F236" s="7" t="s">
        <v>86</v>
      </c>
      <c r="G236" s="54" t="s">
        <v>252</v>
      </c>
      <c r="H236" s="8">
        <v>9488779.57</v>
      </c>
      <c r="I236" s="8">
        <v>5320423.93</v>
      </c>
      <c r="J236" s="9">
        <v>56.07</v>
      </c>
      <c r="K236" s="8">
        <v>10471755.36</v>
      </c>
      <c r="L236" s="8">
        <v>4801272.6</v>
      </c>
      <c r="M236" s="9">
        <v>45.84</v>
      </c>
      <c r="N236" s="8">
        <v>-982975.79</v>
      </c>
      <c r="O236" s="8">
        <v>519151.33</v>
      </c>
      <c r="P236" s="9">
        <v>-10.35</v>
      </c>
      <c r="Q236" s="9">
        <v>9.75</v>
      </c>
    </row>
    <row r="237" spans="1:17" ht="12.75">
      <c r="A237" s="34">
        <v>6</v>
      </c>
      <c r="B237" s="34">
        <v>20</v>
      </c>
      <c r="C237" s="34">
        <v>0</v>
      </c>
      <c r="D237" s="35">
        <v>0</v>
      </c>
      <c r="E237" s="36"/>
      <c r="F237" s="7" t="s">
        <v>286</v>
      </c>
      <c r="G237" s="54" t="s">
        <v>306</v>
      </c>
      <c r="H237" s="8">
        <v>60316013</v>
      </c>
      <c r="I237" s="8">
        <v>24126664.74</v>
      </c>
      <c r="J237" s="9">
        <v>40</v>
      </c>
      <c r="K237" s="8">
        <v>59033188</v>
      </c>
      <c r="L237" s="8">
        <v>21980431.16</v>
      </c>
      <c r="M237" s="9">
        <v>37.23</v>
      </c>
      <c r="N237" s="8">
        <v>1282825</v>
      </c>
      <c r="O237" s="8">
        <v>2146233.58</v>
      </c>
      <c r="P237" s="9">
        <v>2.12</v>
      </c>
      <c r="Q237" s="9">
        <v>8.89</v>
      </c>
    </row>
    <row r="238" spans="1:17" ht="12.75">
      <c r="A238" s="34">
        <v>6</v>
      </c>
      <c r="B238" s="34">
        <v>20</v>
      </c>
      <c r="C238" s="34">
        <v>1</v>
      </c>
      <c r="D238" s="35">
        <v>2</v>
      </c>
      <c r="E238" s="36"/>
      <c r="F238" s="7" t="s">
        <v>86</v>
      </c>
      <c r="G238" s="54" t="s">
        <v>105</v>
      </c>
      <c r="H238" s="8">
        <v>13277619.34</v>
      </c>
      <c r="I238" s="8">
        <v>6798159.47</v>
      </c>
      <c r="J238" s="9">
        <v>51.2</v>
      </c>
      <c r="K238" s="8">
        <v>13682702.34</v>
      </c>
      <c r="L238" s="8">
        <v>5482361.07</v>
      </c>
      <c r="M238" s="9">
        <v>40.06</v>
      </c>
      <c r="N238" s="8">
        <v>-405083</v>
      </c>
      <c r="O238" s="8">
        <v>1315798.4</v>
      </c>
      <c r="P238" s="9">
        <v>-3.05</v>
      </c>
      <c r="Q238" s="9">
        <v>19.35</v>
      </c>
    </row>
    <row r="239" spans="1:17" ht="12.75">
      <c r="A239" s="34">
        <v>6</v>
      </c>
      <c r="B239" s="34">
        <v>20</v>
      </c>
      <c r="C239" s="34">
        <v>2</v>
      </c>
      <c r="D239" s="35">
        <v>2</v>
      </c>
      <c r="E239" s="36"/>
      <c r="F239" s="7" t="s">
        <v>86</v>
      </c>
      <c r="G239" s="54" t="s">
        <v>135</v>
      </c>
      <c r="H239" s="8">
        <v>12052059.81</v>
      </c>
      <c r="I239" s="8">
        <v>6679649.54</v>
      </c>
      <c r="J239" s="9">
        <v>55.42</v>
      </c>
      <c r="K239" s="8">
        <v>13910059.81</v>
      </c>
      <c r="L239" s="8">
        <v>5672365.67</v>
      </c>
      <c r="M239" s="9">
        <v>40.77</v>
      </c>
      <c r="N239" s="8">
        <v>-1858000</v>
      </c>
      <c r="O239" s="8">
        <v>1007283.87</v>
      </c>
      <c r="P239" s="9">
        <v>-15.41</v>
      </c>
      <c r="Q239" s="9">
        <v>15.07</v>
      </c>
    </row>
    <row r="240" spans="1:17" ht="12.75">
      <c r="A240" s="34">
        <v>6</v>
      </c>
      <c r="B240" s="34">
        <v>20</v>
      </c>
      <c r="C240" s="34">
        <v>3</v>
      </c>
      <c r="D240" s="35">
        <v>2</v>
      </c>
      <c r="E240" s="36"/>
      <c r="F240" s="7" t="s">
        <v>86</v>
      </c>
      <c r="G240" s="54" t="s">
        <v>155</v>
      </c>
      <c r="H240" s="8">
        <v>19456014.25</v>
      </c>
      <c r="I240" s="8">
        <v>7954360.4</v>
      </c>
      <c r="J240" s="9">
        <v>40.88</v>
      </c>
      <c r="K240" s="8">
        <v>18417774.25</v>
      </c>
      <c r="L240" s="8">
        <v>7008301.26</v>
      </c>
      <c r="M240" s="9">
        <v>38.05</v>
      </c>
      <c r="N240" s="8">
        <v>1038240</v>
      </c>
      <c r="O240" s="8">
        <v>946059.14</v>
      </c>
      <c r="P240" s="9">
        <v>5.33</v>
      </c>
      <c r="Q240" s="9">
        <v>11.89</v>
      </c>
    </row>
    <row r="241" spans="1:17" ht="12.75">
      <c r="A241" s="34">
        <v>6</v>
      </c>
      <c r="B241" s="34">
        <v>20</v>
      </c>
      <c r="C241" s="34">
        <v>4</v>
      </c>
      <c r="D241" s="35">
        <v>3</v>
      </c>
      <c r="E241" s="36"/>
      <c r="F241" s="7" t="s">
        <v>86</v>
      </c>
      <c r="G241" s="54" t="s">
        <v>268</v>
      </c>
      <c r="H241" s="8">
        <v>29038924.54</v>
      </c>
      <c r="I241" s="8">
        <v>12241443.73</v>
      </c>
      <c r="J241" s="9">
        <v>42.15</v>
      </c>
      <c r="K241" s="8">
        <v>30131434.54</v>
      </c>
      <c r="L241" s="8">
        <v>10392303.95</v>
      </c>
      <c r="M241" s="9">
        <v>34.48</v>
      </c>
      <c r="N241" s="8">
        <v>-1092510</v>
      </c>
      <c r="O241" s="8">
        <v>1849139.78</v>
      </c>
      <c r="P241" s="9">
        <v>-3.76</v>
      </c>
      <c r="Q241" s="9">
        <v>15.1</v>
      </c>
    </row>
    <row r="242" spans="1:17" ht="12.75">
      <c r="A242" s="34">
        <v>6</v>
      </c>
      <c r="B242" s="34">
        <v>20</v>
      </c>
      <c r="C242" s="34">
        <v>5</v>
      </c>
      <c r="D242" s="35">
        <v>2</v>
      </c>
      <c r="E242" s="36"/>
      <c r="F242" s="7" t="s">
        <v>86</v>
      </c>
      <c r="G242" s="54" t="s">
        <v>169</v>
      </c>
      <c r="H242" s="8">
        <v>19271184.18</v>
      </c>
      <c r="I242" s="8">
        <v>9693760.79</v>
      </c>
      <c r="J242" s="9">
        <v>50.3</v>
      </c>
      <c r="K242" s="8">
        <v>24571184.18</v>
      </c>
      <c r="L242" s="8">
        <v>8957688.6</v>
      </c>
      <c r="M242" s="9">
        <v>36.45</v>
      </c>
      <c r="N242" s="8">
        <v>-5300000</v>
      </c>
      <c r="O242" s="8">
        <v>736072.19</v>
      </c>
      <c r="P242" s="9">
        <v>-27.5</v>
      </c>
      <c r="Q242" s="9">
        <v>7.59</v>
      </c>
    </row>
    <row r="243" spans="1:17" ht="12.75">
      <c r="A243" s="34">
        <v>6</v>
      </c>
      <c r="B243" s="34">
        <v>20</v>
      </c>
      <c r="C243" s="34">
        <v>6</v>
      </c>
      <c r="D243" s="35">
        <v>2</v>
      </c>
      <c r="E243" s="36"/>
      <c r="F243" s="7" t="s">
        <v>86</v>
      </c>
      <c r="G243" s="54" t="s">
        <v>176</v>
      </c>
      <c r="H243" s="8">
        <v>16966950.93</v>
      </c>
      <c r="I243" s="8">
        <v>8902285.62</v>
      </c>
      <c r="J243" s="9">
        <v>52.46</v>
      </c>
      <c r="K243" s="8">
        <v>17816950.93</v>
      </c>
      <c r="L243" s="8">
        <v>8567124.37</v>
      </c>
      <c r="M243" s="9">
        <v>48.08</v>
      </c>
      <c r="N243" s="8">
        <v>-850000</v>
      </c>
      <c r="O243" s="8">
        <v>335161.25</v>
      </c>
      <c r="P243" s="9">
        <v>-5</v>
      </c>
      <c r="Q243" s="9">
        <v>3.76</v>
      </c>
    </row>
    <row r="244" spans="1:17" ht="12.75">
      <c r="A244" s="34">
        <v>6</v>
      </c>
      <c r="B244" s="34">
        <v>20</v>
      </c>
      <c r="C244" s="34">
        <v>7</v>
      </c>
      <c r="D244" s="35">
        <v>2</v>
      </c>
      <c r="E244" s="36"/>
      <c r="F244" s="7" t="s">
        <v>86</v>
      </c>
      <c r="G244" s="54" t="s">
        <v>184</v>
      </c>
      <c r="H244" s="8">
        <v>16124190.41</v>
      </c>
      <c r="I244" s="8">
        <v>8554927.12</v>
      </c>
      <c r="J244" s="9">
        <v>53.05</v>
      </c>
      <c r="K244" s="8">
        <v>18731101.41</v>
      </c>
      <c r="L244" s="8">
        <v>8531108.65</v>
      </c>
      <c r="M244" s="9">
        <v>45.54</v>
      </c>
      <c r="N244" s="8">
        <v>-2606911</v>
      </c>
      <c r="O244" s="8">
        <v>23818.47</v>
      </c>
      <c r="P244" s="9">
        <v>-16.16</v>
      </c>
      <c r="Q244" s="9">
        <v>0.27</v>
      </c>
    </row>
    <row r="245" spans="1:17" ht="12.75">
      <c r="A245" s="34">
        <v>6</v>
      </c>
      <c r="B245" s="34">
        <v>20</v>
      </c>
      <c r="C245" s="34">
        <v>8</v>
      </c>
      <c r="D245" s="35">
        <v>2</v>
      </c>
      <c r="E245" s="36"/>
      <c r="F245" s="7" t="s">
        <v>86</v>
      </c>
      <c r="G245" s="54" t="s">
        <v>196</v>
      </c>
      <c r="H245" s="8">
        <v>14749261.1</v>
      </c>
      <c r="I245" s="8">
        <v>8127659.86</v>
      </c>
      <c r="J245" s="9">
        <v>55.1</v>
      </c>
      <c r="K245" s="8">
        <v>16297461.1</v>
      </c>
      <c r="L245" s="8">
        <v>7633834.37</v>
      </c>
      <c r="M245" s="9">
        <v>46.84</v>
      </c>
      <c r="N245" s="8">
        <v>-1548200</v>
      </c>
      <c r="O245" s="8">
        <v>493825.49</v>
      </c>
      <c r="P245" s="9">
        <v>-10.49</v>
      </c>
      <c r="Q245" s="9">
        <v>6.07</v>
      </c>
    </row>
    <row r="246" spans="1:17" ht="12.75">
      <c r="A246" s="34">
        <v>6</v>
      </c>
      <c r="B246" s="34">
        <v>20</v>
      </c>
      <c r="C246" s="34">
        <v>9</v>
      </c>
      <c r="D246" s="35">
        <v>2</v>
      </c>
      <c r="E246" s="36"/>
      <c r="F246" s="7" t="s">
        <v>86</v>
      </c>
      <c r="G246" s="54" t="s">
        <v>209</v>
      </c>
      <c r="H246" s="8">
        <v>17550835.81</v>
      </c>
      <c r="I246" s="8">
        <v>9498693.15</v>
      </c>
      <c r="J246" s="9">
        <v>54.12</v>
      </c>
      <c r="K246" s="8">
        <v>17497835.81</v>
      </c>
      <c r="L246" s="8">
        <v>8595400.58</v>
      </c>
      <c r="M246" s="9">
        <v>49.12</v>
      </c>
      <c r="N246" s="8">
        <v>53000</v>
      </c>
      <c r="O246" s="8">
        <v>903292.57</v>
      </c>
      <c r="P246" s="9">
        <v>0.3</v>
      </c>
      <c r="Q246" s="9">
        <v>9.5</v>
      </c>
    </row>
    <row r="247" spans="1:17" ht="12.75">
      <c r="A247" s="34">
        <v>6</v>
      </c>
      <c r="B247" s="34">
        <v>20</v>
      </c>
      <c r="C247" s="34">
        <v>10</v>
      </c>
      <c r="D247" s="35">
        <v>2</v>
      </c>
      <c r="E247" s="36"/>
      <c r="F247" s="7" t="s">
        <v>86</v>
      </c>
      <c r="G247" s="54" t="s">
        <v>210</v>
      </c>
      <c r="H247" s="8">
        <v>15864279</v>
      </c>
      <c r="I247" s="8">
        <v>8806279.26</v>
      </c>
      <c r="J247" s="9">
        <v>55.51</v>
      </c>
      <c r="K247" s="8">
        <v>14998279</v>
      </c>
      <c r="L247" s="8">
        <v>7261048.69</v>
      </c>
      <c r="M247" s="9">
        <v>48.41</v>
      </c>
      <c r="N247" s="8">
        <v>866000</v>
      </c>
      <c r="O247" s="8">
        <v>1545230.57</v>
      </c>
      <c r="P247" s="9">
        <v>5.45</v>
      </c>
      <c r="Q247" s="9">
        <v>17.54</v>
      </c>
    </row>
    <row r="248" spans="1:17" ht="12.75">
      <c r="A248" s="34">
        <v>6</v>
      </c>
      <c r="B248" s="34">
        <v>20</v>
      </c>
      <c r="C248" s="34">
        <v>11</v>
      </c>
      <c r="D248" s="35">
        <v>2</v>
      </c>
      <c r="E248" s="36"/>
      <c r="F248" s="7" t="s">
        <v>86</v>
      </c>
      <c r="G248" s="54" t="s">
        <v>217</v>
      </c>
      <c r="H248" s="8">
        <v>14747182.2</v>
      </c>
      <c r="I248" s="8">
        <v>8514603.19</v>
      </c>
      <c r="J248" s="9">
        <v>57.73</v>
      </c>
      <c r="K248" s="8">
        <v>13374446.2</v>
      </c>
      <c r="L248" s="8">
        <v>6818306.58</v>
      </c>
      <c r="M248" s="9">
        <v>50.98</v>
      </c>
      <c r="N248" s="8">
        <v>1372736</v>
      </c>
      <c r="O248" s="8">
        <v>1696296.61</v>
      </c>
      <c r="P248" s="9">
        <v>9.3</v>
      </c>
      <c r="Q248" s="9">
        <v>19.92</v>
      </c>
    </row>
    <row r="249" spans="1:17" ht="12.75">
      <c r="A249" s="34">
        <v>6</v>
      </c>
      <c r="B249" s="34">
        <v>20</v>
      </c>
      <c r="C249" s="34">
        <v>12</v>
      </c>
      <c r="D249" s="35">
        <v>2</v>
      </c>
      <c r="E249" s="36"/>
      <c r="F249" s="7" t="s">
        <v>86</v>
      </c>
      <c r="G249" s="54" t="s">
        <v>220</v>
      </c>
      <c r="H249" s="8">
        <v>15320490.22</v>
      </c>
      <c r="I249" s="8">
        <v>7292000.19</v>
      </c>
      <c r="J249" s="9">
        <v>47.59</v>
      </c>
      <c r="K249" s="8">
        <v>16091273.66</v>
      </c>
      <c r="L249" s="8">
        <v>6298464.08</v>
      </c>
      <c r="M249" s="9">
        <v>39.14</v>
      </c>
      <c r="N249" s="8">
        <v>-770783.44</v>
      </c>
      <c r="O249" s="8">
        <v>993536.11</v>
      </c>
      <c r="P249" s="9">
        <v>-5.03</v>
      </c>
      <c r="Q249" s="9">
        <v>13.62</v>
      </c>
    </row>
    <row r="250" spans="1:17" ht="12.75">
      <c r="A250" s="34">
        <v>6</v>
      </c>
      <c r="B250" s="34">
        <v>20</v>
      </c>
      <c r="C250" s="34">
        <v>13</v>
      </c>
      <c r="D250" s="35">
        <v>3</v>
      </c>
      <c r="E250" s="36"/>
      <c r="F250" s="7" t="s">
        <v>86</v>
      </c>
      <c r="G250" s="54" t="s">
        <v>277</v>
      </c>
      <c r="H250" s="8">
        <v>27460059.51</v>
      </c>
      <c r="I250" s="8">
        <v>13918679.57</v>
      </c>
      <c r="J250" s="9">
        <v>50.68</v>
      </c>
      <c r="K250" s="8">
        <v>30115949.99</v>
      </c>
      <c r="L250" s="8">
        <v>12888093.28</v>
      </c>
      <c r="M250" s="9">
        <v>42.79</v>
      </c>
      <c r="N250" s="8">
        <v>-2655890.48</v>
      </c>
      <c r="O250" s="8">
        <v>1030586.29</v>
      </c>
      <c r="P250" s="9">
        <v>-9.67</v>
      </c>
      <c r="Q250" s="9">
        <v>7.4</v>
      </c>
    </row>
    <row r="251" spans="1:17" ht="12.75">
      <c r="A251" s="34">
        <v>6</v>
      </c>
      <c r="B251" s="34">
        <v>20</v>
      </c>
      <c r="C251" s="34">
        <v>14</v>
      </c>
      <c r="D251" s="35">
        <v>2</v>
      </c>
      <c r="E251" s="36"/>
      <c r="F251" s="7" t="s">
        <v>86</v>
      </c>
      <c r="G251" s="54" t="s">
        <v>257</v>
      </c>
      <c r="H251" s="8">
        <v>51748580.6</v>
      </c>
      <c r="I251" s="8">
        <v>27621491.56</v>
      </c>
      <c r="J251" s="9">
        <v>53.37</v>
      </c>
      <c r="K251" s="8">
        <v>52150684.71</v>
      </c>
      <c r="L251" s="8">
        <v>23025123.63</v>
      </c>
      <c r="M251" s="9">
        <v>44.15</v>
      </c>
      <c r="N251" s="8">
        <v>-402104.11</v>
      </c>
      <c r="O251" s="8">
        <v>4596367.93</v>
      </c>
      <c r="P251" s="9">
        <v>-0.77</v>
      </c>
      <c r="Q251" s="9">
        <v>16.64</v>
      </c>
    </row>
    <row r="252" spans="1:17" ht="12.75">
      <c r="A252" s="34">
        <v>6</v>
      </c>
      <c r="B252" s="34">
        <v>20</v>
      </c>
      <c r="C252" s="34">
        <v>15</v>
      </c>
      <c r="D252" s="35">
        <v>3</v>
      </c>
      <c r="E252" s="36"/>
      <c r="F252" s="7" t="s">
        <v>86</v>
      </c>
      <c r="G252" s="54" t="s">
        <v>280</v>
      </c>
      <c r="H252" s="8">
        <v>25758759.55</v>
      </c>
      <c r="I252" s="8">
        <v>10454709.81</v>
      </c>
      <c r="J252" s="9">
        <v>40.58</v>
      </c>
      <c r="K252" s="8">
        <v>26485215.4</v>
      </c>
      <c r="L252" s="8">
        <v>8990778.99</v>
      </c>
      <c r="M252" s="9">
        <v>33.94</v>
      </c>
      <c r="N252" s="8">
        <v>-726455.85</v>
      </c>
      <c r="O252" s="8">
        <v>1463930.82</v>
      </c>
      <c r="P252" s="9">
        <v>-2.82</v>
      </c>
      <c r="Q252" s="9">
        <v>14</v>
      </c>
    </row>
    <row r="253" spans="1:17" ht="12.75">
      <c r="A253" s="34">
        <v>6</v>
      </c>
      <c r="B253" s="34">
        <v>61</v>
      </c>
      <c r="C253" s="34">
        <v>0</v>
      </c>
      <c r="D253" s="35">
        <v>0</v>
      </c>
      <c r="E253" s="36"/>
      <c r="F253" s="7" t="s">
        <v>281</v>
      </c>
      <c r="G253" s="54" t="s">
        <v>282</v>
      </c>
      <c r="H253" s="8">
        <v>231881455</v>
      </c>
      <c r="I253" s="8">
        <v>120310424.73</v>
      </c>
      <c r="J253" s="9">
        <v>51.88</v>
      </c>
      <c r="K253" s="8">
        <v>221889724</v>
      </c>
      <c r="L253" s="8">
        <v>106164809.31</v>
      </c>
      <c r="M253" s="9">
        <v>47.84</v>
      </c>
      <c r="N253" s="8">
        <v>9991731</v>
      </c>
      <c r="O253" s="8">
        <v>14145615.42</v>
      </c>
      <c r="P253" s="9">
        <v>4.3</v>
      </c>
      <c r="Q253" s="9">
        <v>11.75</v>
      </c>
    </row>
    <row r="254" spans="1:17" ht="12.75">
      <c r="A254" s="34">
        <v>6</v>
      </c>
      <c r="B254" s="34">
        <v>62</v>
      </c>
      <c r="C254" s="34">
        <v>0</v>
      </c>
      <c r="D254" s="35">
        <v>0</v>
      </c>
      <c r="E254" s="36"/>
      <c r="F254" s="7" t="s">
        <v>281</v>
      </c>
      <c r="G254" s="54" t="s">
        <v>283</v>
      </c>
      <c r="H254" s="8">
        <v>272804864.4</v>
      </c>
      <c r="I254" s="8">
        <v>128962786.3</v>
      </c>
      <c r="J254" s="9">
        <v>47.27</v>
      </c>
      <c r="K254" s="8">
        <v>274804864.4</v>
      </c>
      <c r="L254" s="8">
        <v>128114175.27</v>
      </c>
      <c r="M254" s="9">
        <v>46.62</v>
      </c>
      <c r="N254" s="8">
        <v>-2000000</v>
      </c>
      <c r="O254" s="8">
        <v>848611.03</v>
      </c>
      <c r="P254" s="9">
        <v>-0.73</v>
      </c>
      <c r="Q254" s="9">
        <v>0.65</v>
      </c>
    </row>
    <row r="255" spans="1:17" ht="12.75">
      <c r="A255" s="34">
        <v>6</v>
      </c>
      <c r="B255" s="34">
        <v>62</v>
      </c>
      <c r="C255" s="34">
        <v>1</v>
      </c>
      <c r="D255" s="35" t="s">
        <v>309</v>
      </c>
      <c r="E255" s="36">
        <v>198</v>
      </c>
      <c r="F255" s="7" t="s">
        <v>309</v>
      </c>
      <c r="G255" s="54" t="s">
        <v>320</v>
      </c>
      <c r="H255" s="8">
        <v>116200</v>
      </c>
      <c r="I255" s="8">
        <v>99975</v>
      </c>
      <c r="J255" s="9">
        <v>86.03</v>
      </c>
      <c r="K255" s="8">
        <v>285200</v>
      </c>
      <c r="L255" s="8">
        <v>37823.39</v>
      </c>
      <c r="M255" s="9">
        <v>13.26</v>
      </c>
      <c r="N255" s="8">
        <v>-169000</v>
      </c>
      <c r="O255" s="8">
        <v>62151.61</v>
      </c>
      <c r="P255" s="9">
        <v>-145.43</v>
      </c>
      <c r="Q255" s="9">
        <v>62.16</v>
      </c>
    </row>
    <row r="256" spans="1:17" ht="12.75">
      <c r="A256" s="34">
        <v>6</v>
      </c>
      <c r="B256" s="34">
        <v>63</v>
      </c>
      <c r="C256" s="34">
        <v>0</v>
      </c>
      <c r="D256" s="35">
        <v>0</v>
      </c>
      <c r="E256" s="36"/>
      <c r="F256" s="7" t="s">
        <v>281</v>
      </c>
      <c r="G256" s="54" t="s">
        <v>284</v>
      </c>
      <c r="H256" s="8">
        <v>1943263768</v>
      </c>
      <c r="I256" s="8">
        <v>805407403.82</v>
      </c>
      <c r="J256" s="9">
        <v>41.44</v>
      </c>
      <c r="K256" s="8">
        <v>2042504778</v>
      </c>
      <c r="L256" s="8">
        <v>825373402.4</v>
      </c>
      <c r="M256" s="9">
        <v>40.4</v>
      </c>
      <c r="N256" s="8">
        <v>-99241010</v>
      </c>
      <c r="O256" s="8">
        <v>-19965998.58</v>
      </c>
      <c r="P256" s="9">
        <v>-5.1</v>
      </c>
      <c r="Q256" s="9">
        <v>-2.47</v>
      </c>
    </row>
    <row r="257" spans="1:17" ht="12.75">
      <c r="A257" s="34">
        <v>6</v>
      </c>
      <c r="B257" s="34">
        <v>64</v>
      </c>
      <c r="C257" s="34">
        <v>0</v>
      </c>
      <c r="D257" s="35">
        <v>0</v>
      </c>
      <c r="E257" s="36"/>
      <c r="F257" s="7" t="s">
        <v>281</v>
      </c>
      <c r="G257" s="54" t="s">
        <v>285</v>
      </c>
      <c r="H257" s="8">
        <v>318911284</v>
      </c>
      <c r="I257" s="8">
        <v>160190665.68</v>
      </c>
      <c r="J257" s="9">
        <v>50.23</v>
      </c>
      <c r="K257" s="8">
        <v>334367284</v>
      </c>
      <c r="L257" s="8">
        <v>140599989.6</v>
      </c>
      <c r="M257" s="9">
        <v>42.04</v>
      </c>
      <c r="N257" s="8">
        <v>-15456000</v>
      </c>
      <c r="O257" s="8">
        <v>19590676.08</v>
      </c>
      <c r="P257" s="9">
        <v>-4.84</v>
      </c>
      <c r="Q257" s="9">
        <v>12.22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3" sqref="H13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2 kwartału 2013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8" t="s">
        <v>0</v>
      </c>
      <c r="B4" s="78" t="s">
        <v>1</v>
      </c>
      <c r="C4" s="78" t="s">
        <v>2</v>
      </c>
      <c r="D4" s="78" t="s">
        <v>3</v>
      </c>
      <c r="E4" s="78" t="s">
        <v>56</v>
      </c>
      <c r="F4" s="78" t="s">
        <v>59</v>
      </c>
      <c r="G4" s="78"/>
      <c r="H4" s="79" t="s">
        <v>12</v>
      </c>
      <c r="I4" s="79"/>
      <c r="J4" s="79"/>
      <c r="K4" s="79"/>
      <c r="L4" s="79"/>
      <c r="M4" s="79"/>
      <c r="N4" s="79" t="s">
        <v>7</v>
      </c>
      <c r="O4" s="79"/>
      <c r="P4" s="79"/>
      <c r="Q4" s="79" t="s">
        <v>13</v>
      </c>
      <c r="R4" s="79"/>
      <c r="S4" s="79"/>
      <c r="T4" s="79"/>
      <c r="U4" s="79"/>
      <c r="V4" s="79"/>
      <c r="W4" s="79" t="s">
        <v>7</v>
      </c>
      <c r="X4" s="79"/>
      <c r="Y4" s="79"/>
      <c r="Z4" s="79" t="s">
        <v>14</v>
      </c>
      <c r="AA4" s="79"/>
    </row>
    <row r="5" spans="1:27" ht="12.75">
      <c r="A5" s="78"/>
      <c r="B5" s="78"/>
      <c r="C5" s="78"/>
      <c r="D5" s="78"/>
      <c r="E5" s="78"/>
      <c r="F5" s="78"/>
      <c r="G5" s="78"/>
      <c r="H5" s="80" t="s">
        <v>57</v>
      </c>
      <c r="I5" s="80" t="s">
        <v>15</v>
      </c>
      <c r="J5" s="80"/>
      <c r="K5" s="80" t="s">
        <v>16</v>
      </c>
      <c r="L5" s="80" t="s">
        <v>15</v>
      </c>
      <c r="M5" s="80"/>
      <c r="N5" s="81" t="s">
        <v>17</v>
      </c>
      <c r="O5" s="82"/>
      <c r="P5" s="82"/>
      <c r="Q5" s="80" t="s">
        <v>57</v>
      </c>
      <c r="R5" s="83" t="s">
        <v>15</v>
      </c>
      <c r="S5" s="83"/>
      <c r="T5" s="80" t="s">
        <v>16</v>
      </c>
      <c r="U5" s="83" t="s">
        <v>15</v>
      </c>
      <c r="V5" s="83"/>
      <c r="W5" s="81" t="s">
        <v>18</v>
      </c>
      <c r="X5" s="85"/>
      <c r="Y5" s="85"/>
      <c r="Z5" s="83" t="s">
        <v>4</v>
      </c>
      <c r="AA5" s="83" t="s">
        <v>5</v>
      </c>
    </row>
    <row r="6" spans="1:27" ht="64.5" customHeight="1">
      <c r="A6" s="78"/>
      <c r="B6" s="78"/>
      <c r="C6" s="78"/>
      <c r="D6" s="78"/>
      <c r="E6" s="78"/>
      <c r="F6" s="78"/>
      <c r="G6" s="78"/>
      <c r="H6" s="80"/>
      <c r="I6" s="14" t="s">
        <v>19</v>
      </c>
      <c r="J6" s="14" t="s">
        <v>20</v>
      </c>
      <c r="K6" s="80"/>
      <c r="L6" s="14" t="s">
        <v>19</v>
      </c>
      <c r="M6" s="14" t="s">
        <v>20</v>
      </c>
      <c r="N6" s="81"/>
      <c r="O6" s="55" t="s">
        <v>19</v>
      </c>
      <c r="P6" s="55" t="s">
        <v>20</v>
      </c>
      <c r="Q6" s="80"/>
      <c r="R6" s="14" t="s">
        <v>21</v>
      </c>
      <c r="S6" s="14" t="s">
        <v>22</v>
      </c>
      <c r="T6" s="80"/>
      <c r="U6" s="14" t="s">
        <v>21</v>
      </c>
      <c r="V6" s="14" t="s">
        <v>22</v>
      </c>
      <c r="W6" s="81"/>
      <c r="X6" s="55" t="s">
        <v>21</v>
      </c>
      <c r="Y6" s="55" t="s">
        <v>22</v>
      </c>
      <c r="Z6" s="83"/>
      <c r="AA6" s="83"/>
    </row>
    <row r="7" spans="1:27" ht="12.75">
      <c r="A7" s="78"/>
      <c r="B7" s="78"/>
      <c r="C7" s="78"/>
      <c r="D7" s="78"/>
      <c r="E7" s="78"/>
      <c r="F7" s="78"/>
      <c r="G7" s="78"/>
      <c r="H7" s="80" t="s">
        <v>10</v>
      </c>
      <c r="I7" s="80"/>
      <c r="J7" s="80"/>
      <c r="K7" s="80" t="s">
        <v>10</v>
      </c>
      <c r="L7" s="80"/>
      <c r="M7" s="80"/>
      <c r="N7" s="80" t="s">
        <v>11</v>
      </c>
      <c r="O7" s="80"/>
      <c r="P7" s="80"/>
      <c r="Q7" s="80" t="s">
        <v>10</v>
      </c>
      <c r="R7" s="80"/>
      <c r="S7" s="80"/>
      <c r="T7" s="80" t="s">
        <v>10</v>
      </c>
      <c r="U7" s="80"/>
      <c r="V7" s="80"/>
      <c r="W7" s="80" t="s">
        <v>11</v>
      </c>
      <c r="X7" s="80"/>
      <c r="Y7" s="80"/>
      <c r="Z7" s="83" t="s">
        <v>10</v>
      </c>
      <c r="AA7" s="83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84">
        <v>6</v>
      </c>
      <c r="G8" s="8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60</v>
      </c>
      <c r="AA8" s="38" t="s">
        <v>61</v>
      </c>
    </row>
    <row r="9" spans="1:27" ht="12.75">
      <c r="A9" s="34">
        <v>6</v>
      </c>
      <c r="B9" s="34">
        <v>0</v>
      </c>
      <c r="C9" s="34">
        <v>0</v>
      </c>
      <c r="D9" s="35">
        <v>0</v>
      </c>
      <c r="E9" s="36"/>
      <c r="F9" s="7" t="s">
        <v>307</v>
      </c>
      <c r="G9" s="54" t="s">
        <v>308</v>
      </c>
      <c r="H9" s="8">
        <v>1464529595.95</v>
      </c>
      <c r="I9" s="8">
        <v>770144831.22</v>
      </c>
      <c r="J9" s="8">
        <v>694384764.73</v>
      </c>
      <c r="K9" s="8">
        <v>420710443.61</v>
      </c>
      <c r="L9" s="8">
        <v>90747213.22</v>
      </c>
      <c r="M9" s="8">
        <v>329963230.39</v>
      </c>
      <c r="N9" s="9">
        <v>28.72</v>
      </c>
      <c r="O9" s="9">
        <v>11.78</v>
      </c>
      <c r="P9" s="9">
        <v>47.51</v>
      </c>
      <c r="Q9" s="8">
        <v>1815486973.57</v>
      </c>
      <c r="R9" s="8">
        <v>1198433564.11</v>
      </c>
      <c r="S9" s="8">
        <v>617053409.46</v>
      </c>
      <c r="T9" s="8">
        <v>356674449.76</v>
      </c>
      <c r="U9" s="8">
        <v>115776288.89</v>
      </c>
      <c r="V9" s="8">
        <v>240898160.87</v>
      </c>
      <c r="W9" s="9">
        <v>19.64</v>
      </c>
      <c r="X9" s="9">
        <v>9.66</v>
      </c>
      <c r="Y9" s="9">
        <v>39.04</v>
      </c>
      <c r="Z9" s="8">
        <v>77331355.27</v>
      </c>
      <c r="AA9" s="8">
        <v>89065069.52</v>
      </c>
    </row>
    <row r="10" spans="1:27" ht="12.75">
      <c r="A10" s="34">
        <v>6</v>
      </c>
      <c r="B10" s="34">
        <v>1</v>
      </c>
      <c r="C10" s="34">
        <v>0</v>
      </c>
      <c r="D10" s="35">
        <v>0</v>
      </c>
      <c r="E10" s="36"/>
      <c r="F10" s="7" t="s">
        <v>286</v>
      </c>
      <c r="G10" s="54" t="s">
        <v>287</v>
      </c>
      <c r="H10" s="8">
        <v>81241582.82</v>
      </c>
      <c r="I10" s="8">
        <v>4227349.41</v>
      </c>
      <c r="J10" s="8">
        <v>77014233.41</v>
      </c>
      <c r="K10" s="8">
        <v>40126297.28</v>
      </c>
      <c r="L10" s="8">
        <v>132786.19</v>
      </c>
      <c r="M10" s="8">
        <v>39993511.09</v>
      </c>
      <c r="N10" s="9">
        <v>49.39</v>
      </c>
      <c r="O10" s="9">
        <v>3.14</v>
      </c>
      <c r="P10" s="9">
        <v>51.93</v>
      </c>
      <c r="Q10" s="8">
        <v>80956006.47</v>
      </c>
      <c r="R10" s="8">
        <v>4879269.7</v>
      </c>
      <c r="S10" s="8">
        <v>76076736.77</v>
      </c>
      <c r="T10" s="8">
        <v>37296867.55</v>
      </c>
      <c r="U10" s="8">
        <v>850279.18</v>
      </c>
      <c r="V10" s="8">
        <v>36446588.37</v>
      </c>
      <c r="W10" s="9">
        <v>46.07</v>
      </c>
      <c r="X10" s="9">
        <v>17.42</v>
      </c>
      <c r="Y10" s="9">
        <v>47.9</v>
      </c>
      <c r="Z10" s="8">
        <v>937496.64</v>
      </c>
      <c r="AA10" s="8">
        <v>3546922.72</v>
      </c>
    </row>
    <row r="11" spans="1:27" ht="12.75">
      <c r="A11" s="34">
        <v>6</v>
      </c>
      <c r="B11" s="34">
        <v>1</v>
      </c>
      <c r="C11" s="34">
        <v>1</v>
      </c>
      <c r="D11" s="35">
        <v>1</v>
      </c>
      <c r="E11" s="36"/>
      <c r="F11" s="7" t="s">
        <v>86</v>
      </c>
      <c r="G11" s="54" t="s">
        <v>95</v>
      </c>
      <c r="H11" s="8">
        <v>50307331.23</v>
      </c>
      <c r="I11" s="8">
        <v>2870137.68</v>
      </c>
      <c r="J11" s="8">
        <v>47437193.55</v>
      </c>
      <c r="K11" s="8">
        <v>25932911.85</v>
      </c>
      <c r="L11" s="8">
        <v>1411248.63</v>
      </c>
      <c r="M11" s="8">
        <v>24521663.22</v>
      </c>
      <c r="N11" s="9">
        <v>51.54</v>
      </c>
      <c r="O11" s="9">
        <v>49.17</v>
      </c>
      <c r="P11" s="9">
        <v>51.69</v>
      </c>
      <c r="Q11" s="8">
        <v>51208331.23</v>
      </c>
      <c r="R11" s="8">
        <v>4348985.82</v>
      </c>
      <c r="S11" s="8">
        <v>46859345.41</v>
      </c>
      <c r="T11" s="8">
        <v>24747448.06</v>
      </c>
      <c r="U11" s="8">
        <v>398878.36</v>
      </c>
      <c r="V11" s="8">
        <v>24348569.7</v>
      </c>
      <c r="W11" s="9">
        <v>48.32</v>
      </c>
      <c r="X11" s="9">
        <v>9.17</v>
      </c>
      <c r="Y11" s="9">
        <v>51.96</v>
      </c>
      <c r="Z11" s="8">
        <v>577848.14</v>
      </c>
      <c r="AA11" s="8">
        <v>173093.52</v>
      </c>
    </row>
    <row r="12" spans="1:27" ht="12.75">
      <c r="A12" s="34">
        <v>6</v>
      </c>
      <c r="B12" s="34">
        <v>1</v>
      </c>
      <c r="C12" s="34">
        <v>1</v>
      </c>
      <c r="D12" s="35" t="s">
        <v>309</v>
      </c>
      <c r="E12" s="36">
        <v>188</v>
      </c>
      <c r="F12" s="7" t="s">
        <v>309</v>
      </c>
      <c r="G12" s="54" t="s">
        <v>313</v>
      </c>
      <c r="H12" s="8">
        <v>266450</v>
      </c>
      <c r="I12" s="8">
        <v>0</v>
      </c>
      <c r="J12" s="8">
        <v>266450</v>
      </c>
      <c r="K12" s="8">
        <v>60461.95</v>
      </c>
      <c r="L12" s="8">
        <v>0</v>
      </c>
      <c r="M12" s="8">
        <v>60461.95</v>
      </c>
      <c r="N12" s="9">
        <v>22.69</v>
      </c>
      <c r="O12" s="9"/>
      <c r="P12" s="9">
        <v>22.69</v>
      </c>
      <c r="Q12" s="8">
        <v>266450</v>
      </c>
      <c r="R12" s="8">
        <v>0</v>
      </c>
      <c r="S12" s="8">
        <v>266450</v>
      </c>
      <c r="T12" s="8">
        <v>102038.19</v>
      </c>
      <c r="U12" s="8">
        <v>0</v>
      </c>
      <c r="V12" s="8">
        <v>102038.19</v>
      </c>
      <c r="W12" s="9">
        <v>38.29</v>
      </c>
      <c r="X12" s="9"/>
      <c r="Y12" s="9">
        <v>38.29</v>
      </c>
      <c r="Z12" s="8">
        <v>0</v>
      </c>
      <c r="AA12" s="8">
        <v>-41576.24</v>
      </c>
    </row>
    <row r="13" spans="1:27" ht="12.75">
      <c r="A13" s="34">
        <v>6</v>
      </c>
      <c r="B13" s="34">
        <v>1</v>
      </c>
      <c r="C13" s="34">
        <v>2</v>
      </c>
      <c r="D13" s="35">
        <v>1</v>
      </c>
      <c r="E13" s="36"/>
      <c r="F13" s="7" t="s">
        <v>86</v>
      </c>
      <c r="G13" s="54" t="s">
        <v>101</v>
      </c>
      <c r="H13" s="8">
        <v>16412309.35</v>
      </c>
      <c r="I13" s="8">
        <v>3269585</v>
      </c>
      <c r="J13" s="8">
        <v>13142724.35</v>
      </c>
      <c r="K13" s="8">
        <v>7456891.55</v>
      </c>
      <c r="L13" s="8">
        <v>446951.05</v>
      </c>
      <c r="M13" s="8">
        <v>7009940.5</v>
      </c>
      <c r="N13" s="9">
        <v>45.43</v>
      </c>
      <c r="O13" s="9">
        <v>13.66</v>
      </c>
      <c r="P13" s="9">
        <v>53.33</v>
      </c>
      <c r="Q13" s="8">
        <v>17172044.41</v>
      </c>
      <c r="R13" s="8">
        <v>4031441.57</v>
      </c>
      <c r="S13" s="8">
        <v>13140602.84</v>
      </c>
      <c r="T13" s="8">
        <v>6567446.05</v>
      </c>
      <c r="U13" s="8">
        <v>190995.29</v>
      </c>
      <c r="V13" s="8">
        <v>6376450.76</v>
      </c>
      <c r="W13" s="9">
        <v>38.24</v>
      </c>
      <c r="X13" s="9">
        <v>4.73</v>
      </c>
      <c r="Y13" s="9">
        <v>48.52</v>
      </c>
      <c r="Z13" s="8">
        <v>2121.51</v>
      </c>
      <c r="AA13" s="8">
        <v>633489.74</v>
      </c>
    </row>
    <row r="14" spans="1:27" ht="12.75">
      <c r="A14" s="34">
        <v>6</v>
      </c>
      <c r="B14" s="34">
        <v>1</v>
      </c>
      <c r="C14" s="34">
        <v>3</v>
      </c>
      <c r="D14" s="35">
        <v>2</v>
      </c>
      <c r="E14" s="36"/>
      <c r="F14" s="7" t="s">
        <v>86</v>
      </c>
      <c r="G14" s="54" t="s">
        <v>110</v>
      </c>
      <c r="H14" s="8">
        <v>34601332.89</v>
      </c>
      <c r="I14" s="8">
        <v>1117663</v>
      </c>
      <c r="J14" s="8">
        <v>33483669.89</v>
      </c>
      <c r="K14" s="8">
        <v>18900549.24</v>
      </c>
      <c r="L14" s="8">
        <v>611672.02</v>
      </c>
      <c r="M14" s="8">
        <v>18288877.22</v>
      </c>
      <c r="N14" s="9">
        <v>54.62</v>
      </c>
      <c r="O14" s="9">
        <v>54.72</v>
      </c>
      <c r="P14" s="9">
        <v>54.62</v>
      </c>
      <c r="Q14" s="8">
        <v>35570342.89</v>
      </c>
      <c r="R14" s="8">
        <v>4140481</v>
      </c>
      <c r="S14" s="8">
        <v>31429861.89</v>
      </c>
      <c r="T14" s="8">
        <v>15582846.07</v>
      </c>
      <c r="U14" s="8">
        <v>249440.08</v>
      </c>
      <c r="V14" s="8">
        <v>15333405.99</v>
      </c>
      <c r="W14" s="9">
        <v>43.8</v>
      </c>
      <c r="X14" s="9">
        <v>6.02</v>
      </c>
      <c r="Y14" s="9">
        <v>48.78</v>
      </c>
      <c r="Z14" s="8">
        <v>2053808</v>
      </c>
      <c r="AA14" s="8">
        <v>2955471.23</v>
      </c>
    </row>
    <row r="15" spans="1:27" ht="12.75">
      <c r="A15" s="34">
        <v>6</v>
      </c>
      <c r="B15" s="34">
        <v>1</v>
      </c>
      <c r="C15" s="34">
        <v>4</v>
      </c>
      <c r="D15" s="35">
        <v>2</v>
      </c>
      <c r="E15" s="36"/>
      <c r="F15" s="7" t="s">
        <v>86</v>
      </c>
      <c r="G15" s="54" t="s">
        <v>123</v>
      </c>
      <c r="H15" s="8">
        <v>21203994.13</v>
      </c>
      <c r="I15" s="8">
        <v>4083677.74</v>
      </c>
      <c r="J15" s="8">
        <v>17120316.39</v>
      </c>
      <c r="K15" s="8">
        <v>11940861.55</v>
      </c>
      <c r="L15" s="8">
        <v>2421098.22</v>
      </c>
      <c r="M15" s="8">
        <v>9519763.33</v>
      </c>
      <c r="N15" s="9">
        <v>56.31</v>
      </c>
      <c r="O15" s="9">
        <v>59.28</v>
      </c>
      <c r="P15" s="9">
        <v>55.6</v>
      </c>
      <c r="Q15" s="8">
        <v>20248952.55</v>
      </c>
      <c r="R15" s="8">
        <v>4709322.65</v>
      </c>
      <c r="S15" s="8">
        <v>15539629.9</v>
      </c>
      <c r="T15" s="8">
        <v>10893251.75</v>
      </c>
      <c r="U15" s="8">
        <v>2823564.55</v>
      </c>
      <c r="V15" s="8">
        <v>8069687.2</v>
      </c>
      <c r="W15" s="9">
        <v>53.79</v>
      </c>
      <c r="X15" s="9">
        <v>59.95</v>
      </c>
      <c r="Y15" s="9">
        <v>51.92</v>
      </c>
      <c r="Z15" s="8">
        <v>1580686.49</v>
      </c>
      <c r="AA15" s="8">
        <v>1450076.13</v>
      </c>
    </row>
    <row r="16" spans="1:27" ht="12.75">
      <c r="A16" s="34">
        <v>6</v>
      </c>
      <c r="B16" s="34">
        <v>1</v>
      </c>
      <c r="C16" s="34">
        <v>5</v>
      </c>
      <c r="D16" s="35">
        <v>2</v>
      </c>
      <c r="E16" s="36"/>
      <c r="F16" s="7" t="s">
        <v>86</v>
      </c>
      <c r="G16" s="54" t="s">
        <v>143</v>
      </c>
      <c r="H16" s="8">
        <v>19167904.47</v>
      </c>
      <c r="I16" s="8">
        <v>3845962.49</v>
      </c>
      <c r="J16" s="8">
        <v>15321941.98</v>
      </c>
      <c r="K16" s="8">
        <v>9478545.82</v>
      </c>
      <c r="L16" s="8">
        <v>1037876.71</v>
      </c>
      <c r="M16" s="8">
        <v>8440669.11</v>
      </c>
      <c r="N16" s="9">
        <v>49.45</v>
      </c>
      <c r="O16" s="9">
        <v>26.98</v>
      </c>
      <c r="P16" s="9">
        <v>55.08</v>
      </c>
      <c r="Q16" s="8">
        <v>26588399.64</v>
      </c>
      <c r="R16" s="8">
        <v>13074999.68</v>
      </c>
      <c r="S16" s="8">
        <v>13513399.96</v>
      </c>
      <c r="T16" s="8">
        <v>7454946.71</v>
      </c>
      <c r="U16" s="8">
        <v>1021282.87</v>
      </c>
      <c r="V16" s="8">
        <v>6433663.84</v>
      </c>
      <c r="W16" s="9">
        <v>28.03</v>
      </c>
      <c r="X16" s="9">
        <v>7.81</v>
      </c>
      <c r="Y16" s="9">
        <v>47.6</v>
      </c>
      <c r="Z16" s="8">
        <v>1808542.02</v>
      </c>
      <c r="AA16" s="8">
        <v>2007005.27</v>
      </c>
    </row>
    <row r="17" spans="1:27" ht="12.75">
      <c r="A17" s="34">
        <v>6</v>
      </c>
      <c r="B17" s="34">
        <v>1</v>
      </c>
      <c r="C17" s="34">
        <v>6</v>
      </c>
      <c r="D17" s="35">
        <v>2</v>
      </c>
      <c r="E17" s="36"/>
      <c r="F17" s="7" t="s">
        <v>86</v>
      </c>
      <c r="G17" s="54" t="s">
        <v>153</v>
      </c>
      <c r="H17" s="8">
        <v>13071680.4</v>
      </c>
      <c r="I17" s="8">
        <v>1493539.5</v>
      </c>
      <c r="J17" s="8">
        <v>11578140.9</v>
      </c>
      <c r="K17" s="8">
        <v>6779563.26</v>
      </c>
      <c r="L17" s="8">
        <v>679986.42</v>
      </c>
      <c r="M17" s="8">
        <v>6099576.84</v>
      </c>
      <c r="N17" s="9">
        <v>51.86</v>
      </c>
      <c r="O17" s="9">
        <v>45.52</v>
      </c>
      <c r="P17" s="9">
        <v>52.68</v>
      </c>
      <c r="Q17" s="8">
        <v>12711680.4</v>
      </c>
      <c r="R17" s="8">
        <v>2852609.48</v>
      </c>
      <c r="S17" s="8">
        <v>9859070.92</v>
      </c>
      <c r="T17" s="8">
        <v>6100611.24</v>
      </c>
      <c r="U17" s="8">
        <v>989276.37</v>
      </c>
      <c r="V17" s="8">
        <v>5111334.87</v>
      </c>
      <c r="W17" s="9">
        <v>47.99</v>
      </c>
      <c r="X17" s="9">
        <v>34.67</v>
      </c>
      <c r="Y17" s="9">
        <v>51.84</v>
      </c>
      <c r="Z17" s="8">
        <v>1719069.98</v>
      </c>
      <c r="AA17" s="8">
        <v>988241.97</v>
      </c>
    </row>
    <row r="18" spans="1:27" ht="12.75">
      <c r="A18" s="34">
        <v>6</v>
      </c>
      <c r="B18" s="34">
        <v>1</v>
      </c>
      <c r="C18" s="34">
        <v>7</v>
      </c>
      <c r="D18" s="35">
        <v>2</v>
      </c>
      <c r="E18" s="36"/>
      <c r="F18" s="7" t="s">
        <v>86</v>
      </c>
      <c r="G18" s="54" t="s">
        <v>157</v>
      </c>
      <c r="H18" s="8">
        <v>21112890.65</v>
      </c>
      <c r="I18" s="8">
        <v>9016938</v>
      </c>
      <c r="J18" s="8">
        <v>12095952.65</v>
      </c>
      <c r="K18" s="8">
        <v>6870994.46</v>
      </c>
      <c r="L18" s="8">
        <v>380510.51</v>
      </c>
      <c r="M18" s="8">
        <v>6490483.95</v>
      </c>
      <c r="N18" s="9">
        <v>32.54</v>
      </c>
      <c r="O18" s="9">
        <v>4.21</v>
      </c>
      <c r="P18" s="9">
        <v>53.65</v>
      </c>
      <c r="Q18" s="8">
        <v>21177890.65</v>
      </c>
      <c r="R18" s="8">
        <v>9798260</v>
      </c>
      <c r="S18" s="8">
        <v>11379630.65</v>
      </c>
      <c r="T18" s="8">
        <v>5738376.36</v>
      </c>
      <c r="U18" s="8">
        <v>2198.22</v>
      </c>
      <c r="V18" s="8">
        <v>5736178.14</v>
      </c>
      <c r="W18" s="9">
        <v>27.09</v>
      </c>
      <c r="X18" s="9">
        <v>0.02</v>
      </c>
      <c r="Y18" s="9">
        <v>50.4</v>
      </c>
      <c r="Z18" s="8">
        <v>716322</v>
      </c>
      <c r="AA18" s="8">
        <v>754305.81</v>
      </c>
    </row>
    <row r="19" spans="1:27" ht="12.75">
      <c r="A19" s="34">
        <v>6</v>
      </c>
      <c r="B19" s="34">
        <v>1</v>
      </c>
      <c r="C19" s="34">
        <v>8</v>
      </c>
      <c r="D19" s="35">
        <v>2</v>
      </c>
      <c r="E19" s="36"/>
      <c r="F19" s="7" t="s">
        <v>86</v>
      </c>
      <c r="G19" s="54" t="s">
        <v>165</v>
      </c>
      <c r="H19" s="8">
        <v>15244736.14</v>
      </c>
      <c r="I19" s="8">
        <v>2680598</v>
      </c>
      <c r="J19" s="8">
        <v>12564138.14</v>
      </c>
      <c r="K19" s="8">
        <v>7442984.33</v>
      </c>
      <c r="L19" s="8">
        <v>774759.55</v>
      </c>
      <c r="M19" s="8">
        <v>6668224.78</v>
      </c>
      <c r="N19" s="9">
        <v>48.82</v>
      </c>
      <c r="O19" s="9">
        <v>28.9</v>
      </c>
      <c r="P19" s="9">
        <v>53.07</v>
      </c>
      <c r="Q19" s="8">
        <v>15524736.14</v>
      </c>
      <c r="R19" s="8">
        <v>3844265.76</v>
      </c>
      <c r="S19" s="8">
        <v>11680470.38</v>
      </c>
      <c r="T19" s="8">
        <v>5783928.94</v>
      </c>
      <c r="U19" s="8">
        <v>154.58</v>
      </c>
      <c r="V19" s="8">
        <v>5783774.36</v>
      </c>
      <c r="W19" s="9">
        <v>37.25</v>
      </c>
      <c r="X19" s="9">
        <v>0</v>
      </c>
      <c r="Y19" s="9">
        <v>49.51</v>
      </c>
      <c r="Z19" s="8">
        <v>883667.76</v>
      </c>
      <c r="AA19" s="8">
        <v>884450.42</v>
      </c>
    </row>
    <row r="20" spans="1:27" ht="12.75">
      <c r="A20" s="34">
        <v>6</v>
      </c>
      <c r="B20" s="34">
        <v>1</v>
      </c>
      <c r="C20" s="34">
        <v>9</v>
      </c>
      <c r="D20" s="35">
        <v>2</v>
      </c>
      <c r="E20" s="36"/>
      <c r="F20" s="7" t="s">
        <v>86</v>
      </c>
      <c r="G20" s="54" t="s">
        <v>171</v>
      </c>
      <c r="H20" s="8">
        <v>15612254.98</v>
      </c>
      <c r="I20" s="8">
        <v>1588471</v>
      </c>
      <c r="J20" s="8">
        <v>14023783.98</v>
      </c>
      <c r="K20" s="8">
        <v>7773031.13</v>
      </c>
      <c r="L20" s="8">
        <v>60809.12</v>
      </c>
      <c r="M20" s="8">
        <v>7712222.01</v>
      </c>
      <c r="N20" s="9">
        <v>49.78</v>
      </c>
      <c r="O20" s="9">
        <v>3.82</v>
      </c>
      <c r="P20" s="9">
        <v>54.99</v>
      </c>
      <c r="Q20" s="8">
        <v>18847071.98</v>
      </c>
      <c r="R20" s="8">
        <v>4847844</v>
      </c>
      <c r="S20" s="8">
        <v>13999227.98</v>
      </c>
      <c r="T20" s="8">
        <v>7772732.3</v>
      </c>
      <c r="U20" s="8">
        <v>674174.44</v>
      </c>
      <c r="V20" s="8">
        <v>7098557.86</v>
      </c>
      <c r="W20" s="9">
        <v>41.24</v>
      </c>
      <c r="X20" s="9">
        <v>13.9</v>
      </c>
      <c r="Y20" s="9">
        <v>50.7</v>
      </c>
      <c r="Z20" s="8">
        <v>24556</v>
      </c>
      <c r="AA20" s="8">
        <v>613664.15</v>
      </c>
    </row>
    <row r="21" spans="1:27" ht="12.75">
      <c r="A21" s="34">
        <v>6</v>
      </c>
      <c r="B21" s="34">
        <v>1</v>
      </c>
      <c r="C21" s="34">
        <v>10</v>
      </c>
      <c r="D21" s="35">
        <v>2</v>
      </c>
      <c r="E21" s="36"/>
      <c r="F21" s="7" t="s">
        <v>86</v>
      </c>
      <c r="G21" s="54" t="s">
        <v>95</v>
      </c>
      <c r="H21" s="8">
        <v>33467716.06</v>
      </c>
      <c r="I21" s="8">
        <v>3301625.77</v>
      </c>
      <c r="J21" s="8">
        <v>30166090.29</v>
      </c>
      <c r="K21" s="8">
        <v>18060178.34</v>
      </c>
      <c r="L21" s="8">
        <v>952214</v>
      </c>
      <c r="M21" s="8">
        <v>17107964.34</v>
      </c>
      <c r="N21" s="9">
        <v>53.96</v>
      </c>
      <c r="O21" s="9">
        <v>28.84</v>
      </c>
      <c r="P21" s="9">
        <v>56.71</v>
      </c>
      <c r="Q21" s="8">
        <v>33628965.45</v>
      </c>
      <c r="R21" s="8">
        <v>5064806.15</v>
      </c>
      <c r="S21" s="8">
        <v>28564159.3</v>
      </c>
      <c r="T21" s="8">
        <v>15323168.26</v>
      </c>
      <c r="U21" s="8">
        <v>735845.3</v>
      </c>
      <c r="V21" s="8">
        <v>14587322.96</v>
      </c>
      <c r="W21" s="9">
        <v>45.56</v>
      </c>
      <c r="X21" s="9">
        <v>14.52</v>
      </c>
      <c r="Y21" s="9">
        <v>51.06</v>
      </c>
      <c r="Z21" s="8">
        <v>1601930.99</v>
      </c>
      <c r="AA21" s="8">
        <v>2520641.38</v>
      </c>
    </row>
    <row r="22" spans="1:27" ht="12.75">
      <c r="A22" s="34">
        <v>6</v>
      </c>
      <c r="B22" s="34">
        <v>1</v>
      </c>
      <c r="C22" s="34">
        <v>11</v>
      </c>
      <c r="D22" s="35">
        <v>2</v>
      </c>
      <c r="E22" s="36"/>
      <c r="F22" s="7" t="s">
        <v>86</v>
      </c>
      <c r="G22" s="54" t="s">
        <v>190</v>
      </c>
      <c r="H22" s="8">
        <v>24365507</v>
      </c>
      <c r="I22" s="8">
        <v>1373822</v>
      </c>
      <c r="J22" s="8">
        <v>22991685</v>
      </c>
      <c r="K22" s="8">
        <v>13968574.93</v>
      </c>
      <c r="L22" s="8">
        <v>1294615.42</v>
      </c>
      <c r="M22" s="8">
        <v>12673959.51</v>
      </c>
      <c r="N22" s="9">
        <v>57.32</v>
      </c>
      <c r="O22" s="9">
        <v>94.23</v>
      </c>
      <c r="P22" s="9">
        <v>55.12</v>
      </c>
      <c r="Q22" s="8">
        <v>21991588</v>
      </c>
      <c r="R22" s="8">
        <v>136458</v>
      </c>
      <c r="S22" s="8">
        <v>21855130</v>
      </c>
      <c r="T22" s="8">
        <v>11638177.73</v>
      </c>
      <c r="U22" s="8">
        <v>10422.75</v>
      </c>
      <c r="V22" s="8">
        <v>11627754.98</v>
      </c>
      <c r="W22" s="9">
        <v>52.92</v>
      </c>
      <c r="X22" s="9">
        <v>7.63</v>
      </c>
      <c r="Y22" s="9">
        <v>53.2</v>
      </c>
      <c r="Z22" s="8">
        <v>1136555</v>
      </c>
      <c r="AA22" s="8">
        <v>1046204.53</v>
      </c>
    </row>
    <row r="23" spans="1:27" ht="12.75">
      <c r="A23" s="34">
        <v>6</v>
      </c>
      <c r="B23" s="34">
        <v>1</v>
      </c>
      <c r="C23" s="34">
        <v>12</v>
      </c>
      <c r="D23" s="35">
        <v>2</v>
      </c>
      <c r="E23" s="36"/>
      <c r="F23" s="7" t="s">
        <v>86</v>
      </c>
      <c r="G23" s="54" t="s">
        <v>198</v>
      </c>
      <c r="H23" s="8">
        <v>10344521.82</v>
      </c>
      <c r="I23" s="8">
        <v>1805519.4</v>
      </c>
      <c r="J23" s="8">
        <v>8539002.42</v>
      </c>
      <c r="K23" s="8">
        <v>5095541.54</v>
      </c>
      <c r="L23" s="8">
        <v>435717.7</v>
      </c>
      <c r="M23" s="8">
        <v>4659823.84</v>
      </c>
      <c r="N23" s="9">
        <v>49.25</v>
      </c>
      <c r="O23" s="9">
        <v>24.13</v>
      </c>
      <c r="P23" s="9">
        <v>54.57</v>
      </c>
      <c r="Q23" s="8">
        <v>10442921.82</v>
      </c>
      <c r="R23" s="8">
        <v>2201359.37</v>
      </c>
      <c r="S23" s="8">
        <v>8241562.45</v>
      </c>
      <c r="T23" s="8">
        <v>4083185.91</v>
      </c>
      <c r="U23" s="8">
        <v>20017.2</v>
      </c>
      <c r="V23" s="8">
        <v>4063168.71</v>
      </c>
      <c r="W23" s="9">
        <v>39.1</v>
      </c>
      <c r="X23" s="9">
        <v>0.9</v>
      </c>
      <c r="Y23" s="9">
        <v>49.3</v>
      </c>
      <c r="Z23" s="8">
        <v>297439.97</v>
      </c>
      <c r="AA23" s="8">
        <v>596655.13</v>
      </c>
    </row>
    <row r="24" spans="1:27" ht="12.75">
      <c r="A24" s="34">
        <v>6</v>
      </c>
      <c r="B24" s="34">
        <v>1</v>
      </c>
      <c r="C24" s="34">
        <v>13</v>
      </c>
      <c r="D24" s="35">
        <v>2</v>
      </c>
      <c r="E24" s="36"/>
      <c r="F24" s="7" t="s">
        <v>86</v>
      </c>
      <c r="G24" s="54" t="s">
        <v>199</v>
      </c>
      <c r="H24" s="8">
        <v>7767037.76</v>
      </c>
      <c r="I24" s="8">
        <v>1237000</v>
      </c>
      <c r="J24" s="8">
        <v>6530037.76</v>
      </c>
      <c r="K24" s="8">
        <v>3628104.65</v>
      </c>
      <c r="L24" s="8">
        <v>10500.43</v>
      </c>
      <c r="M24" s="8">
        <v>3617604.22</v>
      </c>
      <c r="N24" s="9">
        <v>46.71</v>
      </c>
      <c r="O24" s="9">
        <v>0.84</v>
      </c>
      <c r="P24" s="9">
        <v>55.39</v>
      </c>
      <c r="Q24" s="8">
        <v>8352843.97</v>
      </c>
      <c r="R24" s="8">
        <v>2100511.52</v>
      </c>
      <c r="S24" s="8">
        <v>6252332.45</v>
      </c>
      <c r="T24" s="8">
        <v>3178749.16</v>
      </c>
      <c r="U24" s="8">
        <v>7500</v>
      </c>
      <c r="V24" s="8">
        <v>3171249.16</v>
      </c>
      <c r="W24" s="9">
        <v>38.05</v>
      </c>
      <c r="X24" s="9">
        <v>0.35</v>
      </c>
      <c r="Y24" s="9">
        <v>50.72</v>
      </c>
      <c r="Z24" s="8">
        <v>277705.31</v>
      </c>
      <c r="AA24" s="8">
        <v>446355.06</v>
      </c>
    </row>
    <row r="25" spans="1:27" ht="12.75">
      <c r="A25" s="34">
        <v>6</v>
      </c>
      <c r="B25" s="34">
        <v>1</v>
      </c>
      <c r="C25" s="34">
        <v>14</v>
      </c>
      <c r="D25" s="35">
        <v>2</v>
      </c>
      <c r="E25" s="36"/>
      <c r="F25" s="7" t="s">
        <v>86</v>
      </c>
      <c r="G25" s="54" t="s">
        <v>211</v>
      </c>
      <c r="H25" s="8">
        <v>8913075.91</v>
      </c>
      <c r="I25" s="8">
        <v>1524816</v>
      </c>
      <c r="J25" s="8">
        <v>7388259.91</v>
      </c>
      <c r="K25" s="8">
        <v>4174374.56</v>
      </c>
      <c r="L25" s="8">
        <v>93940.7</v>
      </c>
      <c r="M25" s="8">
        <v>4080433.86</v>
      </c>
      <c r="N25" s="9">
        <v>46.83</v>
      </c>
      <c r="O25" s="9">
        <v>6.16</v>
      </c>
      <c r="P25" s="9">
        <v>55.22</v>
      </c>
      <c r="Q25" s="8">
        <v>9150075.91</v>
      </c>
      <c r="R25" s="8">
        <v>1844462</v>
      </c>
      <c r="S25" s="8">
        <v>7305613.91</v>
      </c>
      <c r="T25" s="8">
        <v>5614023.7</v>
      </c>
      <c r="U25" s="8">
        <v>1680297.13</v>
      </c>
      <c r="V25" s="8">
        <v>3933726.57</v>
      </c>
      <c r="W25" s="9">
        <v>61.35</v>
      </c>
      <c r="X25" s="9">
        <v>91.09</v>
      </c>
      <c r="Y25" s="9">
        <v>53.84</v>
      </c>
      <c r="Z25" s="8">
        <v>82646</v>
      </c>
      <c r="AA25" s="8">
        <v>146707.29</v>
      </c>
    </row>
    <row r="26" spans="1:27" ht="12.75">
      <c r="A26" s="34">
        <v>6</v>
      </c>
      <c r="B26" s="34">
        <v>1</v>
      </c>
      <c r="C26" s="34">
        <v>15</v>
      </c>
      <c r="D26" s="35">
        <v>2</v>
      </c>
      <c r="E26" s="36"/>
      <c r="F26" s="7" t="s">
        <v>86</v>
      </c>
      <c r="G26" s="54" t="s">
        <v>213</v>
      </c>
      <c r="H26" s="8">
        <v>8007267</v>
      </c>
      <c r="I26" s="8">
        <v>941928.97</v>
      </c>
      <c r="J26" s="8">
        <v>7065338.03</v>
      </c>
      <c r="K26" s="8">
        <v>4538650.15</v>
      </c>
      <c r="L26" s="8">
        <v>571269.95</v>
      </c>
      <c r="M26" s="8">
        <v>3967380.2</v>
      </c>
      <c r="N26" s="9">
        <v>56.68</v>
      </c>
      <c r="O26" s="9">
        <v>60.64</v>
      </c>
      <c r="P26" s="9">
        <v>56.15</v>
      </c>
      <c r="Q26" s="8">
        <v>8121907</v>
      </c>
      <c r="R26" s="8">
        <v>1344836.7</v>
      </c>
      <c r="S26" s="8">
        <v>6777070.3</v>
      </c>
      <c r="T26" s="8">
        <v>3926892.32</v>
      </c>
      <c r="U26" s="8">
        <v>423243.73</v>
      </c>
      <c r="V26" s="8">
        <v>3503648.59</v>
      </c>
      <c r="W26" s="9">
        <v>48.34</v>
      </c>
      <c r="X26" s="9">
        <v>31.47</v>
      </c>
      <c r="Y26" s="9">
        <v>51.69</v>
      </c>
      <c r="Z26" s="8">
        <v>288267.73</v>
      </c>
      <c r="AA26" s="8">
        <v>463731.61</v>
      </c>
    </row>
    <row r="27" spans="1:27" ht="12.75">
      <c r="A27" s="34">
        <v>6</v>
      </c>
      <c r="B27" s="34">
        <v>1</v>
      </c>
      <c r="C27" s="34">
        <v>16</v>
      </c>
      <c r="D27" s="35">
        <v>2</v>
      </c>
      <c r="E27" s="36"/>
      <c r="F27" s="7" t="s">
        <v>86</v>
      </c>
      <c r="G27" s="54" t="s">
        <v>101</v>
      </c>
      <c r="H27" s="8">
        <v>24085523.56</v>
      </c>
      <c r="I27" s="8">
        <v>546983</v>
      </c>
      <c r="J27" s="8">
        <v>23538540.56</v>
      </c>
      <c r="K27" s="8">
        <v>13260543.35</v>
      </c>
      <c r="L27" s="8">
        <v>68831.79</v>
      </c>
      <c r="M27" s="8">
        <v>13191711.56</v>
      </c>
      <c r="N27" s="9">
        <v>55.05</v>
      </c>
      <c r="O27" s="9">
        <v>12.58</v>
      </c>
      <c r="P27" s="9">
        <v>56.04</v>
      </c>
      <c r="Q27" s="8">
        <v>27877258.33</v>
      </c>
      <c r="R27" s="8">
        <v>7364935.6</v>
      </c>
      <c r="S27" s="8">
        <v>20512322.73</v>
      </c>
      <c r="T27" s="8">
        <v>8917310.34</v>
      </c>
      <c r="U27" s="8">
        <v>610222.69</v>
      </c>
      <c r="V27" s="8">
        <v>8307087.65</v>
      </c>
      <c r="W27" s="9">
        <v>31.98</v>
      </c>
      <c r="X27" s="9">
        <v>8.28</v>
      </c>
      <c r="Y27" s="9">
        <v>40.49</v>
      </c>
      <c r="Z27" s="8">
        <v>3026217.83</v>
      </c>
      <c r="AA27" s="8">
        <v>4884623.91</v>
      </c>
    </row>
    <row r="28" spans="1:27" ht="12.75">
      <c r="A28" s="34">
        <v>6</v>
      </c>
      <c r="B28" s="34">
        <v>1</v>
      </c>
      <c r="C28" s="34">
        <v>17</v>
      </c>
      <c r="D28" s="35">
        <v>2</v>
      </c>
      <c r="E28" s="36"/>
      <c r="F28" s="7" t="s">
        <v>86</v>
      </c>
      <c r="G28" s="54" t="s">
        <v>230</v>
      </c>
      <c r="H28" s="8">
        <v>11116668</v>
      </c>
      <c r="I28" s="8">
        <v>1452562</v>
      </c>
      <c r="J28" s="8">
        <v>9664106</v>
      </c>
      <c r="K28" s="8">
        <v>6595483.65</v>
      </c>
      <c r="L28" s="8">
        <v>1209493.23</v>
      </c>
      <c r="M28" s="8">
        <v>5385990.42</v>
      </c>
      <c r="N28" s="9">
        <v>59.32</v>
      </c>
      <c r="O28" s="9">
        <v>83.26</v>
      </c>
      <c r="P28" s="9">
        <v>55.73</v>
      </c>
      <c r="Q28" s="8">
        <v>9643012</v>
      </c>
      <c r="R28" s="8">
        <v>122445</v>
      </c>
      <c r="S28" s="8">
        <v>9520567</v>
      </c>
      <c r="T28" s="8">
        <v>4904419.33</v>
      </c>
      <c r="U28" s="8">
        <v>46644.6</v>
      </c>
      <c r="V28" s="8">
        <v>4857774.73</v>
      </c>
      <c r="W28" s="9">
        <v>50.85</v>
      </c>
      <c r="X28" s="9">
        <v>38.09</v>
      </c>
      <c r="Y28" s="9">
        <v>51.02</v>
      </c>
      <c r="Z28" s="8">
        <v>143539</v>
      </c>
      <c r="AA28" s="8">
        <v>528215.69</v>
      </c>
    </row>
    <row r="29" spans="1:27" ht="12.75">
      <c r="A29" s="34">
        <v>6</v>
      </c>
      <c r="B29" s="34">
        <v>1</v>
      </c>
      <c r="C29" s="34">
        <v>18</v>
      </c>
      <c r="D29" s="35">
        <v>2</v>
      </c>
      <c r="E29" s="36"/>
      <c r="F29" s="7" t="s">
        <v>86</v>
      </c>
      <c r="G29" s="54" t="s">
        <v>244</v>
      </c>
      <c r="H29" s="8">
        <v>17867782.58</v>
      </c>
      <c r="I29" s="8">
        <v>4057128</v>
      </c>
      <c r="J29" s="8">
        <v>13810654.58</v>
      </c>
      <c r="K29" s="8">
        <v>9728173.26</v>
      </c>
      <c r="L29" s="8">
        <v>1954565.27</v>
      </c>
      <c r="M29" s="8">
        <v>7773607.99</v>
      </c>
      <c r="N29" s="9">
        <v>54.44</v>
      </c>
      <c r="O29" s="9">
        <v>48.17</v>
      </c>
      <c r="P29" s="9">
        <v>56.28</v>
      </c>
      <c r="Q29" s="8">
        <v>16871098.15</v>
      </c>
      <c r="R29" s="8">
        <v>3494662</v>
      </c>
      <c r="S29" s="8">
        <v>13376436.15</v>
      </c>
      <c r="T29" s="8">
        <v>7278417.41</v>
      </c>
      <c r="U29" s="8">
        <v>588157.44</v>
      </c>
      <c r="V29" s="8">
        <v>6690259.97</v>
      </c>
      <c r="W29" s="9">
        <v>43.14</v>
      </c>
      <c r="X29" s="9">
        <v>16.83</v>
      </c>
      <c r="Y29" s="9">
        <v>50.01</v>
      </c>
      <c r="Z29" s="8">
        <v>434218.43</v>
      </c>
      <c r="AA29" s="8">
        <v>1083348.02</v>
      </c>
    </row>
    <row r="30" spans="1:27" ht="12.75">
      <c r="A30" s="34">
        <v>6</v>
      </c>
      <c r="B30" s="34">
        <v>1</v>
      </c>
      <c r="C30" s="34">
        <v>19</v>
      </c>
      <c r="D30" s="35">
        <v>2</v>
      </c>
      <c r="E30" s="36"/>
      <c r="F30" s="7" t="s">
        <v>86</v>
      </c>
      <c r="G30" s="54" t="s">
        <v>256</v>
      </c>
      <c r="H30" s="8">
        <v>17158452</v>
      </c>
      <c r="I30" s="8">
        <v>3333514</v>
      </c>
      <c r="J30" s="8">
        <v>13824938</v>
      </c>
      <c r="K30" s="8">
        <v>8748651.91</v>
      </c>
      <c r="L30" s="8">
        <v>1242299.56</v>
      </c>
      <c r="M30" s="8">
        <v>7506352.35</v>
      </c>
      <c r="N30" s="9">
        <v>50.98</v>
      </c>
      <c r="O30" s="9">
        <v>37.26</v>
      </c>
      <c r="P30" s="9">
        <v>54.29</v>
      </c>
      <c r="Q30" s="8">
        <v>15666119</v>
      </c>
      <c r="R30" s="8">
        <v>3407901</v>
      </c>
      <c r="S30" s="8">
        <v>12258218</v>
      </c>
      <c r="T30" s="8">
        <v>6202240.81</v>
      </c>
      <c r="U30" s="8">
        <v>138161.79</v>
      </c>
      <c r="V30" s="8">
        <v>6064079.02</v>
      </c>
      <c r="W30" s="9">
        <v>39.59</v>
      </c>
      <c r="X30" s="9">
        <v>4.05</v>
      </c>
      <c r="Y30" s="9">
        <v>49.46</v>
      </c>
      <c r="Z30" s="8">
        <v>1566720</v>
      </c>
      <c r="AA30" s="8">
        <v>1442273.33</v>
      </c>
    </row>
    <row r="31" spans="1:27" ht="12.75">
      <c r="A31" s="34">
        <v>6</v>
      </c>
      <c r="B31" s="34">
        <v>2</v>
      </c>
      <c r="C31" s="34">
        <v>0</v>
      </c>
      <c r="D31" s="35">
        <v>0</v>
      </c>
      <c r="E31" s="36"/>
      <c r="F31" s="7" t="s">
        <v>286</v>
      </c>
      <c r="G31" s="54" t="s">
        <v>288</v>
      </c>
      <c r="H31" s="8">
        <v>97417462</v>
      </c>
      <c r="I31" s="8">
        <v>6836144</v>
      </c>
      <c r="J31" s="8">
        <v>90581318</v>
      </c>
      <c r="K31" s="8">
        <v>50598746.38</v>
      </c>
      <c r="L31" s="8">
        <v>854515.69</v>
      </c>
      <c r="M31" s="8">
        <v>49744230.69</v>
      </c>
      <c r="N31" s="9">
        <v>51.94</v>
      </c>
      <c r="O31" s="9">
        <v>12.49</v>
      </c>
      <c r="P31" s="9">
        <v>54.91</v>
      </c>
      <c r="Q31" s="8">
        <v>96906342</v>
      </c>
      <c r="R31" s="8">
        <v>13319692</v>
      </c>
      <c r="S31" s="8">
        <v>83586650</v>
      </c>
      <c r="T31" s="8">
        <v>41877359.09</v>
      </c>
      <c r="U31" s="8">
        <v>65494.6</v>
      </c>
      <c r="V31" s="8">
        <v>41811864.49</v>
      </c>
      <c r="W31" s="9">
        <v>43.21</v>
      </c>
      <c r="X31" s="9">
        <v>0.49</v>
      </c>
      <c r="Y31" s="9">
        <v>50.02</v>
      </c>
      <c r="Z31" s="8">
        <v>6994668</v>
      </c>
      <c r="AA31" s="8">
        <v>7932366.2</v>
      </c>
    </row>
    <row r="32" spans="1:27" ht="12.75">
      <c r="A32" s="34">
        <v>6</v>
      </c>
      <c r="B32" s="34">
        <v>2</v>
      </c>
      <c r="C32" s="34">
        <v>1</v>
      </c>
      <c r="D32" s="35">
        <v>1</v>
      </c>
      <c r="E32" s="36"/>
      <c r="F32" s="7" t="s">
        <v>86</v>
      </c>
      <c r="G32" s="54" t="s">
        <v>87</v>
      </c>
      <c r="H32" s="8">
        <v>92313417</v>
      </c>
      <c r="I32" s="8">
        <v>33047962</v>
      </c>
      <c r="J32" s="8">
        <v>59265455</v>
      </c>
      <c r="K32" s="8">
        <v>42030748.59</v>
      </c>
      <c r="L32" s="8">
        <v>9730884.82</v>
      </c>
      <c r="M32" s="8">
        <v>32299863.77</v>
      </c>
      <c r="N32" s="9">
        <v>45.53</v>
      </c>
      <c r="O32" s="9">
        <v>29.44</v>
      </c>
      <c r="P32" s="9">
        <v>54.5</v>
      </c>
      <c r="Q32" s="8">
        <v>97661149</v>
      </c>
      <c r="R32" s="8">
        <v>41334046</v>
      </c>
      <c r="S32" s="8">
        <v>56327103</v>
      </c>
      <c r="T32" s="8">
        <v>41086889.47</v>
      </c>
      <c r="U32" s="8">
        <v>13265606.17</v>
      </c>
      <c r="V32" s="8">
        <v>27821283.3</v>
      </c>
      <c r="W32" s="9">
        <v>42.07</v>
      </c>
      <c r="X32" s="9">
        <v>32.09</v>
      </c>
      <c r="Y32" s="9">
        <v>49.39</v>
      </c>
      <c r="Z32" s="8">
        <v>2938352</v>
      </c>
      <c r="AA32" s="8">
        <v>4478580.47</v>
      </c>
    </row>
    <row r="33" spans="1:27" ht="24">
      <c r="A33" s="34">
        <v>6</v>
      </c>
      <c r="B33" s="34">
        <v>2</v>
      </c>
      <c r="C33" s="34">
        <v>1</v>
      </c>
      <c r="D33" s="35" t="s">
        <v>309</v>
      </c>
      <c r="E33" s="36">
        <v>221</v>
      </c>
      <c r="F33" s="7" t="s">
        <v>309</v>
      </c>
      <c r="G33" s="54" t="s">
        <v>314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9"/>
      <c r="O33" s="9"/>
      <c r="P33" s="9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9"/>
      <c r="X33" s="9"/>
      <c r="Y33" s="9"/>
      <c r="Z33" s="8">
        <v>0</v>
      </c>
      <c r="AA33" s="8">
        <v>0</v>
      </c>
    </row>
    <row r="34" spans="1:27" ht="12.75">
      <c r="A34" s="34">
        <v>6</v>
      </c>
      <c r="B34" s="34">
        <v>2</v>
      </c>
      <c r="C34" s="34">
        <v>2</v>
      </c>
      <c r="D34" s="35">
        <v>2</v>
      </c>
      <c r="E34" s="36"/>
      <c r="F34" s="7" t="s">
        <v>86</v>
      </c>
      <c r="G34" s="54" t="s">
        <v>106</v>
      </c>
      <c r="H34" s="8">
        <v>10123645.58</v>
      </c>
      <c r="I34" s="8">
        <v>0</v>
      </c>
      <c r="J34" s="8">
        <v>10123645.58</v>
      </c>
      <c r="K34" s="8">
        <v>5569198.34</v>
      </c>
      <c r="L34" s="8">
        <v>0</v>
      </c>
      <c r="M34" s="8">
        <v>5569198.34</v>
      </c>
      <c r="N34" s="9">
        <v>55.01</v>
      </c>
      <c r="O34" s="9"/>
      <c r="P34" s="9">
        <v>55.01</v>
      </c>
      <c r="Q34" s="8">
        <v>10570735.58</v>
      </c>
      <c r="R34" s="8">
        <v>710340</v>
      </c>
      <c r="S34" s="8">
        <v>9860395.58</v>
      </c>
      <c r="T34" s="8">
        <v>5110073.2</v>
      </c>
      <c r="U34" s="8">
        <v>243552.38</v>
      </c>
      <c r="V34" s="8">
        <v>4866520.82</v>
      </c>
      <c r="W34" s="9">
        <v>48.34</v>
      </c>
      <c r="X34" s="9">
        <v>34.28</v>
      </c>
      <c r="Y34" s="9">
        <v>49.35</v>
      </c>
      <c r="Z34" s="8">
        <v>263250</v>
      </c>
      <c r="AA34" s="8">
        <v>702677.52</v>
      </c>
    </row>
    <row r="35" spans="1:27" ht="12.75">
      <c r="A35" s="34">
        <v>6</v>
      </c>
      <c r="B35" s="34">
        <v>2</v>
      </c>
      <c r="C35" s="34">
        <v>3</v>
      </c>
      <c r="D35" s="35">
        <v>2</v>
      </c>
      <c r="E35" s="36"/>
      <c r="F35" s="7" t="s">
        <v>86</v>
      </c>
      <c r="G35" s="54" t="s">
        <v>87</v>
      </c>
      <c r="H35" s="8">
        <v>60526693.17</v>
      </c>
      <c r="I35" s="8">
        <v>25939905.79</v>
      </c>
      <c r="J35" s="8">
        <v>34586787.38</v>
      </c>
      <c r="K35" s="8">
        <v>20489711.07</v>
      </c>
      <c r="L35" s="8">
        <v>2107426.08</v>
      </c>
      <c r="M35" s="8">
        <v>18382284.99</v>
      </c>
      <c r="N35" s="9">
        <v>33.85</v>
      </c>
      <c r="O35" s="9">
        <v>8.12</v>
      </c>
      <c r="P35" s="9">
        <v>53.14</v>
      </c>
      <c r="Q35" s="8">
        <v>71916782.08</v>
      </c>
      <c r="R35" s="8">
        <v>41576876.71</v>
      </c>
      <c r="S35" s="8">
        <v>30339905.37</v>
      </c>
      <c r="T35" s="8">
        <v>16272826.93</v>
      </c>
      <c r="U35" s="8">
        <v>1976116.73</v>
      </c>
      <c r="V35" s="8">
        <v>14296710.2</v>
      </c>
      <c r="W35" s="9">
        <v>22.62</v>
      </c>
      <c r="X35" s="9">
        <v>4.75</v>
      </c>
      <c r="Y35" s="9">
        <v>47.12</v>
      </c>
      <c r="Z35" s="8">
        <v>4246882.01</v>
      </c>
      <c r="AA35" s="8">
        <v>4085574.79</v>
      </c>
    </row>
    <row r="36" spans="1:27" ht="12.75">
      <c r="A36" s="34">
        <v>6</v>
      </c>
      <c r="B36" s="34">
        <v>2</v>
      </c>
      <c r="C36" s="34">
        <v>4</v>
      </c>
      <c r="D36" s="35">
        <v>2</v>
      </c>
      <c r="E36" s="36"/>
      <c r="F36" s="7" t="s">
        <v>86</v>
      </c>
      <c r="G36" s="54" t="s">
        <v>112</v>
      </c>
      <c r="H36" s="8">
        <v>22412740.34</v>
      </c>
      <c r="I36" s="8">
        <v>11123446</v>
      </c>
      <c r="J36" s="8">
        <v>11289294.34</v>
      </c>
      <c r="K36" s="8">
        <v>6652932.51</v>
      </c>
      <c r="L36" s="8">
        <v>515686.1</v>
      </c>
      <c r="M36" s="8">
        <v>6137246.41</v>
      </c>
      <c r="N36" s="9">
        <v>29.68</v>
      </c>
      <c r="O36" s="9">
        <v>4.63</v>
      </c>
      <c r="P36" s="9">
        <v>54.36</v>
      </c>
      <c r="Q36" s="8">
        <v>25491942.34</v>
      </c>
      <c r="R36" s="8">
        <v>15221592</v>
      </c>
      <c r="S36" s="8">
        <v>10270350.34</v>
      </c>
      <c r="T36" s="8">
        <v>6485440.76</v>
      </c>
      <c r="U36" s="8">
        <v>960861.16</v>
      </c>
      <c r="V36" s="8">
        <v>5524579.6</v>
      </c>
      <c r="W36" s="9">
        <v>25.44</v>
      </c>
      <c r="X36" s="9">
        <v>6.31</v>
      </c>
      <c r="Y36" s="9">
        <v>53.79</v>
      </c>
      <c r="Z36" s="8">
        <v>1018944</v>
      </c>
      <c r="AA36" s="8">
        <v>612666.81</v>
      </c>
    </row>
    <row r="37" spans="1:27" ht="12.75">
      <c r="A37" s="34">
        <v>6</v>
      </c>
      <c r="B37" s="34">
        <v>2</v>
      </c>
      <c r="C37" s="34">
        <v>5</v>
      </c>
      <c r="D37" s="35">
        <v>3</v>
      </c>
      <c r="E37" s="36"/>
      <c r="F37" s="7" t="s">
        <v>86</v>
      </c>
      <c r="G37" s="54" t="s">
        <v>264</v>
      </c>
      <c r="H37" s="8">
        <v>18438401.5</v>
      </c>
      <c r="I37" s="8">
        <v>2777998</v>
      </c>
      <c r="J37" s="8">
        <v>15660403.5</v>
      </c>
      <c r="K37" s="8">
        <v>11261227.89</v>
      </c>
      <c r="L37" s="8">
        <v>2551209.35</v>
      </c>
      <c r="M37" s="8">
        <v>8710018.54</v>
      </c>
      <c r="N37" s="9">
        <v>61.07</v>
      </c>
      <c r="O37" s="9">
        <v>91.83</v>
      </c>
      <c r="P37" s="9">
        <v>55.61</v>
      </c>
      <c r="Q37" s="8">
        <v>20278013.43</v>
      </c>
      <c r="R37" s="8">
        <v>4914129</v>
      </c>
      <c r="S37" s="8">
        <v>15363884.43</v>
      </c>
      <c r="T37" s="8">
        <v>9657625.26</v>
      </c>
      <c r="U37" s="8">
        <v>2284254.46</v>
      </c>
      <c r="V37" s="8">
        <v>7373370.8</v>
      </c>
      <c r="W37" s="9">
        <v>47.62</v>
      </c>
      <c r="X37" s="9">
        <v>46.48</v>
      </c>
      <c r="Y37" s="9">
        <v>47.99</v>
      </c>
      <c r="Z37" s="8">
        <v>296519.07</v>
      </c>
      <c r="AA37" s="8">
        <v>1336647.74</v>
      </c>
    </row>
    <row r="38" spans="1:27" ht="12.75">
      <c r="A38" s="34">
        <v>6</v>
      </c>
      <c r="B38" s="34">
        <v>2</v>
      </c>
      <c r="C38" s="34">
        <v>6</v>
      </c>
      <c r="D38" s="35">
        <v>2</v>
      </c>
      <c r="E38" s="36"/>
      <c r="F38" s="7" t="s">
        <v>86</v>
      </c>
      <c r="G38" s="54" t="s">
        <v>132</v>
      </c>
      <c r="H38" s="8">
        <v>18813911.76</v>
      </c>
      <c r="I38" s="8">
        <v>7898472</v>
      </c>
      <c r="J38" s="8">
        <v>10915439.76</v>
      </c>
      <c r="K38" s="8">
        <v>6358709.16</v>
      </c>
      <c r="L38" s="8">
        <v>246765.8</v>
      </c>
      <c r="M38" s="8">
        <v>6111943.36</v>
      </c>
      <c r="N38" s="9">
        <v>33.79</v>
      </c>
      <c r="O38" s="9">
        <v>3.12</v>
      </c>
      <c r="P38" s="9">
        <v>55.99</v>
      </c>
      <c r="Q38" s="8">
        <v>17397353.76</v>
      </c>
      <c r="R38" s="8">
        <v>7113305</v>
      </c>
      <c r="S38" s="8">
        <v>10284048.76</v>
      </c>
      <c r="T38" s="8">
        <v>5031086.7</v>
      </c>
      <c r="U38" s="8">
        <v>128956.59</v>
      </c>
      <c r="V38" s="8">
        <v>4902130.11</v>
      </c>
      <c r="W38" s="9">
        <v>28.91</v>
      </c>
      <c r="X38" s="9">
        <v>1.81</v>
      </c>
      <c r="Y38" s="9">
        <v>47.66</v>
      </c>
      <c r="Z38" s="8">
        <v>631391</v>
      </c>
      <c r="AA38" s="8">
        <v>1209813.25</v>
      </c>
    </row>
    <row r="39" spans="1:27" ht="12.75">
      <c r="A39" s="34">
        <v>6</v>
      </c>
      <c r="B39" s="34">
        <v>2</v>
      </c>
      <c r="C39" s="34">
        <v>7</v>
      </c>
      <c r="D39" s="35">
        <v>3</v>
      </c>
      <c r="E39" s="36"/>
      <c r="F39" s="7" t="s">
        <v>86</v>
      </c>
      <c r="G39" s="54" t="s">
        <v>90</v>
      </c>
      <c r="H39" s="8">
        <v>23239583.81</v>
      </c>
      <c r="I39" s="8">
        <v>3092901.13</v>
      </c>
      <c r="J39" s="8">
        <v>20146682.68</v>
      </c>
      <c r="K39" s="8">
        <v>10729506.39</v>
      </c>
      <c r="L39" s="8">
        <v>168159.3</v>
      </c>
      <c r="M39" s="8">
        <v>10561347.09</v>
      </c>
      <c r="N39" s="9">
        <v>46.16</v>
      </c>
      <c r="O39" s="9">
        <v>5.43</v>
      </c>
      <c r="P39" s="9">
        <v>52.42</v>
      </c>
      <c r="Q39" s="8">
        <v>23929583.81</v>
      </c>
      <c r="R39" s="8">
        <v>4900417.69</v>
      </c>
      <c r="S39" s="8">
        <v>19029166.12</v>
      </c>
      <c r="T39" s="8">
        <v>9707073.84</v>
      </c>
      <c r="U39" s="8">
        <v>199321.01</v>
      </c>
      <c r="V39" s="8">
        <v>9507752.83</v>
      </c>
      <c r="W39" s="9">
        <v>40.56</v>
      </c>
      <c r="X39" s="9">
        <v>4.06</v>
      </c>
      <c r="Y39" s="9">
        <v>49.96</v>
      </c>
      <c r="Z39" s="8">
        <v>1117516.56</v>
      </c>
      <c r="AA39" s="8">
        <v>1053594.26</v>
      </c>
    </row>
    <row r="40" spans="1:27" ht="12.75">
      <c r="A40" s="34">
        <v>6</v>
      </c>
      <c r="B40" s="34">
        <v>2</v>
      </c>
      <c r="C40" s="34">
        <v>8</v>
      </c>
      <c r="D40" s="35">
        <v>2</v>
      </c>
      <c r="E40" s="36"/>
      <c r="F40" s="7" t="s">
        <v>86</v>
      </c>
      <c r="G40" s="54" t="s">
        <v>163</v>
      </c>
      <c r="H40" s="8">
        <v>25890578.89</v>
      </c>
      <c r="I40" s="8">
        <v>7471360</v>
      </c>
      <c r="J40" s="8">
        <v>18419218.89</v>
      </c>
      <c r="K40" s="8">
        <v>10419611.18</v>
      </c>
      <c r="L40" s="8">
        <v>315636</v>
      </c>
      <c r="M40" s="8">
        <v>10103975.18</v>
      </c>
      <c r="N40" s="9">
        <v>40.24</v>
      </c>
      <c r="O40" s="9">
        <v>4.22</v>
      </c>
      <c r="P40" s="9">
        <v>54.85</v>
      </c>
      <c r="Q40" s="8">
        <v>26506876.66</v>
      </c>
      <c r="R40" s="8">
        <v>10938397</v>
      </c>
      <c r="S40" s="8">
        <v>15568479.66</v>
      </c>
      <c r="T40" s="8">
        <v>9683568.95</v>
      </c>
      <c r="U40" s="8">
        <v>1689316.14</v>
      </c>
      <c r="V40" s="8">
        <v>7994252.81</v>
      </c>
      <c r="W40" s="9">
        <v>36.53</v>
      </c>
      <c r="X40" s="9">
        <v>15.44</v>
      </c>
      <c r="Y40" s="9">
        <v>51.34</v>
      </c>
      <c r="Z40" s="8">
        <v>2850739.23</v>
      </c>
      <c r="AA40" s="8">
        <v>2109722.37</v>
      </c>
    </row>
    <row r="41" spans="1:27" ht="12.75">
      <c r="A41" s="34">
        <v>6</v>
      </c>
      <c r="B41" s="34">
        <v>2</v>
      </c>
      <c r="C41" s="34">
        <v>9</v>
      </c>
      <c r="D41" s="35">
        <v>2</v>
      </c>
      <c r="E41" s="36"/>
      <c r="F41" s="7" t="s">
        <v>86</v>
      </c>
      <c r="G41" s="54" t="s">
        <v>173</v>
      </c>
      <c r="H41" s="8">
        <v>11763059.45</v>
      </c>
      <c r="I41" s="8">
        <v>384102.1</v>
      </c>
      <c r="J41" s="8">
        <v>11378957.35</v>
      </c>
      <c r="K41" s="8">
        <v>6591074.93</v>
      </c>
      <c r="L41" s="8">
        <v>359511</v>
      </c>
      <c r="M41" s="8">
        <v>6231563.93</v>
      </c>
      <c r="N41" s="9">
        <v>56.03</v>
      </c>
      <c r="O41" s="9">
        <v>93.59</v>
      </c>
      <c r="P41" s="9">
        <v>54.76</v>
      </c>
      <c r="Q41" s="8">
        <v>11773648.55</v>
      </c>
      <c r="R41" s="8">
        <v>1989528.74</v>
      </c>
      <c r="S41" s="8">
        <v>9784119.81</v>
      </c>
      <c r="T41" s="8">
        <v>5676872.99</v>
      </c>
      <c r="U41" s="8">
        <v>474421.22</v>
      </c>
      <c r="V41" s="8">
        <v>5202451.77</v>
      </c>
      <c r="W41" s="9">
        <v>48.21</v>
      </c>
      <c r="X41" s="9">
        <v>23.84</v>
      </c>
      <c r="Y41" s="9">
        <v>53.17</v>
      </c>
      <c r="Z41" s="8">
        <v>1594837.54</v>
      </c>
      <c r="AA41" s="8">
        <v>1029112.16</v>
      </c>
    </row>
    <row r="42" spans="1:27" ht="12.75">
      <c r="A42" s="34">
        <v>6</v>
      </c>
      <c r="B42" s="34">
        <v>2</v>
      </c>
      <c r="C42" s="34">
        <v>10</v>
      </c>
      <c r="D42" s="35">
        <v>2</v>
      </c>
      <c r="E42" s="36"/>
      <c r="F42" s="7" t="s">
        <v>86</v>
      </c>
      <c r="G42" s="54" t="s">
        <v>187</v>
      </c>
      <c r="H42" s="8">
        <v>13655148.89</v>
      </c>
      <c r="I42" s="8">
        <v>1554837.7</v>
      </c>
      <c r="J42" s="8">
        <v>12100311.19</v>
      </c>
      <c r="K42" s="8">
        <v>6865110.73</v>
      </c>
      <c r="L42" s="8">
        <v>82950.89</v>
      </c>
      <c r="M42" s="8">
        <v>6782159.84</v>
      </c>
      <c r="N42" s="9">
        <v>50.27</v>
      </c>
      <c r="O42" s="9">
        <v>5.33</v>
      </c>
      <c r="P42" s="9">
        <v>56.04</v>
      </c>
      <c r="Q42" s="8">
        <v>14595148.89</v>
      </c>
      <c r="R42" s="8">
        <v>2978808.78</v>
      </c>
      <c r="S42" s="8">
        <v>11616340.11</v>
      </c>
      <c r="T42" s="8">
        <v>6140456.32</v>
      </c>
      <c r="U42" s="8">
        <v>158507.34</v>
      </c>
      <c r="V42" s="8">
        <v>5981948.98</v>
      </c>
      <c r="W42" s="9">
        <v>42.07</v>
      </c>
      <c r="X42" s="9">
        <v>5.32</v>
      </c>
      <c r="Y42" s="9">
        <v>51.49</v>
      </c>
      <c r="Z42" s="8">
        <v>483971.08</v>
      </c>
      <c r="AA42" s="8">
        <v>800210.86</v>
      </c>
    </row>
    <row r="43" spans="1:27" ht="12.75">
      <c r="A43" s="34">
        <v>6</v>
      </c>
      <c r="B43" s="34">
        <v>2</v>
      </c>
      <c r="C43" s="34">
        <v>11</v>
      </c>
      <c r="D43" s="35">
        <v>2</v>
      </c>
      <c r="E43" s="36"/>
      <c r="F43" s="7" t="s">
        <v>86</v>
      </c>
      <c r="G43" s="54" t="s">
        <v>192</v>
      </c>
      <c r="H43" s="8">
        <v>15763971.03</v>
      </c>
      <c r="I43" s="8">
        <v>372645</v>
      </c>
      <c r="J43" s="8">
        <v>15391326.03</v>
      </c>
      <c r="K43" s="8">
        <v>8567155.26</v>
      </c>
      <c r="L43" s="8">
        <v>378060</v>
      </c>
      <c r="M43" s="8">
        <v>8189095.26</v>
      </c>
      <c r="N43" s="9">
        <v>54.34</v>
      </c>
      <c r="O43" s="9">
        <v>101.45</v>
      </c>
      <c r="P43" s="9">
        <v>53.2</v>
      </c>
      <c r="Q43" s="8">
        <v>17607616.81</v>
      </c>
      <c r="R43" s="8">
        <v>3020315.59</v>
      </c>
      <c r="S43" s="8">
        <v>14587301.22</v>
      </c>
      <c r="T43" s="8">
        <v>7012996.31</v>
      </c>
      <c r="U43" s="8">
        <v>40036.03</v>
      </c>
      <c r="V43" s="8">
        <v>6972960.28</v>
      </c>
      <c r="W43" s="9">
        <v>39.82</v>
      </c>
      <c r="X43" s="9">
        <v>1.32</v>
      </c>
      <c r="Y43" s="9">
        <v>47.8</v>
      </c>
      <c r="Z43" s="8">
        <v>804024.81</v>
      </c>
      <c r="AA43" s="8">
        <v>1216134.98</v>
      </c>
    </row>
    <row r="44" spans="1:27" ht="12.75">
      <c r="A44" s="34">
        <v>6</v>
      </c>
      <c r="B44" s="34">
        <v>2</v>
      </c>
      <c r="C44" s="34">
        <v>12</v>
      </c>
      <c r="D44" s="35">
        <v>3</v>
      </c>
      <c r="E44" s="36"/>
      <c r="F44" s="7" t="s">
        <v>86</v>
      </c>
      <c r="G44" s="54" t="s">
        <v>278</v>
      </c>
      <c r="H44" s="8">
        <v>24707902.43</v>
      </c>
      <c r="I44" s="8">
        <v>6074222.5</v>
      </c>
      <c r="J44" s="8">
        <v>18633679.93</v>
      </c>
      <c r="K44" s="8">
        <v>10557050.43</v>
      </c>
      <c r="L44" s="8">
        <v>284451.3</v>
      </c>
      <c r="M44" s="8">
        <v>10272599.13</v>
      </c>
      <c r="N44" s="9">
        <v>42.72</v>
      </c>
      <c r="O44" s="9">
        <v>4.68</v>
      </c>
      <c r="P44" s="9">
        <v>55.12</v>
      </c>
      <c r="Q44" s="8">
        <v>24780930.78</v>
      </c>
      <c r="R44" s="8">
        <v>7507625.41</v>
      </c>
      <c r="S44" s="8">
        <v>17273305.37</v>
      </c>
      <c r="T44" s="8">
        <v>8926943.08</v>
      </c>
      <c r="U44" s="8">
        <v>140758</v>
      </c>
      <c r="V44" s="8">
        <v>8786185.08</v>
      </c>
      <c r="W44" s="9">
        <v>36.02</v>
      </c>
      <c r="X44" s="9">
        <v>1.87</v>
      </c>
      <c r="Y44" s="9">
        <v>50.86</v>
      </c>
      <c r="Z44" s="8">
        <v>1360374.56</v>
      </c>
      <c r="AA44" s="8">
        <v>1486414.05</v>
      </c>
    </row>
    <row r="45" spans="1:27" ht="12.75">
      <c r="A45" s="34">
        <v>6</v>
      </c>
      <c r="B45" s="34">
        <v>2</v>
      </c>
      <c r="C45" s="34">
        <v>13</v>
      </c>
      <c r="D45" s="35">
        <v>2</v>
      </c>
      <c r="E45" s="36"/>
      <c r="F45" s="7" t="s">
        <v>86</v>
      </c>
      <c r="G45" s="54" t="s">
        <v>225</v>
      </c>
      <c r="H45" s="8">
        <v>11346525.88</v>
      </c>
      <c r="I45" s="8">
        <v>1218574</v>
      </c>
      <c r="J45" s="8">
        <v>10127951.88</v>
      </c>
      <c r="K45" s="8">
        <v>5482565.69</v>
      </c>
      <c r="L45" s="8">
        <v>109587</v>
      </c>
      <c r="M45" s="8">
        <v>5372978.69</v>
      </c>
      <c r="N45" s="9">
        <v>48.31</v>
      </c>
      <c r="O45" s="9">
        <v>8.99</v>
      </c>
      <c r="P45" s="9">
        <v>53.05</v>
      </c>
      <c r="Q45" s="8">
        <v>13108084.92</v>
      </c>
      <c r="R45" s="8">
        <v>3140433.11</v>
      </c>
      <c r="S45" s="8">
        <v>9967651.81</v>
      </c>
      <c r="T45" s="8">
        <v>6500779.89</v>
      </c>
      <c r="U45" s="8">
        <v>1614496.27</v>
      </c>
      <c r="V45" s="8">
        <v>4886283.62</v>
      </c>
      <c r="W45" s="9">
        <v>49.59</v>
      </c>
      <c r="X45" s="9">
        <v>51.4</v>
      </c>
      <c r="Y45" s="9">
        <v>49.02</v>
      </c>
      <c r="Z45" s="8">
        <v>160300.07</v>
      </c>
      <c r="AA45" s="8">
        <v>486695.07</v>
      </c>
    </row>
    <row r="46" spans="1:27" ht="12.75">
      <c r="A46" s="34">
        <v>6</v>
      </c>
      <c r="B46" s="34">
        <v>2</v>
      </c>
      <c r="C46" s="34">
        <v>14</v>
      </c>
      <c r="D46" s="35">
        <v>2</v>
      </c>
      <c r="E46" s="36"/>
      <c r="F46" s="7" t="s">
        <v>86</v>
      </c>
      <c r="G46" s="54" t="s">
        <v>231</v>
      </c>
      <c r="H46" s="8">
        <v>19076414.49</v>
      </c>
      <c r="I46" s="8">
        <v>515400</v>
      </c>
      <c r="J46" s="8">
        <v>18561014.49</v>
      </c>
      <c r="K46" s="8">
        <v>10435135.42</v>
      </c>
      <c r="L46" s="8">
        <v>146787</v>
      </c>
      <c r="M46" s="8">
        <v>10288348.42</v>
      </c>
      <c r="N46" s="9">
        <v>54.7</v>
      </c>
      <c r="O46" s="9">
        <v>28.48</v>
      </c>
      <c r="P46" s="9">
        <v>55.42</v>
      </c>
      <c r="Q46" s="8">
        <v>18557986.49</v>
      </c>
      <c r="R46" s="8">
        <v>1186000</v>
      </c>
      <c r="S46" s="8">
        <v>17371986.49</v>
      </c>
      <c r="T46" s="8">
        <v>8584923.86</v>
      </c>
      <c r="U46" s="8">
        <v>46706.32</v>
      </c>
      <c r="V46" s="8">
        <v>8538217.54</v>
      </c>
      <c r="W46" s="9">
        <v>46.25</v>
      </c>
      <c r="X46" s="9">
        <v>3.93</v>
      </c>
      <c r="Y46" s="9">
        <v>49.14</v>
      </c>
      <c r="Z46" s="8">
        <v>1189028</v>
      </c>
      <c r="AA46" s="8">
        <v>1750130.88</v>
      </c>
    </row>
    <row r="47" spans="1:27" ht="12.75">
      <c r="A47" s="34">
        <v>6</v>
      </c>
      <c r="B47" s="34">
        <v>3</v>
      </c>
      <c r="C47" s="34">
        <v>0</v>
      </c>
      <c r="D47" s="35">
        <v>0</v>
      </c>
      <c r="E47" s="36"/>
      <c r="F47" s="7" t="s">
        <v>286</v>
      </c>
      <c r="G47" s="54" t="s">
        <v>289</v>
      </c>
      <c r="H47" s="8">
        <v>67031433.09</v>
      </c>
      <c r="I47" s="8">
        <v>13081505.07</v>
      </c>
      <c r="J47" s="8">
        <v>53949928.02</v>
      </c>
      <c r="K47" s="8">
        <v>27693934.08</v>
      </c>
      <c r="L47" s="8">
        <v>2110557.54</v>
      </c>
      <c r="M47" s="8">
        <v>25583376.54</v>
      </c>
      <c r="N47" s="9">
        <v>41.31</v>
      </c>
      <c r="O47" s="9">
        <v>16.13</v>
      </c>
      <c r="P47" s="9">
        <v>47.42</v>
      </c>
      <c r="Q47" s="8">
        <v>72888818.09</v>
      </c>
      <c r="R47" s="8">
        <v>20332896.24</v>
      </c>
      <c r="S47" s="8">
        <v>52555921.85</v>
      </c>
      <c r="T47" s="8">
        <v>24639824.86</v>
      </c>
      <c r="U47" s="8">
        <v>1547211.68</v>
      </c>
      <c r="V47" s="8">
        <v>23092613.18</v>
      </c>
      <c r="W47" s="9">
        <v>33.8</v>
      </c>
      <c r="X47" s="9">
        <v>7.6</v>
      </c>
      <c r="Y47" s="9">
        <v>43.93</v>
      </c>
      <c r="Z47" s="8">
        <v>1394006.17</v>
      </c>
      <c r="AA47" s="8">
        <v>2490763.36</v>
      </c>
    </row>
    <row r="48" spans="1:27" ht="12.75">
      <c r="A48" s="34">
        <v>6</v>
      </c>
      <c r="B48" s="34">
        <v>3</v>
      </c>
      <c r="C48" s="34">
        <v>1</v>
      </c>
      <c r="D48" s="35">
        <v>1</v>
      </c>
      <c r="E48" s="36"/>
      <c r="F48" s="7" t="s">
        <v>86</v>
      </c>
      <c r="G48" s="54" t="s">
        <v>98</v>
      </c>
      <c r="H48" s="8">
        <v>16347519.24</v>
      </c>
      <c r="I48" s="8">
        <v>4049920.02</v>
      </c>
      <c r="J48" s="8">
        <v>12297599.22</v>
      </c>
      <c r="K48" s="8">
        <v>7491394.97</v>
      </c>
      <c r="L48" s="8">
        <v>1152025.82</v>
      </c>
      <c r="M48" s="8">
        <v>6339369.15</v>
      </c>
      <c r="N48" s="9">
        <v>45.82</v>
      </c>
      <c r="O48" s="9">
        <v>28.44</v>
      </c>
      <c r="P48" s="9">
        <v>51.54</v>
      </c>
      <c r="Q48" s="8">
        <v>16800534.24</v>
      </c>
      <c r="R48" s="8">
        <v>4860090.94</v>
      </c>
      <c r="S48" s="8">
        <v>11940443.3</v>
      </c>
      <c r="T48" s="8">
        <v>7718447.75</v>
      </c>
      <c r="U48" s="8">
        <v>1368630.31</v>
      </c>
      <c r="V48" s="8">
        <v>6349817.44</v>
      </c>
      <c r="W48" s="9">
        <v>45.94</v>
      </c>
      <c r="X48" s="9">
        <v>28.16</v>
      </c>
      <c r="Y48" s="9">
        <v>53.17</v>
      </c>
      <c r="Z48" s="8">
        <v>357155.92</v>
      </c>
      <c r="AA48" s="8">
        <v>-10448.29</v>
      </c>
    </row>
    <row r="49" spans="1:27" ht="12.75">
      <c r="A49" s="34">
        <v>6</v>
      </c>
      <c r="B49" s="34">
        <v>3</v>
      </c>
      <c r="C49" s="34">
        <v>2</v>
      </c>
      <c r="D49" s="35">
        <v>2</v>
      </c>
      <c r="E49" s="36"/>
      <c r="F49" s="7" t="s">
        <v>86</v>
      </c>
      <c r="G49" s="54" t="s">
        <v>111</v>
      </c>
      <c r="H49" s="8">
        <v>9759171.94</v>
      </c>
      <c r="I49" s="8">
        <v>807537</v>
      </c>
      <c r="J49" s="8">
        <v>8951634.94</v>
      </c>
      <c r="K49" s="8">
        <v>5231458.7</v>
      </c>
      <c r="L49" s="8">
        <v>271484.2</v>
      </c>
      <c r="M49" s="8">
        <v>4959974.5</v>
      </c>
      <c r="N49" s="9">
        <v>53.6</v>
      </c>
      <c r="O49" s="9">
        <v>33.61</v>
      </c>
      <c r="P49" s="9">
        <v>55.4</v>
      </c>
      <c r="Q49" s="8">
        <v>9453291.94</v>
      </c>
      <c r="R49" s="8">
        <v>1153188.59</v>
      </c>
      <c r="S49" s="8">
        <v>8300103.35</v>
      </c>
      <c r="T49" s="8">
        <v>4785579.95</v>
      </c>
      <c r="U49" s="8">
        <v>443514.87</v>
      </c>
      <c r="V49" s="8">
        <v>4342065.08</v>
      </c>
      <c r="W49" s="9">
        <v>50.62</v>
      </c>
      <c r="X49" s="9">
        <v>38.45</v>
      </c>
      <c r="Y49" s="9">
        <v>52.31</v>
      </c>
      <c r="Z49" s="8">
        <v>651531.59</v>
      </c>
      <c r="AA49" s="8">
        <v>617909.42</v>
      </c>
    </row>
    <row r="50" spans="1:27" ht="12.75">
      <c r="A50" s="34">
        <v>6</v>
      </c>
      <c r="B50" s="34">
        <v>3</v>
      </c>
      <c r="C50" s="34">
        <v>3</v>
      </c>
      <c r="D50" s="35">
        <v>2</v>
      </c>
      <c r="E50" s="36"/>
      <c r="F50" s="7" t="s">
        <v>86</v>
      </c>
      <c r="G50" s="54" t="s">
        <v>115</v>
      </c>
      <c r="H50" s="8">
        <v>38678196.37</v>
      </c>
      <c r="I50" s="8">
        <v>3805158.47</v>
      </c>
      <c r="J50" s="8">
        <v>34873037.9</v>
      </c>
      <c r="K50" s="8">
        <v>19815225.14</v>
      </c>
      <c r="L50" s="8">
        <v>691807</v>
      </c>
      <c r="M50" s="8">
        <v>19123418.14</v>
      </c>
      <c r="N50" s="9">
        <v>51.23</v>
      </c>
      <c r="O50" s="9">
        <v>18.18</v>
      </c>
      <c r="P50" s="9">
        <v>54.83</v>
      </c>
      <c r="Q50" s="8">
        <v>39162196.37</v>
      </c>
      <c r="R50" s="8">
        <v>7839359</v>
      </c>
      <c r="S50" s="8">
        <v>31322837.37</v>
      </c>
      <c r="T50" s="8">
        <v>16579974.63</v>
      </c>
      <c r="U50" s="8">
        <v>1344261.87</v>
      </c>
      <c r="V50" s="8">
        <v>15235712.76</v>
      </c>
      <c r="W50" s="9">
        <v>42.33</v>
      </c>
      <c r="X50" s="9">
        <v>17.14</v>
      </c>
      <c r="Y50" s="9">
        <v>48.64</v>
      </c>
      <c r="Z50" s="8">
        <v>3550200.53</v>
      </c>
      <c r="AA50" s="8">
        <v>3887705.38</v>
      </c>
    </row>
    <row r="51" spans="1:27" ht="12.75">
      <c r="A51" s="34">
        <v>6</v>
      </c>
      <c r="B51" s="34">
        <v>3</v>
      </c>
      <c r="C51" s="34">
        <v>3</v>
      </c>
      <c r="D51" s="35" t="s">
        <v>309</v>
      </c>
      <c r="E51" s="36">
        <v>122</v>
      </c>
      <c r="F51" s="7" t="s">
        <v>309</v>
      </c>
      <c r="G51" s="54" t="s">
        <v>317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9"/>
      <c r="O51" s="9"/>
      <c r="P51" s="9"/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9"/>
      <c r="X51" s="9"/>
      <c r="Y51" s="9"/>
      <c r="Z51" s="8">
        <v>0</v>
      </c>
      <c r="AA51" s="8">
        <v>0</v>
      </c>
    </row>
    <row r="52" spans="1:27" ht="12.75">
      <c r="A52" s="34">
        <v>6</v>
      </c>
      <c r="B52" s="34">
        <v>3</v>
      </c>
      <c r="C52" s="34">
        <v>4</v>
      </c>
      <c r="D52" s="35">
        <v>2</v>
      </c>
      <c r="E52" s="36"/>
      <c r="F52" s="7" t="s">
        <v>86</v>
      </c>
      <c r="G52" s="54" t="s">
        <v>122</v>
      </c>
      <c r="H52" s="8">
        <v>22754521.73</v>
      </c>
      <c r="I52" s="8">
        <v>3250000</v>
      </c>
      <c r="J52" s="8">
        <v>19504521.73</v>
      </c>
      <c r="K52" s="8">
        <v>10663704.65</v>
      </c>
      <c r="L52" s="8">
        <v>105667.95</v>
      </c>
      <c r="M52" s="8">
        <v>10558036.7</v>
      </c>
      <c r="N52" s="9">
        <v>46.86</v>
      </c>
      <c r="O52" s="9">
        <v>3.25</v>
      </c>
      <c r="P52" s="9">
        <v>54.13</v>
      </c>
      <c r="Q52" s="8">
        <v>23108921.73</v>
      </c>
      <c r="R52" s="8">
        <v>5386350</v>
      </c>
      <c r="S52" s="8">
        <v>17722571.73</v>
      </c>
      <c r="T52" s="8">
        <v>9334703.61</v>
      </c>
      <c r="U52" s="8">
        <v>386404.67</v>
      </c>
      <c r="V52" s="8">
        <v>8948298.94</v>
      </c>
      <c r="W52" s="9">
        <v>40.39</v>
      </c>
      <c r="X52" s="9">
        <v>7.17</v>
      </c>
      <c r="Y52" s="9">
        <v>50.49</v>
      </c>
      <c r="Z52" s="8">
        <v>1781950</v>
      </c>
      <c r="AA52" s="8">
        <v>1609737.76</v>
      </c>
    </row>
    <row r="53" spans="1:27" ht="12.75">
      <c r="A53" s="34">
        <v>6</v>
      </c>
      <c r="B53" s="34">
        <v>3</v>
      </c>
      <c r="C53" s="34">
        <v>5</v>
      </c>
      <c r="D53" s="35">
        <v>2</v>
      </c>
      <c r="E53" s="36"/>
      <c r="F53" s="7" t="s">
        <v>86</v>
      </c>
      <c r="G53" s="54" t="s">
        <v>124</v>
      </c>
      <c r="H53" s="8">
        <v>8367884</v>
      </c>
      <c r="I53" s="8">
        <v>1785160</v>
      </c>
      <c r="J53" s="8">
        <v>6582724</v>
      </c>
      <c r="K53" s="8">
        <v>3686645.8</v>
      </c>
      <c r="L53" s="8">
        <v>22147.15</v>
      </c>
      <c r="M53" s="8">
        <v>3664498.65</v>
      </c>
      <c r="N53" s="9">
        <v>44.05</v>
      </c>
      <c r="O53" s="9">
        <v>1.24</v>
      </c>
      <c r="P53" s="9">
        <v>55.66</v>
      </c>
      <c r="Q53" s="8">
        <v>9379420</v>
      </c>
      <c r="R53" s="8">
        <v>2799618.71</v>
      </c>
      <c r="S53" s="8">
        <v>6579801.29</v>
      </c>
      <c r="T53" s="8">
        <v>3317999.7</v>
      </c>
      <c r="U53" s="8">
        <v>7043.15</v>
      </c>
      <c r="V53" s="8">
        <v>3310956.55</v>
      </c>
      <c r="W53" s="9">
        <v>35.37</v>
      </c>
      <c r="X53" s="9">
        <v>0.25</v>
      </c>
      <c r="Y53" s="9">
        <v>50.32</v>
      </c>
      <c r="Z53" s="8">
        <v>2922.71</v>
      </c>
      <c r="AA53" s="8">
        <v>353542.1</v>
      </c>
    </row>
    <row r="54" spans="1:27" ht="12.75">
      <c r="A54" s="34">
        <v>6</v>
      </c>
      <c r="B54" s="34">
        <v>3</v>
      </c>
      <c r="C54" s="34">
        <v>6</v>
      </c>
      <c r="D54" s="35">
        <v>2</v>
      </c>
      <c r="E54" s="36"/>
      <c r="F54" s="7" t="s">
        <v>86</v>
      </c>
      <c r="G54" s="54" t="s">
        <v>148</v>
      </c>
      <c r="H54" s="8">
        <v>13876626.71</v>
      </c>
      <c r="I54" s="8">
        <v>2072705</v>
      </c>
      <c r="J54" s="8">
        <v>11803921.71</v>
      </c>
      <c r="K54" s="8">
        <v>7495542.38</v>
      </c>
      <c r="L54" s="8">
        <v>1004199</v>
      </c>
      <c r="M54" s="8">
        <v>6491343.38</v>
      </c>
      <c r="N54" s="9">
        <v>54.01</v>
      </c>
      <c r="O54" s="9">
        <v>48.44</v>
      </c>
      <c r="P54" s="9">
        <v>54.99</v>
      </c>
      <c r="Q54" s="8">
        <v>13614730.71</v>
      </c>
      <c r="R54" s="8">
        <v>2845694.93</v>
      </c>
      <c r="S54" s="8">
        <v>10769035.78</v>
      </c>
      <c r="T54" s="8">
        <v>5806096.17</v>
      </c>
      <c r="U54" s="8">
        <v>64073.3</v>
      </c>
      <c r="V54" s="8">
        <v>5742022.87</v>
      </c>
      <c r="W54" s="9">
        <v>42.64</v>
      </c>
      <c r="X54" s="9">
        <v>2.25</v>
      </c>
      <c r="Y54" s="9">
        <v>53.31</v>
      </c>
      <c r="Z54" s="8">
        <v>1034885.93</v>
      </c>
      <c r="AA54" s="8">
        <v>749320.51</v>
      </c>
    </row>
    <row r="55" spans="1:27" ht="12.75">
      <c r="A55" s="34">
        <v>6</v>
      </c>
      <c r="B55" s="34">
        <v>3</v>
      </c>
      <c r="C55" s="34">
        <v>7</v>
      </c>
      <c r="D55" s="35">
        <v>2</v>
      </c>
      <c r="E55" s="36"/>
      <c r="F55" s="7" t="s">
        <v>86</v>
      </c>
      <c r="G55" s="54" t="s">
        <v>166</v>
      </c>
      <c r="H55" s="8">
        <v>11694480.6</v>
      </c>
      <c r="I55" s="8">
        <v>954752</v>
      </c>
      <c r="J55" s="8">
        <v>10739728.6</v>
      </c>
      <c r="K55" s="8">
        <v>6231131.86</v>
      </c>
      <c r="L55" s="8">
        <v>58880.4</v>
      </c>
      <c r="M55" s="8">
        <v>6172251.46</v>
      </c>
      <c r="N55" s="9">
        <v>53.28</v>
      </c>
      <c r="O55" s="9">
        <v>6.16</v>
      </c>
      <c r="P55" s="9">
        <v>57.47</v>
      </c>
      <c r="Q55" s="8">
        <v>12684346.6</v>
      </c>
      <c r="R55" s="8">
        <v>2539362</v>
      </c>
      <c r="S55" s="8">
        <v>10144984.6</v>
      </c>
      <c r="T55" s="8">
        <v>5277988.65</v>
      </c>
      <c r="U55" s="8">
        <v>18040.53</v>
      </c>
      <c r="V55" s="8">
        <v>5259948.12</v>
      </c>
      <c r="W55" s="9">
        <v>41.61</v>
      </c>
      <c r="X55" s="9">
        <v>0.71</v>
      </c>
      <c r="Y55" s="9">
        <v>51.84</v>
      </c>
      <c r="Z55" s="8">
        <v>594744</v>
      </c>
      <c r="AA55" s="8">
        <v>912303.34</v>
      </c>
    </row>
    <row r="56" spans="1:27" ht="12.75">
      <c r="A56" s="34">
        <v>6</v>
      </c>
      <c r="B56" s="34">
        <v>3</v>
      </c>
      <c r="C56" s="34">
        <v>8</v>
      </c>
      <c r="D56" s="35">
        <v>2</v>
      </c>
      <c r="E56" s="36"/>
      <c r="F56" s="7" t="s">
        <v>86</v>
      </c>
      <c r="G56" s="54" t="s">
        <v>98</v>
      </c>
      <c r="H56" s="8">
        <v>15082292.96</v>
      </c>
      <c r="I56" s="8">
        <v>2078500</v>
      </c>
      <c r="J56" s="8">
        <v>13003792.96</v>
      </c>
      <c r="K56" s="8">
        <v>6611570</v>
      </c>
      <c r="L56" s="8">
        <v>16981.7</v>
      </c>
      <c r="M56" s="8">
        <v>6594588.3</v>
      </c>
      <c r="N56" s="9">
        <v>43.83</v>
      </c>
      <c r="O56" s="9">
        <v>0.81</v>
      </c>
      <c r="P56" s="9">
        <v>50.71</v>
      </c>
      <c r="Q56" s="8">
        <v>17502692.96</v>
      </c>
      <c r="R56" s="8">
        <v>5924636.36</v>
      </c>
      <c r="S56" s="8">
        <v>11578056.6</v>
      </c>
      <c r="T56" s="8">
        <v>6315075.62</v>
      </c>
      <c r="U56" s="8">
        <v>90229.72</v>
      </c>
      <c r="V56" s="8">
        <v>6224845.9</v>
      </c>
      <c r="W56" s="9">
        <v>36.08</v>
      </c>
      <c r="X56" s="9">
        <v>1.52</v>
      </c>
      <c r="Y56" s="9">
        <v>53.76</v>
      </c>
      <c r="Z56" s="8">
        <v>1425736.36</v>
      </c>
      <c r="AA56" s="8">
        <v>369742.4</v>
      </c>
    </row>
    <row r="57" spans="1:27" ht="12.75">
      <c r="A57" s="34">
        <v>6</v>
      </c>
      <c r="B57" s="34">
        <v>3</v>
      </c>
      <c r="C57" s="34">
        <v>9</v>
      </c>
      <c r="D57" s="35">
        <v>2</v>
      </c>
      <c r="E57" s="36"/>
      <c r="F57" s="7" t="s">
        <v>86</v>
      </c>
      <c r="G57" s="54" t="s">
        <v>200</v>
      </c>
      <c r="H57" s="8">
        <v>13363673</v>
      </c>
      <c r="I57" s="8">
        <v>501024</v>
      </c>
      <c r="J57" s="8">
        <v>12862649</v>
      </c>
      <c r="K57" s="8">
        <v>7710920.21</v>
      </c>
      <c r="L57" s="8">
        <v>459106.48</v>
      </c>
      <c r="M57" s="8">
        <v>7251813.73</v>
      </c>
      <c r="N57" s="9">
        <v>57.7</v>
      </c>
      <c r="O57" s="9">
        <v>91.63</v>
      </c>
      <c r="P57" s="9">
        <v>56.37</v>
      </c>
      <c r="Q57" s="8">
        <v>14177797</v>
      </c>
      <c r="R57" s="8">
        <v>1886791</v>
      </c>
      <c r="S57" s="8">
        <v>12291006</v>
      </c>
      <c r="T57" s="8">
        <v>6236479.19</v>
      </c>
      <c r="U57" s="8">
        <v>88177.02</v>
      </c>
      <c r="V57" s="8">
        <v>6148302.17</v>
      </c>
      <c r="W57" s="9">
        <v>43.98</v>
      </c>
      <c r="X57" s="9">
        <v>4.67</v>
      </c>
      <c r="Y57" s="9">
        <v>50.02</v>
      </c>
      <c r="Z57" s="8">
        <v>571643</v>
      </c>
      <c r="AA57" s="8">
        <v>1103511.56</v>
      </c>
    </row>
    <row r="58" spans="1:27" ht="12.75">
      <c r="A58" s="34">
        <v>6</v>
      </c>
      <c r="B58" s="34">
        <v>3</v>
      </c>
      <c r="C58" s="34">
        <v>10</v>
      </c>
      <c r="D58" s="35">
        <v>2</v>
      </c>
      <c r="E58" s="36"/>
      <c r="F58" s="7" t="s">
        <v>86</v>
      </c>
      <c r="G58" s="54" t="s">
        <v>203</v>
      </c>
      <c r="H58" s="8">
        <v>19125388.57</v>
      </c>
      <c r="I58" s="8">
        <v>2007390</v>
      </c>
      <c r="J58" s="8">
        <v>17117998.57</v>
      </c>
      <c r="K58" s="8">
        <v>10869980.15</v>
      </c>
      <c r="L58" s="8">
        <v>1396586.94</v>
      </c>
      <c r="M58" s="8">
        <v>9473393.21</v>
      </c>
      <c r="N58" s="9">
        <v>56.83</v>
      </c>
      <c r="O58" s="9">
        <v>69.57</v>
      </c>
      <c r="P58" s="9">
        <v>55.34</v>
      </c>
      <c r="Q58" s="8">
        <v>19356306.57</v>
      </c>
      <c r="R58" s="8">
        <v>2191792.97</v>
      </c>
      <c r="S58" s="8">
        <v>17164513.6</v>
      </c>
      <c r="T58" s="8">
        <v>9657786.63</v>
      </c>
      <c r="U58" s="8">
        <v>842071.11</v>
      </c>
      <c r="V58" s="8">
        <v>8815715.52</v>
      </c>
      <c r="W58" s="9">
        <v>49.89</v>
      </c>
      <c r="X58" s="9">
        <v>38.41</v>
      </c>
      <c r="Y58" s="9">
        <v>51.36</v>
      </c>
      <c r="Z58" s="8">
        <v>-46515.03</v>
      </c>
      <c r="AA58" s="8">
        <v>657677.69</v>
      </c>
    </row>
    <row r="59" spans="1:27" ht="12.75">
      <c r="A59" s="34">
        <v>6</v>
      </c>
      <c r="B59" s="34">
        <v>3</v>
      </c>
      <c r="C59" s="34">
        <v>11</v>
      </c>
      <c r="D59" s="35">
        <v>2</v>
      </c>
      <c r="E59" s="36"/>
      <c r="F59" s="7" t="s">
        <v>86</v>
      </c>
      <c r="G59" s="54" t="s">
        <v>206</v>
      </c>
      <c r="H59" s="8">
        <v>20684565.18</v>
      </c>
      <c r="I59" s="8">
        <v>1119737</v>
      </c>
      <c r="J59" s="8">
        <v>19564828.18</v>
      </c>
      <c r="K59" s="8">
        <v>10890254.91</v>
      </c>
      <c r="L59" s="8">
        <v>407536.51</v>
      </c>
      <c r="M59" s="8">
        <v>10482718.4</v>
      </c>
      <c r="N59" s="9">
        <v>52.64</v>
      </c>
      <c r="O59" s="9">
        <v>36.39</v>
      </c>
      <c r="P59" s="9">
        <v>53.57</v>
      </c>
      <c r="Q59" s="8">
        <v>20531230.78</v>
      </c>
      <c r="R59" s="8">
        <v>1954437.96</v>
      </c>
      <c r="S59" s="8">
        <v>18576792.82</v>
      </c>
      <c r="T59" s="8">
        <v>10315243.68</v>
      </c>
      <c r="U59" s="8">
        <v>194973.65</v>
      </c>
      <c r="V59" s="8">
        <v>10120270.03</v>
      </c>
      <c r="W59" s="9">
        <v>50.24</v>
      </c>
      <c r="X59" s="9">
        <v>9.97</v>
      </c>
      <c r="Y59" s="9">
        <v>54.47</v>
      </c>
      <c r="Z59" s="8">
        <v>988035.36</v>
      </c>
      <c r="AA59" s="8">
        <v>362448.37</v>
      </c>
    </row>
    <row r="60" spans="1:27" ht="12.75">
      <c r="A60" s="34">
        <v>6</v>
      </c>
      <c r="B60" s="34">
        <v>3</v>
      </c>
      <c r="C60" s="34">
        <v>12</v>
      </c>
      <c r="D60" s="35">
        <v>2</v>
      </c>
      <c r="E60" s="36"/>
      <c r="F60" s="7" t="s">
        <v>86</v>
      </c>
      <c r="G60" s="54" t="s">
        <v>241</v>
      </c>
      <c r="H60" s="8">
        <v>18440755.43</v>
      </c>
      <c r="I60" s="8">
        <v>2060097</v>
      </c>
      <c r="J60" s="8">
        <v>16380658.43</v>
      </c>
      <c r="K60" s="8">
        <v>9504861.9</v>
      </c>
      <c r="L60" s="8">
        <v>170535</v>
      </c>
      <c r="M60" s="8">
        <v>9334326.9</v>
      </c>
      <c r="N60" s="9">
        <v>51.54</v>
      </c>
      <c r="O60" s="9">
        <v>8.27</v>
      </c>
      <c r="P60" s="9">
        <v>56.98</v>
      </c>
      <c r="Q60" s="8">
        <v>21333079.43</v>
      </c>
      <c r="R60" s="8">
        <v>5971170</v>
      </c>
      <c r="S60" s="8">
        <v>15361909.43</v>
      </c>
      <c r="T60" s="8">
        <v>8940337.7</v>
      </c>
      <c r="U60" s="8">
        <v>580417.57</v>
      </c>
      <c r="V60" s="8">
        <v>8359920.13</v>
      </c>
      <c r="W60" s="9">
        <v>41.9</v>
      </c>
      <c r="X60" s="9">
        <v>9.72</v>
      </c>
      <c r="Y60" s="9">
        <v>54.41</v>
      </c>
      <c r="Z60" s="8">
        <v>1018749</v>
      </c>
      <c r="AA60" s="8">
        <v>974406.77</v>
      </c>
    </row>
    <row r="61" spans="1:27" ht="12.75">
      <c r="A61" s="34">
        <v>6</v>
      </c>
      <c r="B61" s="34">
        <v>3</v>
      </c>
      <c r="C61" s="34">
        <v>13</v>
      </c>
      <c r="D61" s="35">
        <v>2</v>
      </c>
      <c r="E61" s="36"/>
      <c r="F61" s="7" t="s">
        <v>86</v>
      </c>
      <c r="G61" s="54" t="s">
        <v>248</v>
      </c>
      <c r="H61" s="8">
        <v>12055516.96</v>
      </c>
      <c r="I61" s="8">
        <v>860630</v>
      </c>
      <c r="J61" s="8">
        <v>11194886.96</v>
      </c>
      <c r="K61" s="8">
        <v>6111065.88</v>
      </c>
      <c r="L61" s="8">
        <v>201884</v>
      </c>
      <c r="M61" s="8">
        <v>5909181.88</v>
      </c>
      <c r="N61" s="9">
        <v>50.69</v>
      </c>
      <c r="O61" s="9">
        <v>23.45</v>
      </c>
      <c r="P61" s="9">
        <v>52.78</v>
      </c>
      <c r="Q61" s="8">
        <v>13391207.99</v>
      </c>
      <c r="R61" s="8">
        <v>4062304.12</v>
      </c>
      <c r="S61" s="8">
        <v>9328903.87</v>
      </c>
      <c r="T61" s="8">
        <v>5027135.8</v>
      </c>
      <c r="U61" s="8">
        <v>34076.91</v>
      </c>
      <c r="V61" s="8">
        <v>4993058.89</v>
      </c>
      <c r="W61" s="9">
        <v>37.54</v>
      </c>
      <c r="X61" s="9">
        <v>0.83</v>
      </c>
      <c r="Y61" s="9">
        <v>53.52</v>
      </c>
      <c r="Z61" s="8">
        <v>1865983.09</v>
      </c>
      <c r="AA61" s="8">
        <v>916122.99</v>
      </c>
    </row>
    <row r="62" spans="1:27" ht="12.75">
      <c r="A62" s="34">
        <v>6</v>
      </c>
      <c r="B62" s="34">
        <v>3</v>
      </c>
      <c r="C62" s="34">
        <v>14</v>
      </c>
      <c r="D62" s="35">
        <v>2</v>
      </c>
      <c r="E62" s="36"/>
      <c r="F62" s="7" t="s">
        <v>86</v>
      </c>
      <c r="G62" s="54" t="s">
        <v>258</v>
      </c>
      <c r="H62" s="8">
        <v>14565995.74</v>
      </c>
      <c r="I62" s="8">
        <v>3310180.72</v>
      </c>
      <c r="J62" s="8">
        <v>11255815.02</v>
      </c>
      <c r="K62" s="8">
        <v>5971927.23</v>
      </c>
      <c r="L62" s="8">
        <v>371376.83</v>
      </c>
      <c r="M62" s="8">
        <v>5600550.4</v>
      </c>
      <c r="N62" s="9">
        <v>40.99</v>
      </c>
      <c r="O62" s="9">
        <v>11.21</v>
      </c>
      <c r="P62" s="9">
        <v>49.75</v>
      </c>
      <c r="Q62" s="8">
        <v>14594289.27</v>
      </c>
      <c r="R62" s="8">
        <v>3954185.82</v>
      </c>
      <c r="S62" s="8">
        <v>10640103.45</v>
      </c>
      <c r="T62" s="8">
        <v>5387172.11</v>
      </c>
      <c r="U62" s="8">
        <v>363201.26</v>
      </c>
      <c r="V62" s="8">
        <v>5023970.85</v>
      </c>
      <c r="W62" s="9">
        <v>36.91</v>
      </c>
      <c r="X62" s="9">
        <v>9.18</v>
      </c>
      <c r="Y62" s="9">
        <v>47.21</v>
      </c>
      <c r="Z62" s="8">
        <v>615711.57</v>
      </c>
      <c r="AA62" s="8">
        <v>576579.55</v>
      </c>
    </row>
    <row r="63" spans="1:27" ht="12.75">
      <c r="A63" s="34">
        <v>6</v>
      </c>
      <c r="B63" s="34">
        <v>3</v>
      </c>
      <c r="C63" s="34">
        <v>15</v>
      </c>
      <c r="D63" s="35">
        <v>2</v>
      </c>
      <c r="E63" s="36"/>
      <c r="F63" s="7" t="s">
        <v>86</v>
      </c>
      <c r="G63" s="54" t="s">
        <v>197</v>
      </c>
      <c r="H63" s="8">
        <v>18685225.67</v>
      </c>
      <c r="I63" s="8">
        <v>1591939</v>
      </c>
      <c r="J63" s="8">
        <v>17093286.67</v>
      </c>
      <c r="K63" s="8">
        <v>9759402.5</v>
      </c>
      <c r="L63" s="8">
        <v>556186.51</v>
      </c>
      <c r="M63" s="8">
        <v>9203215.99</v>
      </c>
      <c r="N63" s="9">
        <v>52.23</v>
      </c>
      <c r="O63" s="9">
        <v>34.93</v>
      </c>
      <c r="P63" s="9">
        <v>53.84</v>
      </c>
      <c r="Q63" s="8">
        <v>17868031.06</v>
      </c>
      <c r="R63" s="8">
        <v>2191749</v>
      </c>
      <c r="S63" s="8">
        <v>15676282.06</v>
      </c>
      <c r="T63" s="8">
        <v>8463670.68</v>
      </c>
      <c r="U63" s="8">
        <v>230139.8</v>
      </c>
      <c r="V63" s="8">
        <v>8233530.88</v>
      </c>
      <c r="W63" s="9">
        <v>47.36</v>
      </c>
      <c r="X63" s="9">
        <v>10.5</v>
      </c>
      <c r="Y63" s="9">
        <v>52.52</v>
      </c>
      <c r="Z63" s="8">
        <v>1417004.61</v>
      </c>
      <c r="AA63" s="8">
        <v>969685.11</v>
      </c>
    </row>
    <row r="64" spans="1:27" ht="12.75">
      <c r="A64" s="34">
        <v>6</v>
      </c>
      <c r="B64" s="34">
        <v>4</v>
      </c>
      <c r="C64" s="34">
        <v>0</v>
      </c>
      <c r="D64" s="35">
        <v>0</v>
      </c>
      <c r="E64" s="36"/>
      <c r="F64" s="7" t="s">
        <v>286</v>
      </c>
      <c r="G64" s="54" t="s">
        <v>290</v>
      </c>
      <c r="H64" s="8">
        <v>50412986.65</v>
      </c>
      <c r="I64" s="8">
        <v>1217600</v>
      </c>
      <c r="J64" s="8">
        <v>49195386.65</v>
      </c>
      <c r="K64" s="8">
        <v>27338318.11</v>
      </c>
      <c r="L64" s="8">
        <v>7300</v>
      </c>
      <c r="M64" s="8">
        <v>27331018.11</v>
      </c>
      <c r="N64" s="9">
        <v>54.22</v>
      </c>
      <c r="O64" s="9">
        <v>0.59</v>
      </c>
      <c r="P64" s="9">
        <v>55.55</v>
      </c>
      <c r="Q64" s="8">
        <v>53877779.65</v>
      </c>
      <c r="R64" s="8">
        <v>5244352</v>
      </c>
      <c r="S64" s="8">
        <v>48633427.65</v>
      </c>
      <c r="T64" s="8">
        <v>25564385.95</v>
      </c>
      <c r="U64" s="8">
        <v>773668.94</v>
      </c>
      <c r="V64" s="8">
        <v>24790717.01</v>
      </c>
      <c r="W64" s="9">
        <v>47.44</v>
      </c>
      <c r="X64" s="9">
        <v>14.75</v>
      </c>
      <c r="Y64" s="9">
        <v>50.97</v>
      </c>
      <c r="Z64" s="8">
        <v>561959</v>
      </c>
      <c r="AA64" s="8">
        <v>2540301.1</v>
      </c>
    </row>
    <row r="65" spans="1:27" ht="12.75">
      <c r="A65" s="34">
        <v>6</v>
      </c>
      <c r="B65" s="34">
        <v>4</v>
      </c>
      <c r="C65" s="34">
        <v>1</v>
      </c>
      <c r="D65" s="35">
        <v>1</v>
      </c>
      <c r="E65" s="36"/>
      <c r="F65" s="7" t="s">
        <v>86</v>
      </c>
      <c r="G65" s="54" t="s">
        <v>89</v>
      </c>
      <c r="H65" s="8">
        <v>60091311.83</v>
      </c>
      <c r="I65" s="8">
        <v>11229113.34</v>
      </c>
      <c r="J65" s="8">
        <v>48862198.49</v>
      </c>
      <c r="K65" s="8">
        <v>28529533.71</v>
      </c>
      <c r="L65" s="8">
        <v>5312751.61</v>
      </c>
      <c r="M65" s="8">
        <v>23216782.1</v>
      </c>
      <c r="N65" s="9">
        <v>47.47</v>
      </c>
      <c r="O65" s="9">
        <v>47.31</v>
      </c>
      <c r="P65" s="9">
        <v>47.51</v>
      </c>
      <c r="Q65" s="8">
        <v>58020211.83</v>
      </c>
      <c r="R65" s="8">
        <v>10851546.34</v>
      </c>
      <c r="S65" s="8">
        <v>47168665.49</v>
      </c>
      <c r="T65" s="8">
        <v>21542366.09</v>
      </c>
      <c r="U65" s="8">
        <v>672825.64</v>
      </c>
      <c r="V65" s="8">
        <v>20869540.45</v>
      </c>
      <c r="W65" s="9">
        <v>37.12</v>
      </c>
      <c r="X65" s="9">
        <v>6.2</v>
      </c>
      <c r="Y65" s="9">
        <v>44.24</v>
      </c>
      <c r="Z65" s="8">
        <v>1693533</v>
      </c>
      <c r="AA65" s="8">
        <v>2347241.65</v>
      </c>
    </row>
    <row r="66" spans="1:27" ht="12.75">
      <c r="A66" s="34">
        <v>6</v>
      </c>
      <c r="B66" s="34">
        <v>4</v>
      </c>
      <c r="C66" s="34">
        <v>2</v>
      </c>
      <c r="D66" s="35">
        <v>2</v>
      </c>
      <c r="E66" s="36"/>
      <c r="F66" s="7" t="s">
        <v>86</v>
      </c>
      <c r="G66" s="54" t="s">
        <v>121</v>
      </c>
      <c r="H66" s="8">
        <v>18279099.58</v>
      </c>
      <c r="I66" s="8">
        <v>1902979</v>
      </c>
      <c r="J66" s="8">
        <v>16376120.58</v>
      </c>
      <c r="K66" s="8">
        <v>9004926.05</v>
      </c>
      <c r="L66" s="8">
        <v>416896.7</v>
      </c>
      <c r="M66" s="8">
        <v>8588029.35</v>
      </c>
      <c r="N66" s="9">
        <v>49.26</v>
      </c>
      <c r="O66" s="9">
        <v>21.9</v>
      </c>
      <c r="P66" s="9">
        <v>52.44</v>
      </c>
      <c r="Q66" s="8">
        <v>18009579.58</v>
      </c>
      <c r="R66" s="8">
        <v>3571191</v>
      </c>
      <c r="S66" s="8">
        <v>14438388.58</v>
      </c>
      <c r="T66" s="8">
        <v>8294991.05</v>
      </c>
      <c r="U66" s="8">
        <v>1019259.89</v>
      </c>
      <c r="V66" s="8">
        <v>7275731.16</v>
      </c>
      <c r="W66" s="9">
        <v>46.05</v>
      </c>
      <c r="X66" s="9">
        <v>28.54</v>
      </c>
      <c r="Y66" s="9">
        <v>50.39</v>
      </c>
      <c r="Z66" s="8">
        <v>1937732</v>
      </c>
      <c r="AA66" s="8">
        <v>1312298.19</v>
      </c>
    </row>
    <row r="67" spans="1:27" ht="12.75">
      <c r="A67" s="34">
        <v>6</v>
      </c>
      <c r="B67" s="34">
        <v>4</v>
      </c>
      <c r="C67" s="34">
        <v>3</v>
      </c>
      <c r="D67" s="35">
        <v>2</v>
      </c>
      <c r="E67" s="36"/>
      <c r="F67" s="7" t="s">
        <v>86</v>
      </c>
      <c r="G67" s="54" t="s">
        <v>138</v>
      </c>
      <c r="H67" s="8">
        <v>16777274.44</v>
      </c>
      <c r="I67" s="8">
        <v>2125484</v>
      </c>
      <c r="J67" s="8">
        <v>14651790.44</v>
      </c>
      <c r="K67" s="8">
        <v>9079135.34</v>
      </c>
      <c r="L67" s="8">
        <v>823625</v>
      </c>
      <c r="M67" s="8">
        <v>8255510.34</v>
      </c>
      <c r="N67" s="9">
        <v>54.11</v>
      </c>
      <c r="O67" s="9">
        <v>38.74</v>
      </c>
      <c r="P67" s="9">
        <v>56.34</v>
      </c>
      <c r="Q67" s="8">
        <v>18700814.44</v>
      </c>
      <c r="R67" s="8">
        <v>4594085</v>
      </c>
      <c r="S67" s="8">
        <v>14106729.44</v>
      </c>
      <c r="T67" s="8">
        <v>7436529.52</v>
      </c>
      <c r="U67" s="8">
        <v>70358.73</v>
      </c>
      <c r="V67" s="8">
        <v>7366170.79</v>
      </c>
      <c r="W67" s="9">
        <v>39.76</v>
      </c>
      <c r="X67" s="9">
        <v>1.53</v>
      </c>
      <c r="Y67" s="9">
        <v>52.21</v>
      </c>
      <c r="Z67" s="8">
        <v>545061</v>
      </c>
      <c r="AA67" s="8">
        <v>889339.55</v>
      </c>
    </row>
    <row r="68" spans="1:27" ht="24">
      <c r="A68" s="34">
        <v>6</v>
      </c>
      <c r="B68" s="34">
        <v>4</v>
      </c>
      <c r="C68" s="34">
        <v>3</v>
      </c>
      <c r="D68" s="35" t="s">
        <v>309</v>
      </c>
      <c r="E68" s="36">
        <v>218</v>
      </c>
      <c r="F68" s="7" t="s">
        <v>309</v>
      </c>
      <c r="G68" s="54" t="s">
        <v>316</v>
      </c>
      <c r="H68" s="8">
        <v>20462</v>
      </c>
      <c r="I68" s="8">
        <v>0</v>
      </c>
      <c r="J68" s="8">
        <v>20462</v>
      </c>
      <c r="K68" s="8">
        <v>9954</v>
      </c>
      <c r="L68" s="8">
        <v>0</v>
      </c>
      <c r="M68" s="8">
        <v>9954</v>
      </c>
      <c r="N68" s="9">
        <v>48.64</v>
      </c>
      <c r="O68" s="9"/>
      <c r="P68" s="9">
        <v>48.64</v>
      </c>
      <c r="Q68" s="8">
        <v>26134</v>
      </c>
      <c r="R68" s="8">
        <v>0</v>
      </c>
      <c r="S68" s="8">
        <v>26134</v>
      </c>
      <c r="T68" s="8">
        <v>3068.05</v>
      </c>
      <c r="U68" s="8">
        <v>0</v>
      </c>
      <c r="V68" s="8">
        <v>3068.05</v>
      </c>
      <c r="W68" s="9">
        <v>11.73</v>
      </c>
      <c r="X68" s="9"/>
      <c r="Y68" s="9">
        <v>11.73</v>
      </c>
      <c r="Z68" s="8">
        <v>-5672</v>
      </c>
      <c r="AA68" s="8">
        <v>6885.95</v>
      </c>
    </row>
    <row r="69" spans="1:27" ht="12.75">
      <c r="A69" s="34">
        <v>6</v>
      </c>
      <c r="B69" s="34">
        <v>4</v>
      </c>
      <c r="C69" s="34">
        <v>4</v>
      </c>
      <c r="D69" s="35">
        <v>2</v>
      </c>
      <c r="E69" s="36"/>
      <c r="F69" s="7" t="s">
        <v>86</v>
      </c>
      <c r="G69" s="54" t="s">
        <v>89</v>
      </c>
      <c r="H69" s="8">
        <v>29537462</v>
      </c>
      <c r="I69" s="8">
        <v>1797837</v>
      </c>
      <c r="J69" s="8">
        <v>27739625</v>
      </c>
      <c r="K69" s="8">
        <v>15832800.21</v>
      </c>
      <c r="L69" s="8">
        <v>814389.5</v>
      </c>
      <c r="M69" s="8">
        <v>15018410.71</v>
      </c>
      <c r="N69" s="9">
        <v>53.6</v>
      </c>
      <c r="O69" s="9">
        <v>45.29</v>
      </c>
      <c r="P69" s="9">
        <v>54.14</v>
      </c>
      <c r="Q69" s="8">
        <v>31012828</v>
      </c>
      <c r="R69" s="8">
        <v>3634984</v>
      </c>
      <c r="S69" s="8">
        <v>27377844</v>
      </c>
      <c r="T69" s="8">
        <v>14906243.35</v>
      </c>
      <c r="U69" s="8">
        <v>1729245.41</v>
      </c>
      <c r="V69" s="8">
        <v>13176997.94</v>
      </c>
      <c r="W69" s="9">
        <v>48.06</v>
      </c>
      <c r="X69" s="9">
        <v>47.57</v>
      </c>
      <c r="Y69" s="9">
        <v>48.13</v>
      </c>
      <c r="Z69" s="8">
        <v>361781</v>
      </c>
      <c r="AA69" s="8">
        <v>1841412.77</v>
      </c>
    </row>
    <row r="70" spans="1:27" ht="12.75">
      <c r="A70" s="34">
        <v>6</v>
      </c>
      <c r="B70" s="34">
        <v>4</v>
      </c>
      <c r="C70" s="34">
        <v>5</v>
      </c>
      <c r="D70" s="35">
        <v>2</v>
      </c>
      <c r="E70" s="36"/>
      <c r="F70" s="7" t="s">
        <v>86</v>
      </c>
      <c r="G70" s="54" t="s">
        <v>180</v>
      </c>
      <c r="H70" s="8">
        <v>28715473.9</v>
      </c>
      <c r="I70" s="8">
        <v>9026501</v>
      </c>
      <c r="J70" s="8">
        <v>19688972.9</v>
      </c>
      <c r="K70" s="8">
        <v>13045193.05</v>
      </c>
      <c r="L70" s="8">
        <v>2081317.17</v>
      </c>
      <c r="M70" s="8">
        <v>10963875.88</v>
      </c>
      <c r="N70" s="9">
        <v>45.42</v>
      </c>
      <c r="O70" s="9">
        <v>23.05</v>
      </c>
      <c r="P70" s="9">
        <v>55.68</v>
      </c>
      <c r="Q70" s="8">
        <v>29533648.9</v>
      </c>
      <c r="R70" s="8">
        <v>10176702</v>
      </c>
      <c r="S70" s="8">
        <v>19356946.9</v>
      </c>
      <c r="T70" s="8">
        <v>9512952.78</v>
      </c>
      <c r="U70" s="8">
        <v>220351.7</v>
      </c>
      <c r="V70" s="8">
        <v>9292601.08</v>
      </c>
      <c r="W70" s="9">
        <v>32.21</v>
      </c>
      <c r="X70" s="9">
        <v>2.16</v>
      </c>
      <c r="Y70" s="9">
        <v>48</v>
      </c>
      <c r="Z70" s="8">
        <v>332026</v>
      </c>
      <c r="AA70" s="8">
        <v>1671274.8</v>
      </c>
    </row>
    <row r="71" spans="1:27" ht="12.75">
      <c r="A71" s="34">
        <v>6</v>
      </c>
      <c r="B71" s="34">
        <v>4</v>
      </c>
      <c r="C71" s="34">
        <v>6</v>
      </c>
      <c r="D71" s="35">
        <v>2</v>
      </c>
      <c r="E71" s="36"/>
      <c r="F71" s="7" t="s">
        <v>86</v>
      </c>
      <c r="G71" s="54" t="s">
        <v>228</v>
      </c>
      <c r="H71" s="8">
        <v>11947765.39</v>
      </c>
      <c r="I71" s="8">
        <v>71000</v>
      </c>
      <c r="J71" s="8">
        <v>11876765.39</v>
      </c>
      <c r="K71" s="8">
        <v>6726779.31</v>
      </c>
      <c r="L71" s="8">
        <v>70442.7</v>
      </c>
      <c r="M71" s="8">
        <v>6656336.61</v>
      </c>
      <c r="N71" s="9">
        <v>56.3</v>
      </c>
      <c r="O71" s="9">
        <v>99.21</v>
      </c>
      <c r="P71" s="9">
        <v>56.04</v>
      </c>
      <c r="Q71" s="8">
        <v>11994984.39</v>
      </c>
      <c r="R71" s="8">
        <v>224202</v>
      </c>
      <c r="S71" s="8">
        <v>11770782.39</v>
      </c>
      <c r="T71" s="8">
        <v>5725175.84</v>
      </c>
      <c r="U71" s="8">
        <v>13690</v>
      </c>
      <c r="V71" s="8">
        <v>5711485.84</v>
      </c>
      <c r="W71" s="9">
        <v>47.72</v>
      </c>
      <c r="X71" s="9">
        <v>6.1</v>
      </c>
      <c r="Y71" s="9">
        <v>48.52</v>
      </c>
      <c r="Z71" s="8">
        <v>105983</v>
      </c>
      <c r="AA71" s="8">
        <v>944850.77</v>
      </c>
    </row>
    <row r="72" spans="1:27" ht="12.75">
      <c r="A72" s="34">
        <v>6</v>
      </c>
      <c r="B72" s="34">
        <v>4</v>
      </c>
      <c r="C72" s="34">
        <v>7</v>
      </c>
      <c r="D72" s="35">
        <v>2</v>
      </c>
      <c r="E72" s="36"/>
      <c r="F72" s="7" t="s">
        <v>86</v>
      </c>
      <c r="G72" s="54" t="s">
        <v>232</v>
      </c>
      <c r="H72" s="8">
        <v>13038034.35</v>
      </c>
      <c r="I72" s="8">
        <v>466000</v>
      </c>
      <c r="J72" s="8">
        <v>12572034.35</v>
      </c>
      <c r="K72" s="8">
        <v>6403788.75</v>
      </c>
      <c r="L72" s="8">
        <v>15</v>
      </c>
      <c r="M72" s="8">
        <v>6403773.75</v>
      </c>
      <c r="N72" s="9">
        <v>49.11</v>
      </c>
      <c r="O72" s="9">
        <v>0</v>
      </c>
      <c r="P72" s="9">
        <v>50.93</v>
      </c>
      <c r="Q72" s="8">
        <v>12581050.35</v>
      </c>
      <c r="R72" s="8">
        <v>486000</v>
      </c>
      <c r="S72" s="8">
        <v>12095050.35</v>
      </c>
      <c r="T72" s="8">
        <v>5728815.36</v>
      </c>
      <c r="U72" s="8">
        <v>9200.21</v>
      </c>
      <c r="V72" s="8">
        <v>5719615.15</v>
      </c>
      <c r="W72" s="9">
        <v>45.53</v>
      </c>
      <c r="X72" s="9">
        <v>1.89</v>
      </c>
      <c r="Y72" s="9">
        <v>47.28</v>
      </c>
      <c r="Z72" s="8">
        <v>476984</v>
      </c>
      <c r="AA72" s="8">
        <v>684158.6</v>
      </c>
    </row>
    <row r="73" spans="1:27" ht="12.75">
      <c r="A73" s="34">
        <v>6</v>
      </c>
      <c r="B73" s="34">
        <v>4</v>
      </c>
      <c r="C73" s="34">
        <v>8</v>
      </c>
      <c r="D73" s="35">
        <v>2</v>
      </c>
      <c r="E73" s="36"/>
      <c r="F73" s="7" t="s">
        <v>86</v>
      </c>
      <c r="G73" s="54" t="s">
        <v>240</v>
      </c>
      <c r="H73" s="8">
        <v>26671029.74</v>
      </c>
      <c r="I73" s="8">
        <v>1755180.3</v>
      </c>
      <c r="J73" s="8">
        <v>24915849.44</v>
      </c>
      <c r="K73" s="8">
        <v>14302013.53</v>
      </c>
      <c r="L73" s="8">
        <v>862559.71</v>
      </c>
      <c r="M73" s="8">
        <v>13439453.82</v>
      </c>
      <c r="N73" s="9">
        <v>53.62</v>
      </c>
      <c r="O73" s="9">
        <v>49.14</v>
      </c>
      <c r="P73" s="9">
        <v>53.93</v>
      </c>
      <c r="Q73" s="8">
        <v>29807477.94</v>
      </c>
      <c r="R73" s="8">
        <v>5105396</v>
      </c>
      <c r="S73" s="8">
        <v>24702081.94</v>
      </c>
      <c r="T73" s="8">
        <v>11977043.92</v>
      </c>
      <c r="U73" s="8">
        <v>100150.18</v>
      </c>
      <c r="V73" s="8">
        <v>11876893.74</v>
      </c>
      <c r="W73" s="9">
        <v>40.18</v>
      </c>
      <c r="X73" s="9">
        <v>1.96</v>
      </c>
      <c r="Y73" s="9">
        <v>48.08</v>
      </c>
      <c r="Z73" s="8">
        <v>213767.5</v>
      </c>
      <c r="AA73" s="8">
        <v>1562560.08</v>
      </c>
    </row>
    <row r="74" spans="1:27" ht="12.75">
      <c r="A74" s="34">
        <v>6</v>
      </c>
      <c r="B74" s="34">
        <v>5</v>
      </c>
      <c r="C74" s="34">
        <v>0</v>
      </c>
      <c r="D74" s="35">
        <v>0</v>
      </c>
      <c r="E74" s="36"/>
      <c r="F74" s="7" t="s">
        <v>286</v>
      </c>
      <c r="G74" s="54" t="s">
        <v>291</v>
      </c>
      <c r="H74" s="8">
        <v>40448379.07</v>
      </c>
      <c r="I74" s="8">
        <v>3059159.44</v>
      </c>
      <c r="J74" s="8">
        <v>37389219.63</v>
      </c>
      <c r="K74" s="8">
        <v>20812364.52</v>
      </c>
      <c r="L74" s="8">
        <v>357048.94</v>
      </c>
      <c r="M74" s="8">
        <v>20455315.58</v>
      </c>
      <c r="N74" s="9">
        <v>51.45</v>
      </c>
      <c r="O74" s="9">
        <v>11.67</v>
      </c>
      <c r="P74" s="9">
        <v>54.7</v>
      </c>
      <c r="Q74" s="8">
        <v>42362361.48</v>
      </c>
      <c r="R74" s="8">
        <v>5936635.96</v>
      </c>
      <c r="S74" s="8">
        <v>36425725.52</v>
      </c>
      <c r="T74" s="8">
        <v>18370213.68</v>
      </c>
      <c r="U74" s="8">
        <v>329812.8</v>
      </c>
      <c r="V74" s="8">
        <v>18040400.88</v>
      </c>
      <c r="W74" s="9">
        <v>43.36</v>
      </c>
      <c r="X74" s="9">
        <v>5.55</v>
      </c>
      <c r="Y74" s="9">
        <v>49.52</v>
      </c>
      <c r="Z74" s="8">
        <v>963494.11</v>
      </c>
      <c r="AA74" s="8">
        <v>2414914.7</v>
      </c>
    </row>
    <row r="75" spans="1:27" ht="12.75">
      <c r="A75" s="34">
        <v>6</v>
      </c>
      <c r="B75" s="34">
        <v>5</v>
      </c>
      <c r="C75" s="34">
        <v>1</v>
      </c>
      <c r="D75" s="35">
        <v>2</v>
      </c>
      <c r="E75" s="36"/>
      <c r="F75" s="7" t="s">
        <v>86</v>
      </c>
      <c r="G75" s="54" t="s">
        <v>108</v>
      </c>
      <c r="H75" s="8">
        <v>12204699.06</v>
      </c>
      <c r="I75" s="8">
        <v>2095451</v>
      </c>
      <c r="J75" s="8">
        <v>10109248.06</v>
      </c>
      <c r="K75" s="8">
        <v>6145734.92</v>
      </c>
      <c r="L75" s="8">
        <v>656380.13</v>
      </c>
      <c r="M75" s="8">
        <v>5489354.79</v>
      </c>
      <c r="N75" s="9">
        <v>50.35</v>
      </c>
      <c r="O75" s="9">
        <v>31.32</v>
      </c>
      <c r="P75" s="9">
        <v>54.3</v>
      </c>
      <c r="Q75" s="8">
        <v>12202608.06</v>
      </c>
      <c r="R75" s="8">
        <v>3022803.18</v>
      </c>
      <c r="S75" s="8">
        <v>9179804.88</v>
      </c>
      <c r="T75" s="8">
        <v>5803885.12</v>
      </c>
      <c r="U75" s="8">
        <v>813122.89</v>
      </c>
      <c r="V75" s="8">
        <v>4990762.23</v>
      </c>
      <c r="W75" s="9">
        <v>47.56</v>
      </c>
      <c r="X75" s="9">
        <v>26.89</v>
      </c>
      <c r="Y75" s="9">
        <v>54.36</v>
      </c>
      <c r="Z75" s="8">
        <v>929443.18</v>
      </c>
      <c r="AA75" s="8">
        <v>498592.56</v>
      </c>
    </row>
    <row r="76" spans="1:27" ht="12.75">
      <c r="A76" s="34">
        <v>6</v>
      </c>
      <c r="B76" s="34">
        <v>5</v>
      </c>
      <c r="C76" s="34">
        <v>2</v>
      </c>
      <c r="D76" s="35">
        <v>2</v>
      </c>
      <c r="E76" s="36"/>
      <c r="F76" s="7" t="s">
        <v>86</v>
      </c>
      <c r="G76" s="54" t="s">
        <v>117</v>
      </c>
      <c r="H76" s="8">
        <v>9152184.12</v>
      </c>
      <c r="I76" s="8">
        <v>1030850</v>
      </c>
      <c r="J76" s="8">
        <v>8121334.12</v>
      </c>
      <c r="K76" s="8">
        <v>4814646.03</v>
      </c>
      <c r="L76" s="8">
        <v>478820.79</v>
      </c>
      <c r="M76" s="8">
        <v>4335825.24</v>
      </c>
      <c r="N76" s="9">
        <v>52.6</v>
      </c>
      <c r="O76" s="9">
        <v>46.44</v>
      </c>
      <c r="P76" s="9">
        <v>53.38</v>
      </c>
      <c r="Q76" s="8">
        <v>8901184.12</v>
      </c>
      <c r="R76" s="8">
        <v>1653113</v>
      </c>
      <c r="S76" s="8">
        <v>7248071.12</v>
      </c>
      <c r="T76" s="8">
        <v>4739270.78</v>
      </c>
      <c r="U76" s="8">
        <v>646633.05</v>
      </c>
      <c r="V76" s="8">
        <v>4092637.73</v>
      </c>
      <c r="W76" s="9">
        <v>53.24</v>
      </c>
      <c r="X76" s="9">
        <v>39.11</v>
      </c>
      <c r="Y76" s="9">
        <v>56.46</v>
      </c>
      <c r="Z76" s="8">
        <v>873263</v>
      </c>
      <c r="AA76" s="8">
        <v>243187.51</v>
      </c>
    </row>
    <row r="77" spans="1:27" ht="12.75">
      <c r="A77" s="34">
        <v>6</v>
      </c>
      <c r="B77" s="34">
        <v>5</v>
      </c>
      <c r="C77" s="34">
        <v>3</v>
      </c>
      <c r="D77" s="35">
        <v>2</v>
      </c>
      <c r="E77" s="36"/>
      <c r="F77" s="7" t="s">
        <v>86</v>
      </c>
      <c r="G77" s="54" t="s">
        <v>126</v>
      </c>
      <c r="H77" s="8">
        <v>17436835.5</v>
      </c>
      <c r="I77" s="8">
        <v>1054593.83</v>
      </c>
      <c r="J77" s="8">
        <v>16382241.67</v>
      </c>
      <c r="K77" s="8">
        <v>9359279.37</v>
      </c>
      <c r="L77" s="8">
        <v>259295.99</v>
      </c>
      <c r="M77" s="8">
        <v>9099983.38</v>
      </c>
      <c r="N77" s="9">
        <v>53.67</v>
      </c>
      <c r="O77" s="9">
        <v>24.58</v>
      </c>
      <c r="P77" s="9">
        <v>55.54</v>
      </c>
      <c r="Q77" s="8">
        <v>16903406.5</v>
      </c>
      <c r="R77" s="8">
        <v>1669539</v>
      </c>
      <c r="S77" s="8">
        <v>15233867.5</v>
      </c>
      <c r="T77" s="8">
        <v>8448226.99</v>
      </c>
      <c r="U77" s="8">
        <v>482495.79</v>
      </c>
      <c r="V77" s="8">
        <v>7965731.2</v>
      </c>
      <c r="W77" s="9">
        <v>49.97</v>
      </c>
      <c r="X77" s="9">
        <v>28.89</v>
      </c>
      <c r="Y77" s="9">
        <v>52.28</v>
      </c>
      <c r="Z77" s="8">
        <v>1148374.17</v>
      </c>
      <c r="AA77" s="8">
        <v>1134252.18</v>
      </c>
    </row>
    <row r="78" spans="1:27" ht="12.75">
      <c r="A78" s="34">
        <v>6</v>
      </c>
      <c r="B78" s="34">
        <v>5</v>
      </c>
      <c r="C78" s="34">
        <v>4</v>
      </c>
      <c r="D78" s="35">
        <v>2</v>
      </c>
      <c r="E78" s="36"/>
      <c r="F78" s="7" t="s">
        <v>86</v>
      </c>
      <c r="G78" s="54" t="s">
        <v>131</v>
      </c>
      <c r="H78" s="8">
        <v>24056943.42</v>
      </c>
      <c r="I78" s="8">
        <v>5593925</v>
      </c>
      <c r="J78" s="8">
        <v>18463018.42</v>
      </c>
      <c r="K78" s="8">
        <v>11658073.77</v>
      </c>
      <c r="L78" s="8">
        <v>1553892.95</v>
      </c>
      <c r="M78" s="8">
        <v>10104180.82</v>
      </c>
      <c r="N78" s="9">
        <v>48.46</v>
      </c>
      <c r="O78" s="9">
        <v>27.77</v>
      </c>
      <c r="P78" s="9">
        <v>54.72</v>
      </c>
      <c r="Q78" s="8">
        <v>23867923.42</v>
      </c>
      <c r="R78" s="8">
        <v>8546957</v>
      </c>
      <c r="S78" s="8">
        <v>15320966.42</v>
      </c>
      <c r="T78" s="8">
        <v>10314687.94</v>
      </c>
      <c r="U78" s="8">
        <v>1921419.78</v>
      </c>
      <c r="V78" s="8">
        <v>8393268.16</v>
      </c>
      <c r="W78" s="9">
        <v>43.21</v>
      </c>
      <c r="X78" s="9">
        <v>22.48</v>
      </c>
      <c r="Y78" s="9">
        <v>54.78</v>
      </c>
      <c r="Z78" s="8">
        <v>3142052</v>
      </c>
      <c r="AA78" s="8">
        <v>1710912.66</v>
      </c>
    </row>
    <row r="79" spans="1:27" ht="12.75">
      <c r="A79" s="34">
        <v>6</v>
      </c>
      <c r="B79" s="34">
        <v>5</v>
      </c>
      <c r="C79" s="34">
        <v>5</v>
      </c>
      <c r="D79" s="35">
        <v>3</v>
      </c>
      <c r="E79" s="36"/>
      <c r="F79" s="7" t="s">
        <v>86</v>
      </c>
      <c r="G79" s="54" t="s">
        <v>265</v>
      </c>
      <c r="H79" s="8">
        <v>53249997.54</v>
      </c>
      <c r="I79" s="8">
        <v>13382229.93</v>
      </c>
      <c r="J79" s="8">
        <v>39867767.61</v>
      </c>
      <c r="K79" s="8">
        <v>21199442.01</v>
      </c>
      <c r="L79" s="8">
        <v>1316427.88</v>
      </c>
      <c r="M79" s="8">
        <v>19883014.13</v>
      </c>
      <c r="N79" s="9">
        <v>39.81</v>
      </c>
      <c r="O79" s="9">
        <v>9.83</v>
      </c>
      <c r="P79" s="9">
        <v>49.87</v>
      </c>
      <c r="Q79" s="8">
        <v>54124855.49</v>
      </c>
      <c r="R79" s="8">
        <v>19316010.6</v>
      </c>
      <c r="S79" s="8">
        <v>34808844.89</v>
      </c>
      <c r="T79" s="8">
        <v>21759072.66</v>
      </c>
      <c r="U79" s="8">
        <v>3678972.62</v>
      </c>
      <c r="V79" s="8">
        <v>18080100.04</v>
      </c>
      <c r="W79" s="9">
        <v>40.2</v>
      </c>
      <c r="X79" s="9">
        <v>19.04</v>
      </c>
      <c r="Y79" s="9">
        <v>51.94</v>
      </c>
      <c r="Z79" s="8">
        <v>5058922.72</v>
      </c>
      <c r="AA79" s="8">
        <v>1802914.09</v>
      </c>
    </row>
    <row r="80" spans="1:27" ht="12.75">
      <c r="A80" s="34">
        <v>6</v>
      </c>
      <c r="B80" s="34">
        <v>5</v>
      </c>
      <c r="C80" s="34">
        <v>6</v>
      </c>
      <c r="D80" s="35">
        <v>2</v>
      </c>
      <c r="E80" s="36"/>
      <c r="F80" s="7" t="s">
        <v>86</v>
      </c>
      <c r="G80" s="54" t="s">
        <v>181</v>
      </c>
      <c r="H80" s="8">
        <v>19899065.21</v>
      </c>
      <c r="I80" s="8">
        <v>2968821.19</v>
      </c>
      <c r="J80" s="8">
        <v>16930244.02</v>
      </c>
      <c r="K80" s="8">
        <v>10801148.36</v>
      </c>
      <c r="L80" s="8">
        <v>1340078.19</v>
      </c>
      <c r="M80" s="8">
        <v>9461070.17</v>
      </c>
      <c r="N80" s="9">
        <v>54.27</v>
      </c>
      <c r="O80" s="9">
        <v>45.13</v>
      </c>
      <c r="P80" s="9">
        <v>55.88</v>
      </c>
      <c r="Q80" s="8">
        <v>21397065.21</v>
      </c>
      <c r="R80" s="8">
        <v>4747054.19</v>
      </c>
      <c r="S80" s="8">
        <v>16650011.02</v>
      </c>
      <c r="T80" s="8">
        <v>10501770.28</v>
      </c>
      <c r="U80" s="8">
        <v>2165426.61</v>
      </c>
      <c r="V80" s="8">
        <v>8336343.67</v>
      </c>
      <c r="W80" s="9">
        <v>49.08</v>
      </c>
      <c r="X80" s="9">
        <v>45.61</v>
      </c>
      <c r="Y80" s="9">
        <v>50.06</v>
      </c>
      <c r="Z80" s="8">
        <v>280233</v>
      </c>
      <c r="AA80" s="8">
        <v>1124726.5</v>
      </c>
    </row>
    <row r="81" spans="1:27" ht="12.75">
      <c r="A81" s="34">
        <v>6</v>
      </c>
      <c r="B81" s="34">
        <v>5</v>
      </c>
      <c r="C81" s="34">
        <v>7</v>
      </c>
      <c r="D81" s="35">
        <v>2</v>
      </c>
      <c r="E81" s="36"/>
      <c r="F81" s="7" t="s">
        <v>86</v>
      </c>
      <c r="G81" s="54" t="s">
        <v>193</v>
      </c>
      <c r="H81" s="8">
        <v>14022908.78</v>
      </c>
      <c r="I81" s="8">
        <v>1328081</v>
      </c>
      <c r="J81" s="8">
        <v>12694827.78</v>
      </c>
      <c r="K81" s="8">
        <v>7386422.41</v>
      </c>
      <c r="L81" s="8">
        <v>446895.79</v>
      </c>
      <c r="M81" s="8">
        <v>6939526.62</v>
      </c>
      <c r="N81" s="9">
        <v>52.67</v>
      </c>
      <c r="O81" s="9">
        <v>33.64</v>
      </c>
      <c r="P81" s="9">
        <v>54.66</v>
      </c>
      <c r="Q81" s="8">
        <v>13012269.78</v>
      </c>
      <c r="R81" s="8">
        <v>1908985</v>
      </c>
      <c r="S81" s="8">
        <v>11103284.78</v>
      </c>
      <c r="T81" s="8">
        <v>6689584.12</v>
      </c>
      <c r="U81" s="8">
        <v>625364.18</v>
      </c>
      <c r="V81" s="8">
        <v>6064219.94</v>
      </c>
      <c r="W81" s="9">
        <v>51.4</v>
      </c>
      <c r="X81" s="9">
        <v>32.75</v>
      </c>
      <c r="Y81" s="9">
        <v>54.61</v>
      </c>
      <c r="Z81" s="8">
        <v>1591543</v>
      </c>
      <c r="AA81" s="8">
        <v>875306.68</v>
      </c>
    </row>
    <row r="82" spans="1:27" ht="12.75">
      <c r="A82" s="34">
        <v>6</v>
      </c>
      <c r="B82" s="34">
        <v>6</v>
      </c>
      <c r="C82" s="34">
        <v>0</v>
      </c>
      <c r="D82" s="35">
        <v>0</v>
      </c>
      <c r="E82" s="36"/>
      <c r="F82" s="7" t="s">
        <v>286</v>
      </c>
      <c r="G82" s="54" t="s">
        <v>292</v>
      </c>
      <c r="H82" s="8">
        <v>74218017</v>
      </c>
      <c r="I82" s="8">
        <v>7629833</v>
      </c>
      <c r="J82" s="8">
        <v>66588184</v>
      </c>
      <c r="K82" s="8">
        <v>36370656.32</v>
      </c>
      <c r="L82" s="8">
        <v>1077741.54</v>
      </c>
      <c r="M82" s="8">
        <v>35292914.78</v>
      </c>
      <c r="N82" s="9">
        <v>49</v>
      </c>
      <c r="O82" s="9">
        <v>14.12</v>
      </c>
      <c r="P82" s="9">
        <v>53</v>
      </c>
      <c r="Q82" s="8">
        <v>74155542</v>
      </c>
      <c r="R82" s="8">
        <v>11298142</v>
      </c>
      <c r="S82" s="8">
        <v>62857400</v>
      </c>
      <c r="T82" s="8">
        <v>32466283.83</v>
      </c>
      <c r="U82" s="8">
        <v>404522.32</v>
      </c>
      <c r="V82" s="8">
        <v>32061761.51</v>
      </c>
      <c r="W82" s="9">
        <v>43.78</v>
      </c>
      <c r="X82" s="9">
        <v>3.58</v>
      </c>
      <c r="Y82" s="9">
        <v>51</v>
      </c>
      <c r="Z82" s="8">
        <v>3730784</v>
      </c>
      <c r="AA82" s="8">
        <v>3231153.27</v>
      </c>
    </row>
    <row r="83" spans="1:27" ht="12.75">
      <c r="A83" s="34">
        <v>6</v>
      </c>
      <c r="B83" s="34">
        <v>6</v>
      </c>
      <c r="C83" s="34">
        <v>1</v>
      </c>
      <c r="D83" s="35">
        <v>1</v>
      </c>
      <c r="E83" s="36"/>
      <c r="F83" s="7" t="s">
        <v>86</v>
      </c>
      <c r="G83" s="54" t="s">
        <v>91</v>
      </c>
      <c r="H83" s="8">
        <v>55386425.65</v>
      </c>
      <c r="I83" s="8">
        <v>8494112</v>
      </c>
      <c r="J83" s="8">
        <v>46892313.65</v>
      </c>
      <c r="K83" s="8">
        <v>25410819.73</v>
      </c>
      <c r="L83" s="8">
        <v>1234976.4</v>
      </c>
      <c r="M83" s="8">
        <v>24175843.33</v>
      </c>
      <c r="N83" s="9">
        <v>45.87</v>
      </c>
      <c r="O83" s="9">
        <v>14.53</v>
      </c>
      <c r="P83" s="9">
        <v>51.55</v>
      </c>
      <c r="Q83" s="8">
        <v>61429967.65</v>
      </c>
      <c r="R83" s="8">
        <v>17212226</v>
      </c>
      <c r="S83" s="8">
        <v>44217741.65</v>
      </c>
      <c r="T83" s="8">
        <v>23319029.71</v>
      </c>
      <c r="U83" s="8">
        <v>2401929.49</v>
      </c>
      <c r="V83" s="8">
        <v>20917100.22</v>
      </c>
      <c r="W83" s="9">
        <v>37.96</v>
      </c>
      <c r="X83" s="9">
        <v>13.95</v>
      </c>
      <c r="Y83" s="9">
        <v>47.3</v>
      </c>
      <c r="Z83" s="8">
        <v>2674572</v>
      </c>
      <c r="AA83" s="8">
        <v>3258743.11</v>
      </c>
    </row>
    <row r="84" spans="1:27" ht="12.75">
      <c r="A84" s="34">
        <v>6</v>
      </c>
      <c r="B84" s="34">
        <v>6</v>
      </c>
      <c r="C84" s="34">
        <v>2</v>
      </c>
      <c r="D84" s="35">
        <v>2</v>
      </c>
      <c r="E84" s="36"/>
      <c r="F84" s="7" t="s">
        <v>86</v>
      </c>
      <c r="G84" s="54" t="s">
        <v>127</v>
      </c>
      <c r="H84" s="8">
        <v>15555912.9</v>
      </c>
      <c r="I84" s="8">
        <v>3253510.79</v>
      </c>
      <c r="J84" s="8">
        <v>12302402.11</v>
      </c>
      <c r="K84" s="8">
        <v>8546380.17</v>
      </c>
      <c r="L84" s="8">
        <v>1721052.5</v>
      </c>
      <c r="M84" s="8">
        <v>6825327.67</v>
      </c>
      <c r="N84" s="9">
        <v>54.93</v>
      </c>
      <c r="O84" s="9">
        <v>52.89</v>
      </c>
      <c r="P84" s="9">
        <v>55.47</v>
      </c>
      <c r="Q84" s="8">
        <v>16505944.88</v>
      </c>
      <c r="R84" s="8">
        <v>4212976.77</v>
      </c>
      <c r="S84" s="8">
        <v>12292968.11</v>
      </c>
      <c r="T84" s="8">
        <v>8141538.74</v>
      </c>
      <c r="U84" s="8">
        <v>1971323.55</v>
      </c>
      <c r="V84" s="8">
        <v>6170215.19</v>
      </c>
      <c r="W84" s="9">
        <v>49.32</v>
      </c>
      <c r="X84" s="9">
        <v>46.79</v>
      </c>
      <c r="Y84" s="9">
        <v>50.19</v>
      </c>
      <c r="Z84" s="8">
        <v>9434</v>
      </c>
      <c r="AA84" s="8">
        <v>655112.48</v>
      </c>
    </row>
    <row r="85" spans="1:27" ht="12.75">
      <c r="A85" s="34">
        <v>6</v>
      </c>
      <c r="B85" s="34">
        <v>6</v>
      </c>
      <c r="C85" s="34">
        <v>3</v>
      </c>
      <c r="D85" s="35">
        <v>2</v>
      </c>
      <c r="E85" s="36"/>
      <c r="F85" s="7" t="s">
        <v>86</v>
      </c>
      <c r="G85" s="54" t="s">
        <v>133</v>
      </c>
      <c r="H85" s="8">
        <v>11374742.71</v>
      </c>
      <c r="I85" s="8">
        <v>3211166.24</v>
      </c>
      <c r="J85" s="8">
        <v>8163576.47</v>
      </c>
      <c r="K85" s="8">
        <v>4889358.22</v>
      </c>
      <c r="L85" s="8">
        <v>318885.22</v>
      </c>
      <c r="M85" s="8">
        <v>4570473</v>
      </c>
      <c r="N85" s="9">
        <v>42.98</v>
      </c>
      <c r="O85" s="9">
        <v>9.93</v>
      </c>
      <c r="P85" s="9">
        <v>55.98</v>
      </c>
      <c r="Q85" s="8">
        <v>13662894.47</v>
      </c>
      <c r="R85" s="8">
        <v>5513918</v>
      </c>
      <c r="S85" s="8">
        <v>8148976.47</v>
      </c>
      <c r="T85" s="8">
        <v>4163424.41</v>
      </c>
      <c r="U85" s="8">
        <v>92221.51</v>
      </c>
      <c r="V85" s="8">
        <v>4071202.9</v>
      </c>
      <c r="W85" s="9">
        <v>30.47</v>
      </c>
      <c r="X85" s="9">
        <v>1.67</v>
      </c>
      <c r="Y85" s="9">
        <v>49.95</v>
      </c>
      <c r="Z85" s="8">
        <v>14600</v>
      </c>
      <c r="AA85" s="8">
        <v>499270.1</v>
      </c>
    </row>
    <row r="86" spans="1:27" ht="12.75">
      <c r="A86" s="34">
        <v>6</v>
      </c>
      <c r="B86" s="34">
        <v>6</v>
      </c>
      <c r="C86" s="34">
        <v>4</v>
      </c>
      <c r="D86" s="35">
        <v>2</v>
      </c>
      <c r="E86" s="36"/>
      <c r="F86" s="7" t="s">
        <v>86</v>
      </c>
      <c r="G86" s="54" t="s">
        <v>139</v>
      </c>
      <c r="H86" s="8">
        <v>24632369.61</v>
      </c>
      <c r="I86" s="8">
        <v>3512151.03</v>
      </c>
      <c r="J86" s="8">
        <v>21120218.58</v>
      </c>
      <c r="K86" s="8">
        <v>12344593.13</v>
      </c>
      <c r="L86" s="8">
        <v>631997.26</v>
      </c>
      <c r="M86" s="8">
        <v>11712595.87</v>
      </c>
      <c r="N86" s="9">
        <v>50.11</v>
      </c>
      <c r="O86" s="9">
        <v>17.99</v>
      </c>
      <c r="P86" s="9">
        <v>55.45</v>
      </c>
      <c r="Q86" s="8">
        <v>23962248.61</v>
      </c>
      <c r="R86" s="8">
        <v>4643044</v>
      </c>
      <c r="S86" s="8">
        <v>19319204.61</v>
      </c>
      <c r="T86" s="8">
        <v>11921669.99</v>
      </c>
      <c r="U86" s="8">
        <v>1342701.92</v>
      </c>
      <c r="V86" s="8">
        <v>10578968.07</v>
      </c>
      <c r="W86" s="9">
        <v>49.75</v>
      </c>
      <c r="X86" s="9">
        <v>28.91</v>
      </c>
      <c r="Y86" s="9">
        <v>54.75</v>
      </c>
      <c r="Z86" s="8">
        <v>1801013.97</v>
      </c>
      <c r="AA86" s="8">
        <v>1133627.8</v>
      </c>
    </row>
    <row r="87" spans="1:27" ht="12.75">
      <c r="A87" s="34">
        <v>6</v>
      </c>
      <c r="B87" s="34">
        <v>6</v>
      </c>
      <c r="C87" s="34">
        <v>5</v>
      </c>
      <c r="D87" s="35">
        <v>2</v>
      </c>
      <c r="E87" s="36"/>
      <c r="F87" s="7" t="s">
        <v>86</v>
      </c>
      <c r="G87" s="54" t="s">
        <v>91</v>
      </c>
      <c r="H87" s="8">
        <v>27581300</v>
      </c>
      <c r="I87" s="8">
        <v>3516459</v>
      </c>
      <c r="J87" s="8">
        <v>24064841</v>
      </c>
      <c r="K87" s="8">
        <v>13685566.03</v>
      </c>
      <c r="L87" s="8">
        <v>533840.24</v>
      </c>
      <c r="M87" s="8">
        <v>13151725.79</v>
      </c>
      <c r="N87" s="9">
        <v>49.61</v>
      </c>
      <c r="O87" s="9">
        <v>15.18</v>
      </c>
      <c r="P87" s="9">
        <v>54.65</v>
      </c>
      <c r="Q87" s="8">
        <v>28273080</v>
      </c>
      <c r="R87" s="8">
        <v>6272512</v>
      </c>
      <c r="S87" s="8">
        <v>22000568</v>
      </c>
      <c r="T87" s="8">
        <v>12085168.8</v>
      </c>
      <c r="U87" s="8">
        <v>699674.01</v>
      </c>
      <c r="V87" s="8">
        <v>11385494.79</v>
      </c>
      <c r="W87" s="9">
        <v>42.74</v>
      </c>
      <c r="X87" s="9">
        <v>11.15</v>
      </c>
      <c r="Y87" s="9">
        <v>51.75</v>
      </c>
      <c r="Z87" s="8">
        <v>2064273</v>
      </c>
      <c r="AA87" s="8">
        <v>1766231</v>
      </c>
    </row>
    <row r="88" spans="1:27" ht="12.75">
      <c r="A88" s="34">
        <v>6</v>
      </c>
      <c r="B88" s="34">
        <v>6</v>
      </c>
      <c r="C88" s="34">
        <v>6</v>
      </c>
      <c r="D88" s="35">
        <v>2</v>
      </c>
      <c r="E88" s="36"/>
      <c r="F88" s="7" t="s">
        <v>86</v>
      </c>
      <c r="G88" s="54" t="s">
        <v>159</v>
      </c>
      <c r="H88" s="8">
        <v>12977134.37</v>
      </c>
      <c r="I88" s="8">
        <v>2699351</v>
      </c>
      <c r="J88" s="8">
        <v>10277783.37</v>
      </c>
      <c r="K88" s="8">
        <v>6398052.39</v>
      </c>
      <c r="L88" s="8">
        <v>779220.38</v>
      </c>
      <c r="M88" s="8">
        <v>5618832.01</v>
      </c>
      <c r="N88" s="9">
        <v>49.3</v>
      </c>
      <c r="O88" s="9">
        <v>28.86</v>
      </c>
      <c r="P88" s="9">
        <v>54.66</v>
      </c>
      <c r="Q88" s="8">
        <v>14418565.92</v>
      </c>
      <c r="R88" s="8">
        <v>4774814</v>
      </c>
      <c r="S88" s="8">
        <v>9643751.92</v>
      </c>
      <c r="T88" s="8">
        <v>4988436.89</v>
      </c>
      <c r="U88" s="8">
        <v>16632.95</v>
      </c>
      <c r="V88" s="8">
        <v>4971803.94</v>
      </c>
      <c r="W88" s="9">
        <v>34.59</v>
      </c>
      <c r="X88" s="9">
        <v>0.34</v>
      </c>
      <c r="Y88" s="9">
        <v>51.55</v>
      </c>
      <c r="Z88" s="8">
        <v>634031.45</v>
      </c>
      <c r="AA88" s="8">
        <v>647028.07</v>
      </c>
    </row>
    <row r="89" spans="1:27" ht="12.75">
      <c r="A89" s="34">
        <v>6</v>
      </c>
      <c r="B89" s="34">
        <v>6</v>
      </c>
      <c r="C89" s="34">
        <v>7</v>
      </c>
      <c r="D89" s="35">
        <v>2</v>
      </c>
      <c r="E89" s="36"/>
      <c r="F89" s="7" t="s">
        <v>86</v>
      </c>
      <c r="G89" s="54" t="s">
        <v>172</v>
      </c>
      <c r="H89" s="8">
        <v>12004437.2</v>
      </c>
      <c r="I89" s="8">
        <v>1036094</v>
      </c>
      <c r="J89" s="8">
        <v>10968343.2</v>
      </c>
      <c r="K89" s="8">
        <v>6206820.31</v>
      </c>
      <c r="L89" s="8">
        <v>68118.29</v>
      </c>
      <c r="M89" s="8">
        <v>6138702.02</v>
      </c>
      <c r="N89" s="9">
        <v>51.7</v>
      </c>
      <c r="O89" s="9">
        <v>6.57</v>
      </c>
      <c r="P89" s="9">
        <v>55.96</v>
      </c>
      <c r="Q89" s="8">
        <v>12797929.2</v>
      </c>
      <c r="R89" s="8">
        <v>2929513</v>
      </c>
      <c r="S89" s="8">
        <v>9868416.2</v>
      </c>
      <c r="T89" s="8">
        <v>5616824.3</v>
      </c>
      <c r="U89" s="8">
        <v>352958.45</v>
      </c>
      <c r="V89" s="8">
        <v>5263865.85</v>
      </c>
      <c r="W89" s="9">
        <v>43.88</v>
      </c>
      <c r="X89" s="9">
        <v>12.04</v>
      </c>
      <c r="Y89" s="9">
        <v>53.34</v>
      </c>
      <c r="Z89" s="8">
        <v>1099927</v>
      </c>
      <c r="AA89" s="8">
        <v>874836.17</v>
      </c>
    </row>
    <row r="90" spans="1:27" ht="12.75">
      <c r="A90" s="34">
        <v>6</v>
      </c>
      <c r="B90" s="34">
        <v>6</v>
      </c>
      <c r="C90" s="34">
        <v>9</v>
      </c>
      <c r="D90" s="35">
        <v>2</v>
      </c>
      <c r="E90" s="36"/>
      <c r="F90" s="7" t="s">
        <v>86</v>
      </c>
      <c r="G90" s="54" t="s">
        <v>201</v>
      </c>
      <c r="H90" s="8">
        <v>9939878.6</v>
      </c>
      <c r="I90" s="8">
        <v>952350</v>
      </c>
      <c r="J90" s="8">
        <v>8987528.6</v>
      </c>
      <c r="K90" s="8">
        <v>5522574.91</v>
      </c>
      <c r="L90" s="8">
        <v>578888.18</v>
      </c>
      <c r="M90" s="8">
        <v>4943686.73</v>
      </c>
      <c r="N90" s="9">
        <v>55.55</v>
      </c>
      <c r="O90" s="9">
        <v>60.78</v>
      </c>
      <c r="P90" s="9">
        <v>55</v>
      </c>
      <c r="Q90" s="8">
        <v>9258775.11</v>
      </c>
      <c r="R90" s="8">
        <v>772074.01</v>
      </c>
      <c r="S90" s="8">
        <v>8486701.1</v>
      </c>
      <c r="T90" s="8">
        <v>4367318.09</v>
      </c>
      <c r="U90" s="8">
        <v>45018.39</v>
      </c>
      <c r="V90" s="8">
        <v>4322299.7</v>
      </c>
      <c r="W90" s="9">
        <v>47.16</v>
      </c>
      <c r="X90" s="9">
        <v>5.83</v>
      </c>
      <c r="Y90" s="9">
        <v>50.93</v>
      </c>
      <c r="Z90" s="8">
        <v>500827.5</v>
      </c>
      <c r="AA90" s="8">
        <v>621387.03</v>
      </c>
    </row>
    <row r="91" spans="1:27" ht="12.75">
      <c r="A91" s="34">
        <v>6</v>
      </c>
      <c r="B91" s="34">
        <v>6</v>
      </c>
      <c r="C91" s="34">
        <v>10</v>
      </c>
      <c r="D91" s="35">
        <v>2</v>
      </c>
      <c r="E91" s="36"/>
      <c r="F91" s="7" t="s">
        <v>86</v>
      </c>
      <c r="G91" s="54" t="s">
        <v>208</v>
      </c>
      <c r="H91" s="8">
        <v>13293752.95</v>
      </c>
      <c r="I91" s="8">
        <v>2562223.55</v>
      </c>
      <c r="J91" s="8">
        <v>10731529.4</v>
      </c>
      <c r="K91" s="8">
        <v>6114792.74</v>
      </c>
      <c r="L91" s="8">
        <v>146869</v>
      </c>
      <c r="M91" s="8">
        <v>5967923.74</v>
      </c>
      <c r="N91" s="9">
        <v>45.99</v>
      </c>
      <c r="O91" s="9">
        <v>5.73</v>
      </c>
      <c r="P91" s="9">
        <v>55.61</v>
      </c>
      <c r="Q91" s="8">
        <v>14781943.87</v>
      </c>
      <c r="R91" s="8">
        <v>4991881.55</v>
      </c>
      <c r="S91" s="8">
        <v>9790062.32</v>
      </c>
      <c r="T91" s="8">
        <v>4778443.72</v>
      </c>
      <c r="U91" s="8">
        <v>88693.18</v>
      </c>
      <c r="V91" s="8">
        <v>4689750.54</v>
      </c>
      <c r="W91" s="9">
        <v>32.32</v>
      </c>
      <c r="X91" s="9">
        <v>1.77</v>
      </c>
      <c r="Y91" s="9">
        <v>47.9</v>
      </c>
      <c r="Z91" s="8">
        <v>941467.08</v>
      </c>
      <c r="AA91" s="8">
        <v>1278173.2</v>
      </c>
    </row>
    <row r="92" spans="1:27" ht="12.75">
      <c r="A92" s="34">
        <v>6</v>
      </c>
      <c r="B92" s="34">
        <v>6</v>
      </c>
      <c r="C92" s="34">
        <v>11</v>
      </c>
      <c r="D92" s="35">
        <v>2</v>
      </c>
      <c r="E92" s="36"/>
      <c r="F92" s="7" t="s">
        <v>86</v>
      </c>
      <c r="G92" s="54" t="s">
        <v>259</v>
      </c>
      <c r="H92" s="8">
        <v>15325596.75</v>
      </c>
      <c r="I92" s="8">
        <v>1885796</v>
      </c>
      <c r="J92" s="8">
        <v>13439800.75</v>
      </c>
      <c r="K92" s="8">
        <v>8083688.78</v>
      </c>
      <c r="L92" s="8">
        <v>765851.72</v>
      </c>
      <c r="M92" s="8">
        <v>7317837.06</v>
      </c>
      <c r="N92" s="9">
        <v>52.74</v>
      </c>
      <c r="O92" s="9">
        <v>40.61</v>
      </c>
      <c r="P92" s="9">
        <v>54.44</v>
      </c>
      <c r="Q92" s="8">
        <v>15185596.75</v>
      </c>
      <c r="R92" s="8">
        <v>2251500</v>
      </c>
      <c r="S92" s="8">
        <v>12934096.75</v>
      </c>
      <c r="T92" s="8">
        <v>6448545.34</v>
      </c>
      <c r="U92" s="8">
        <v>73533.19</v>
      </c>
      <c r="V92" s="8">
        <v>6375012.15</v>
      </c>
      <c r="W92" s="9">
        <v>42.46</v>
      </c>
      <c r="X92" s="9">
        <v>3.26</v>
      </c>
      <c r="Y92" s="9">
        <v>49.28</v>
      </c>
      <c r="Z92" s="8">
        <v>505704</v>
      </c>
      <c r="AA92" s="8">
        <v>942824.91</v>
      </c>
    </row>
    <row r="93" spans="1:27" ht="12.75">
      <c r="A93" s="34">
        <v>6</v>
      </c>
      <c r="B93" s="34">
        <v>7</v>
      </c>
      <c r="C93" s="34">
        <v>0</v>
      </c>
      <c r="D93" s="35">
        <v>0</v>
      </c>
      <c r="E93" s="36"/>
      <c r="F93" s="7" t="s">
        <v>286</v>
      </c>
      <c r="G93" s="54" t="s">
        <v>293</v>
      </c>
      <c r="H93" s="8">
        <v>92944238.07</v>
      </c>
      <c r="I93" s="8">
        <v>8915995.94</v>
      </c>
      <c r="J93" s="8">
        <v>84028242.13</v>
      </c>
      <c r="K93" s="8">
        <v>46936186.27</v>
      </c>
      <c r="L93" s="8">
        <v>508.7</v>
      </c>
      <c r="M93" s="8">
        <v>46935677.57</v>
      </c>
      <c r="N93" s="9">
        <v>50.49</v>
      </c>
      <c r="O93" s="9">
        <v>0</v>
      </c>
      <c r="P93" s="9">
        <v>55.85</v>
      </c>
      <c r="Q93" s="8">
        <v>91012074.35</v>
      </c>
      <c r="R93" s="8">
        <v>9387084.8</v>
      </c>
      <c r="S93" s="8">
        <v>81624989.55</v>
      </c>
      <c r="T93" s="8">
        <v>40004704.53</v>
      </c>
      <c r="U93" s="8">
        <v>404584.72</v>
      </c>
      <c r="V93" s="8">
        <v>39600119.81</v>
      </c>
      <c r="W93" s="9">
        <v>43.95</v>
      </c>
      <c r="X93" s="9">
        <v>4.31</v>
      </c>
      <c r="Y93" s="9">
        <v>48.51</v>
      </c>
      <c r="Z93" s="8">
        <v>2403252.58</v>
      </c>
      <c r="AA93" s="8">
        <v>7335557.76</v>
      </c>
    </row>
    <row r="94" spans="1:27" ht="12.75">
      <c r="A94" s="34">
        <v>6</v>
      </c>
      <c r="B94" s="34">
        <v>7</v>
      </c>
      <c r="C94" s="34">
        <v>1</v>
      </c>
      <c r="D94" s="35">
        <v>1</v>
      </c>
      <c r="E94" s="36"/>
      <c r="F94" s="7" t="s">
        <v>86</v>
      </c>
      <c r="G94" s="54" t="s">
        <v>92</v>
      </c>
      <c r="H94" s="8">
        <v>96133210</v>
      </c>
      <c r="I94" s="8">
        <v>11419634</v>
      </c>
      <c r="J94" s="8">
        <v>84713576</v>
      </c>
      <c r="K94" s="8">
        <v>42936405.81</v>
      </c>
      <c r="L94" s="8">
        <v>306330.16</v>
      </c>
      <c r="M94" s="8">
        <v>42630075.65</v>
      </c>
      <c r="N94" s="9">
        <v>44.66</v>
      </c>
      <c r="O94" s="9">
        <v>2.68</v>
      </c>
      <c r="P94" s="9">
        <v>50.32</v>
      </c>
      <c r="Q94" s="8">
        <v>101015907</v>
      </c>
      <c r="R94" s="8">
        <v>19459629</v>
      </c>
      <c r="S94" s="8">
        <v>81556278</v>
      </c>
      <c r="T94" s="8">
        <v>41504314.34</v>
      </c>
      <c r="U94" s="8">
        <v>2102170.43</v>
      </c>
      <c r="V94" s="8">
        <v>39402143.91</v>
      </c>
      <c r="W94" s="9">
        <v>41.08</v>
      </c>
      <c r="X94" s="9">
        <v>10.8</v>
      </c>
      <c r="Y94" s="9">
        <v>48.31</v>
      </c>
      <c r="Z94" s="8">
        <v>3157298</v>
      </c>
      <c r="AA94" s="8">
        <v>3227931.74</v>
      </c>
    </row>
    <row r="95" spans="1:27" ht="12.75">
      <c r="A95" s="34">
        <v>6</v>
      </c>
      <c r="B95" s="34">
        <v>7</v>
      </c>
      <c r="C95" s="34">
        <v>1</v>
      </c>
      <c r="D95" s="35" t="s">
        <v>309</v>
      </c>
      <c r="E95" s="36">
        <v>187</v>
      </c>
      <c r="F95" s="7" t="s">
        <v>309</v>
      </c>
      <c r="G95" s="54" t="s">
        <v>313</v>
      </c>
      <c r="H95" s="8">
        <v>2160363</v>
      </c>
      <c r="I95" s="8">
        <v>0</v>
      </c>
      <c r="J95" s="8">
        <v>2160363</v>
      </c>
      <c r="K95" s="8">
        <v>800319.37</v>
      </c>
      <c r="L95" s="8">
        <v>0</v>
      </c>
      <c r="M95" s="8">
        <v>800319.37</v>
      </c>
      <c r="N95" s="9">
        <v>37.04</v>
      </c>
      <c r="O95" s="9"/>
      <c r="P95" s="9">
        <v>37.04</v>
      </c>
      <c r="Q95" s="8">
        <v>1880363</v>
      </c>
      <c r="R95" s="8">
        <v>0</v>
      </c>
      <c r="S95" s="8">
        <v>1880363</v>
      </c>
      <c r="T95" s="8">
        <v>776889.99</v>
      </c>
      <c r="U95" s="8">
        <v>0</v>
      </c>
      <c r="V95" s="8">
        <v>776889.99</v>
      </c>
      <c r="W95" s="9">
        <v>41.31</v>
      </c>
      <c r="X95" s="9"/>
      <c r="Y95" s="9">
        <v>41.31</v>
      </c>
      <c r="Z95" s="8">
        <v>280000</v>
      </c>
      <c r="AA95" s="8">
        <v>23429.38</v>
      </c>
    </row>
    <row r="96" spans="1:27" ht="12.75">
      <c r="A96" s="34">
        <v>6</v>
      </c>
      <c r="B96" s="34">
        <v>7</v>
      </c>
      <c r="C96" s="34">
        <v>2</v>
      </c>
      <c r="D96" s="35">
        <v>3</v>
      </c>
      <c r="E96" s="36"/>
      <c r="F96" s="7" t="s">
        <v>86</v>
      </c>
      <c r="G96" s="54" t="s">
        <v>261</v>
      </c>
      <c r="H96" s="8">
        <v>25952064</v>
      </c>
      <c r="I96" s="8">
        <v>1409000</v>
      </c>
      <c r="J96" s="8">
        <v>24543064</v>
      </c>
      <c r="K96" s="8">
        <v>13829283.04</v>
      </c>
      <c r="L96" s="8">
        <v>664653.2</v>
      </c>
      <c r="M96" s="8">
        <v>13164629.84</v>
      </c>
      <c r="N96" s="9">
        <v>53.28</v>
      </c>
      <c r="O96" s="9">
        <v>47.17</v>
      </c>
      <c r="P96" s="9">
        <v>53.63</v>
      </c>
      <c r="Q96" s="8">
        <v>26738350</v>
      </c>
      <c r="R96" s="8">
        <v>3723640.6</v>
      </c>
      <c r="S96" s="8">
        <v>23014709.4</v>
      </c>
      <c r="T96" s="8">
        <v>11993961.02</v>
      </c>
      <c r="U96" s="8">
        <v>444139.1</v>
      </c>
      <c r="V96" s="8">
        <v>11549821.92</v>
      </c>
      <c r="W96" s="9">
        <v>44.85</v>
      </c>
      <c r="X96" s="9">
        <v>11.92</v>
      </c>
      <c r="Y96" s="9">
        <v>50.18</v>
      </c>
      <c r="Z96" s="8">
        <v>1528354.6</v>
      </c>
      <c r="AA96" s="8">
        <v>1614807.92</v>
      </c>
    </row>
    <row r="97" spans="1:27" ht="12.75">
      <c r="A97" s="34">
        <v>6</v>
      </c>
      <c r="B97" s="34">
        <v>7</v>
      </c>
      <c r="C97" s="34">
        <v>3</v>
      </c>
      <c r="D97" s="35">
        <v>2</v>
      </c>
      <c r="E97" s="36"/>
      <c r="F97" s="7" t="s">
        <v>86</v>
      </c>
      <c r="G97" s="54" t="s">
        <v>125</v>
      </c>
      <c r="H97" s="8">
        <v>12824081</v>
      </c>
      <c r="I97" s="8">
        <v>956839</v>
      </c>
      <c r="J97" s="8">
        <v>11867242</v>
      </c>
      <c r="K97" s="8">
        <v>6575632.72</v>
      </c>
      <c r="L97" s="8">
        <v>189505.37</v>
      </c>
      <c r="M97" s="8">
        <v>6386127.35</v>
      </c>
      <c r="N97" s="9">
        <v>51.27</v>
      </c>
      <c r="O97" s="9">
        <v>19.8</v>
      </c>
      <c r="P97" s="9">
        <v>53.81</v>
      </c>
      <c r="Q97" s="8">
        <v>13041381</v>
      </c>
      <c r="R97" s="8">
        <v>2109916</v>
      </c>
      <c r="S97" s="8">
        <v>10931465</v>
      </c>
      <c r="T97" s="8">
        <v>5311528.92</v>
      </c>
      <c r="U97" s="8">
        <v>37448.11</v>
      </c>
      <c r="V97" s="8">
        <v>5274080.81</v>
      </c>
      <c r="W97" s="9">
        <v>40.72</v>
      </c>
      <c r="X97" s="9">
        <v>1.77</v>
      </c>
      <c r="Y97" s="9">
        <v>48.24</v>
      </c>
      <c r="Z97" s="8">
        <v>935777</v>
      </c>
      <c r="AA97" s="8">
        <v>1112046.54</v>
      </c>
    </row>
    <row r="98" spans="1:27" ht="12.75">
      <c r="A98" s="34">
        <v>6</v>
      </c>
      <c r="B98" s="34">
        <v>7</v>
      </c>
      <c r="C98" s="34">
        <v>4</v>
      </c>
      <c r="D98" s="35">
        <v>2</v>
      </c>
      <c r="E98" s="36"/>
      <c r="F98" s="7" t="s">
        <v>86</v>
      </c>
      <c r="G98" s="54" t="s">
        <v>134</v>
      </c>
      <c r="H98" s="8">
        <v>20515150.3</v>
      </c>
      <c r="I98" s="8">
        <v>1424820</v>
      </c>
      <c r="J98" s="8">
        <v>19090330.3</v>
      </c>
      <c r="K98" s="8">
        <v>11732463.41</v>
      </c>
      <c r="L98" s="8">
        <v>1180783.39</v>
      </c>
      <c r="M98" s="8">
        <v>10551680.02</v>
      </c>
      <c r="N98" s="9">
        <v>57.18</v>
      </c>
      <c r="O98" s="9">
        <v>82.87</v>
      </c>
      <c r="P98" s="9">
        <v>55.27</v>
      </c>
      <c r="Q98" s="8">
        <v>17887330.3</v>
      </c>
      <c r="R98" s="8">
        <v>74567.93</v>
      </c>
      <c r="S98" s="8">
        <v>17812762.37</v>
      </c>
      <c r="T98" s="8">
        <v>9365601.02</v>
      </c>
      <c r="U98" s="8">
        <v>0</v>
      </c>
      <c r="V98" s="8">
        <v>9365601.02</v>
      </c>
      <c r="W98" s="9">
        <v>52.35</v>
      </c>
      <c r="X98" s="9">
        <v>0</v>
      </c>
      <c r="Y98" s="9">
        <v>52.57</v>
      </c>
      <c r="Z98" s="8">
        <v>1277567.93</v>
      </c>
      <c r="AA98" s="8">
        <v>1186079</v>
      </c>
    </row>
    <row r="99" spans="1:27" ht="12.75">
      <c r="A99" s="34">
        <v>6</v>
      </c>
      <c r="B99" s="34">
        <v>7</v>
      </c>
      <c r="C99" s="34">
        <v>5</v>
      </c>
      <c r="D99" s="35">
        <v>2</v>
      </c>
      <c r="E99" s="36"/>
      <c r="F99" s="7" t="s">
        <v>86</v>
      </c>
      <c r="G99" s="54" t="s">
        <v>92</v>
      </c>
      <c r="H99" s="8">
        <v>18176167.85</v>
      </c>
      <c r="I99" s="8">
        <v>752788</v>
      </c>
      <c r="J99" s="8">
        <v>17423379.85</v>
      </c>
      <c r="K99" s="8">
        <v>10081958.17</v>
      </c>
      <c r="L99" s="8">
        <v>846327.4</v>
      </c>
      <c r="M99" s="8">
        <v>9235630.77</v>
      </c>
      <c r="N99" s="9">
        <v>55.46</v>
      </c>
      <c r="O99" s="9">
        <v>112.42</v>
      </c>
      <c r="P99" s="9">
        <v>53</v>
      </c>
      <c r="Q99" s="8">
        <v>17700689.85</v>
      </c>
      <c r="R99" s="8">
        <v>1309946</v>
      </c>
      <c r="S99" s="8">
        <v>16390743.85</v>
      </c>
      <c r="T99" s="8">
        <v>8203024.45</v>
      </c>
      <c r="U99" s="8">
        <v>0</v>
      </c>
      <c r="V99" s="8">
        <v>8203024.45</v>
      </c>
      <c r="W99" s="9">
        <v>46.34</v>
      </c>
      <c r="X99" s="9">
        <v>0</v>
      </c>
      <c r="Y99" s="9">
        <v>50.04</v>
      </c>
      <c r="Z99" s="8">
        <v>1032636</v>
      </c>
      <c r="AA99" s="8">
        <v>1032606.32</v>
      </c>
    </row>
    <row r="100" spans="1:27" ht="12.75">
      <c r="A100" s="34">
        <v>6</v>
      </c>
      <c r="B100" s="34">
        <v>7</v>
      </c>
      <c r="C100" s="34">
        <v>6</v>
      </c>
      <c r="D100" s="35">
        <v>2</v>
      </c>
      <c r="E100" s="36"/>
      <c r="F100" s="7" t="s">
        <v>86</v>
      </c>
      <c r="G100" s="54" t="s">
        <v>222</v>
      </c>
      <c r="H100" s="8">
        <v>17877283.43</v>
      </c>
      <c r="I100" s="8">
        <v>232000</v>
      </c>
      <c r="J100" s="8">
        <v>17645283.43</v>
      </c>
      <c r="K100" s="8">
        <v>9888396.91</v>
      </c>
      <c r="L100" s="8">
        <v>62181.44</v>
      </c>
      <c r="M100" s="8">
        <v>9826215.47</v>
      </c>
      <c r="N100" s="9">
        <v>55.31</v>
      </c>
      <c r="O100" s="9">
        <v>26.8</v>
      </c>
      <c r="P100" s="9">
        <v>55.68</v>
      </c>
      <c r="Q100" s="8">
        <v>19863483.67</v>
      </c>
      <c r="R100" s="8">
        <v>3150373.65</v>
      </c>
      <c r="S100" s="8">
        <v>16713110.02</v>
      </c>
      <c r="T100" s="8">
        <v>8848445.54</v>
      </c>
      <c r="U100" s="8">
        <v>12492.83</v>
      </c>
      <c r="V100" s="8">
        <v>8835952.71</v>
      </c>
      <c r="W100" s="9">
        <v>44.54</v>
      </c>
      <c r="X100" s="9">
        <v>0.39</v>
      </c>
      <c r="Y100" s="9">
        <v>52.86</v>
      </c>
      <c r="Z100" s="8">
        <v>932173.41</v>
      </c>
      <c r="AA100" s="8">
        <v>990262.76</v>
      </c>
    </row>
    <row r="101" spans="1:27" ht="12.75">
      <c r="A101" s="34">
        <v>6</v>
      </c>
      <c r="B101" s="34">
        <v>7</v>
      </c>
      <c r="C101" s="34">
        <v>7</v>
      </c>
      <c r="D101" s="35">
        <v>2</v>
      </c>
      <c r="E101" s="36"/>
      <c r="F101" s="7" t="s">
        <v>86</v>
      </c>
      <c r="G101" s="54" t="s">
        <v>229</v>
      </c>
      <c r="H101" s="8">
        <v>17871847.28</v>
      </c>
      <c r="I101" s="8">
        <v>1377249.33</v>
      </c>
      <c r="J101" s="8">
        <v>16494597.95</v>
      </c>
      <c r="K101" s="8">
        <v>9377073.35</v>
      </c>
      <c r="L101" s="8">
        <v>202065.55</v>
      </c>
      <c r="M101" s="8">
        <v>9175007.8</v>
      </c>
      <c r="N101" s="9">
        <v>52.46</v>
      </c>
      <c r="O101" s="9">
        <v>14.67</v>
      </c>
      <c r="P101" s="9">
        <v>55.62</v>
      </c>
      <c r="Q101" s="8">
        <v>18521619.33</v>
      </c>
      <c r="R101" s="8">
        <v>2277592.83</v>
      </c>
      <c r="S101" s="8">
        <v>16244026.5</v>
      </c>
      <c r="T101" s="8">
        <v>8449951.17</v>
      </c>
      <c r="U101" s="8">
        <v>189559.97</v>
      </c>
      <c r="V101" s="8">
        <v>8260391.2</v>
      </c>
      <c r="W101" s="9">
        <v>45.62</v>
      </c>
      <c r="X101" s="9">
        <v>8.32</v>
      </c>
      <c r="Y101" s="9">
        <v>50.85</v>
      </c>
      <c r="Z101" s="8">
        <v>250571.45</v>
      </c>
      <c r="AA101" s="8">
        <v>914616.6</v>
      </c>
    </row>
    <row r="102" spans="1:27" ht="12.75">
      <c r="A102" s="34">
        <v>6</v>
      </c>
      <c r="B102" s="34">
        <v>7</v>
      </c>
      <c r="C102" s="34">
        <v>8</v>
      </c>
      <c r="D102" s="35">
        <v>2</v>
      </c>
      <c r="E102" s="36"/>
      <c r="F102" s="7" t="s">
        <v>86</v>
      </c>
      <c r="G102" s="54" t="s">
        <v>237</v>
      </c>
      <c r="H102" s="8">
        <v>25324796.24</v>
      </c>
      <c r="I102" s="8">
        <v>1675844.64</v>
      </c>
      <c r="J102" s="8">
        <v>23648951.6</v>
      </c>
      <c r="K102" s="8">
        <v>13289503.29</v>
      </c>
      <c r="L102" s="8">
        <v>1256606.83</v>
      </c>
      <c r="M102" s="8">
        <v>12032896.46</v>
      </c>
      <c r="N102" s="9">
        <v>52.47</v>
      </c>
      <c r="O102" s="9">
        <v>74.98</v>
      </c>
      <c r="P102" s="9">
        <v>50.88</v>
      </c>
      <c r="Q102" s="8">
        <v>24888471.36</v>
      </c>
      <c r="R102" s="8">
        <v>4182797</v>
      </c>
      <c r="S102" s="8">
        <v>20705674.36</v>
      </c>
      <c r="T102" s="8">
        <v>11455799.72</v>
      </c>
      <c r="U102" s="8">
        <v>1094414.59</v>
      </c>
      <c r="V102" s="8">
        <v>10361385.13</v>
      </c>
      <c r="W102" s="9">
        <v>46.02</v>
      </c>
      <c r="X102" s="9">
        <v>26.16</v>
      </c>
      <c r="Y102" s="9">
        <v>50.04</v>
      </c>
      <c r="Z102" s="8">
        <v>2943277.24</v>
      </c>
      <c r="AA102" s="8">
        <v>1671511.33</v>
      </c>
    </row>
    <row r="103" spans="1:27" ht="12.75">
      <c r="A103" s="34">
        <v>6</v>
      </c>
      <c r="B103" s="34">
        <v>7</v>
      </c>
      <c r="C103" s="34">
        <v>9</v>
      </c>
      <c r="D103" s="35">
        <v>2</v>
      </c>
      <c r="E103" s="36"/>
      <c r="F103" s="7" t="s">
        <v>86</v>
      </c>
      <c r="G103" s="54" t="s">
        <v>242</v>
      </c>
      <c r="H103" s="8">
        <v>13924048</v>
      </c>
      <c r="I103" s="8">
        <v>609898</v>
      </c>
      <c r="J103" s="8">
        <v>13314150</v>
      </c>
      <c r="K103" s="8">
        <v>7545427.65</v>
      </c>
      <c r="L103" s="8">
        <v>330597.8</v>
      </c>
      <c r="M103" s="8">
        <v>7214829.85</v>
      </c>
      <c r="N103" s="9">
        <v>54.18</v>
      </c>
      <c r="O103" s="9">
        <v>54.2</v>
      </c>
      <c r="P103" s="9">
        <v>54.18</v>
      </c>
      <c r="Q103" s="8">
        <v>19610117</v>
      </c>
      <c r="R103" s="8">
        <v>7043263</v>
      </c>
      <c r="S103" s="8">
        <v>12566854</v>
      </c>
      <c r="T103" s="8">
        <v>7240912.59</v>
      </c>
      <c r="U103" s="8">
        <v>1117530.03</v>
      </c>
      <c r="V103" s="8">
        <v>6123382.56</v>
      </c>
      <c r="W103" s="9">
        <v>36.92</v>
      </c>
      <c r="X103" s="9">
        <v>15.86</v>
      </c>
      <c r="Y103" s="9">
        <v>48.72</v>
      </c>
      <c r="Z103" s="8">
        <v>747296</v>
      </c>
      <c r="AA103" s="8">
        <v>1091447.29</v>
      </c>
    </row>
    <row r="104" spans="1:27" ht="12.75">
      <c r="A104" s="34">
        <v>6</v>
      </c>
      <c r="B104" s="34">
        <v>7</v>
      </c>
      <c r="C104" s="34">
        <v>10</v>
      </c>
      <c r="D104" s="35">
        <v>2</v>
      </c>
      <c r="E104" s="36"/>
      <c r="F104" s="7" t="s">
        <v>86</v>
      </c>
      <c r="G104" s="54" t="s">
        <v>255</v>
      </c>
      <c r="H104" s="8">
        <v>24394418.89</v>
      </c>
      <c r="I104" s="8">
        <v>6479226</v>
      </c>
      <c r="J104" s="8">
        <v>17915192.89</v>
      </c>
      <c r="K104" s="8">
        <v>9997030.62</v>
      </c>
      <c r="L104" s="8">
        <v>660476.77</v>
      </c>
      <c r="M104" s="8">
        <v>9336553.85</v>
      </c>
      <c r="N104" s="9">
        <v>40.98</v>
      </c>
      <c r="O104" s="9">
        <v>10.19</v>
      </c>
      <c r="P104" s="9">
        <v>52.11</v>
      </c>
      <c r="Q104" s="8">
        <v>24079721.89</v>
      </c>
      <c r="R104" s="8">
        <v>6915478</v>
      </c>
      <c r="S104" s="8">
        <v>17164243.89</v>
      </c>
      <c r="T104" s="8">
        <v>9722482.8</v>
      </c>
      <c r="U104" s="8">
        <v>501818.76</v>
      </c>
      <c r="V104" s="8">
        <v>9220664.04</v>
      </c>
      <c r="W104" s="9">
        <v>40.37</v>
      </c>
      <c r="X104" s="9">
        <v>7.25</v>
      </c>
      <c r="Y104" s="9">
        <v>53.72</v>
      </c>
      <c r="Z104" s="8">
        <v>750949</v>
      </c>
      <c r="AA104" s="8">
        <v>115889.81</v>
      </c>
    </row>
    <row r="105" spans="1:27" ht="12.75">
      <c r="A105" s="34">
        <v>6</v>
      </c>
      <c r="B105" s="34">
        <v>8</v>
      </c>
      <c r="C105" s="34">
        <v>0</v>
      </c>
      <c r="D105" s="35">
        <v>0</v>
      </c>
      <c r="E105" s="36"/>
      <c r="F105" s="7" t="s">
        <v>286</v>
      </c>
      <c r="G105" s="54" t="s">
        <v>294</v>
      </c>
      <c r="H105" s="8">
        <v>85212478</v>
      </c>
      <c r="I105" s="8">
        <v>14518379</v>
      </c>
      <c r="J105" s="8">
        <v>70694099</v>
      </c>
      <c r="K105" s="8">
        <v>43385837</v>
      </c>
      <c r="L105" s="8">
        <v>6252673.49</v>
      </c>
      <c r="M105" s="8">
        <v>37133163.51</v>
      </c>
      <c r="N105" s="9">
        <v>50.91</v>
      </c>
      <c r="O105" s="9">
        <v>43.06</v>
      </c>
      <c r="P105" s="9">
        <v>52.52</v>
      </c>
      <c r="Q105" s="8">
        <v>103756622</v>
      </c>
      <c r="R105" s="8">
        <v>32671098</v>
      </c>
      <c r="S105" s="8">
        <v>71085524</v>
      </c>
      <c r="T105" s="8">
        <v>36632455.86</v>
      </c>
      <c r="U105" s="8">
        <v>4742370.46</v>
      </c>
      <c r="V105" s="8">
        <v>31890085.4</v>
      </c>
      <c r="W105" s="9">
        <v>35.3</v>
      </c>
      <c r="X105" s="9">
        <v>14.51</v>
      </c>
      <c r="Y105" s="9">
        <v>44.86</v>
      </c>
      <c r="Z105" s="8">
        <v>-391425</v>
      </c>
      <c r="AA105" s="8">
        <v>5243078.11</v>
      </c>
    </row>
    <row r="106" spans="1:27" ht="12.75">
      <c r="A106" s="34">
        <v>6</v>
      </c>
      <c r="B106" s="34">
        <v>8</v>
      </c>
      <c r="C106" s="34">
        <v>1</v>
      </c>
      <c r="D106" s="35">
        <v>1</v>
      </c>
      <c r="E106" s="36"/>
      <c r="F106" s="7" t="s">
        <v>86</v>
      </c>
      <c r="G106" s="54" t="s">
        <v>93</v>
      </c>
      <c r="H106" s="8">
        <v>67533854</v>
      </c>
      <c r="I106" s="8">
        <v>9956024</v>
      </c>
      <c r="J106" s="8">
        <v>57577830</v>
      </c>
      <c r="K106" s="8">
        <v>32523014.68</v>
      </c>
      <c r="L106" s="8">
        <v>3504181.09</v>
      </c>
      <c r="M106" s="8">
        <v>29018833.59</v>
      </c>
      <c r="N106" s="9">
        <v>48.15</v>
      </c>
      <c r="O106" s="9">
        <v>35.19</v>
      </c>
      <c r="P106" s="9">
        <v>50.39</v>
      </c>
      <c r="Q106" s="8">
        <v>70309854</v>
      </c>
      <c r="R106" s="8">
        <v>12751074</v>
      </c>
      <c r="S106" s="8">
        <v>57558780</v>
      </c>
      <c r="T106" s="8">
        <v>29952186.21</v>
      </c>
      <c r="U106" s="8">
        <v>1023282.96</v>
      </c>
      <c r="V106" s="8">
        <v>28928903.25</v>
      </c>
      <c r="W106" s="9">
        <v>42.6</v>
      </c>
      <c r="X106" s="9">
        <v>8.02</v>
      </c>
      <c r="Y106" s="9">
        <v>50.25</v>
      </c>
      <c r="Z106" s="8">
        <v>19050</v>
      </c>
      <c r="AA106" s="8">
        <v>89930.34</v>
      </c>
    </row>
    <row r="107" spans="1:27" ht="12.75">
      <c r="A107" s="34">
        <v>6</v>
      </c>
      <c r="B107" s="34">
        <v>8</v>
      </c>
      <c r="C107" s="34">
        <v>1</v>
      </c>
      <c r="D107" s="35" t="s">
        <v>309</v>
      </c>
      <c r="E107" s="36">
        <v>271</v>
      </c>
      <c r="F107" s="7" t="s">
        <v>309</v>
      </c>
      <c r="G107" s="54" t="s">
        <v>310</v>
      </c>
      <c r="H107" s="8">
        <v>32328489.12</v>
      </c>
      <c r="I107" s="8">
        <v>32018489.12</v>
      </c>
      <c r="J107" s="8">
        <v>310000</v>
      </c>
      <c r="K107" s="8">
        <v>760749.68</v>
      </c>
      <c r="L107" s="8">
        <v>397485.83</v>
      </c>
      <c r="M107" s="8">
        <v>363263.85</v>
      </c>
      <c r="N107" s="9">
        <v>2.35</v>
      </c>
      <c r="O107" s="9">
        <v>1.24</v>
      </c>
      <c r="P107" s="9">
        <v>117.18</v>
      </c>
      <c r="Q107" s="8">
        <v>42315355.26</v>
      </c>
      <c r="R107" s="8">
        <v>42042355.26</v>
      </c>
      <c r="S107" s="8">
        <v>273000</v>
      </c>
      <c r="T107" s="8">
        <v>2185460.86</v>
      </c>
      <c r="U107" s="8">
        <v>2051651.13</v>
      </c>
      <c r="V107" s="8">
        <v>133809.73</v>
      </c>
      <c r="W107" s="9">
        <v>5.16</v>
      </c>
      <c r="X107" s="9">
        <v>4.87</v>
      </c>
      <c r="Y107" s="9">
        <v>49.01</v>
      </c>
      <c r="Z107" s="8">
        <v>37000</v>
      </c>
      <c r="AA107" s="8">
        <v>229454.12</v>
      </c>
    </row>
    <row r="108" spans="1:27" ht="12.75">
      <c r="A108" s="34">
        <v>6</v>
      </c>
      <c r="B108" s="34">
        <v>8</v>
      </c>
      <c r="C108" s="34">
        <v>1</v>
      </c>
      <c r="D108" s="35" t="s">
        <v>309</v>
      </c>
      <c r="E108" s="36">
        <v>265</v>
      </c>
      <c r="F108" s="7" t="s">
        <v>309</v>
      </c>
      <c r="G108" s="54" t="s">
        <v>321</v>
      </c>
      <c r="H108" s="8">
        <v>6845496</v>
      </c>
      <c r="I108" s="8">
        <v>3355498</v>
      </c>
      <c r="J108" s="8">
        <v>3489998</v>
      </c>
      <c r="K108" s="8">
        <v>952008.93</v>
      </c>
      <c r="L108" s="8">
        <v>555764.86</v>
      </c>
      <c r="M108" s="8">
        <v>396244.07</v>
      </c>
      <c r="N108" s="9">
        <v>13.9</v>
      </c>
      <c r="O108" s="9">
        <v>16.56</v>
      </c>
      <c r="P108" s="9">
        <v>11.35</v>
      </c>
      <c r="Q108" s="8">
        <v>7693449</v>
      </c>
      <c r="R108" s="8">
        <v>3868498</v>
      </c>
      <c r="S108" s="8">
        <v>3824951</v>
      </c>
      <c r="T108" s="8">
        <v>1122445</v>
      </c>
      <c r="U108" s="8">
        <v>468849.86</v>
      </c>
      <c r="V108" s="8">
        <v>653595.14</v>
      </c>
      <c r="W108" s="9">
        <v>14.58</v>
      </c>
      <c r="X108" s="9">
        <v>12.11</v>
      </c>
      <c r="Y108" s="9">
        <v>17.08</v>
      </c>
      <c r="Z108" s="8">
        <v>-334953</v>
      </c>
      <c r="AA108" s="8">
        <v>-257351.07</v>
      </c>
    </row>
    <row r="109" spans="1:27" ht="12.75">
      <c r="A109" s="34">
        <v>6</v>
      </c>
      <c r="B109" s="34">
        <v>8</v>
      </c>
      <c r="C109" s="34">
        <v>2</v>
      </c>
      <c r="D109" s="35">
        <v>2</v>
      </c>
      <c r="E109" s="36"/>
      <c r="F109" s="7" t="s">
        <v>86</v>
      </c>
      <c r="G109" s="54" t="s">
        <v>104</v>
      </c>
      <c r="H109" s="8">
        <v>12743259.24</v>
      </c>
      <c r="I109" s="8">
        <v>1656808</v>
      </c>
      <c r="J109" s="8">
        <v>11086451.24</v>
      </c>
      <c r="K109" s="8">
        <v>6046589.21</v>
      </c>
      <c r="L109" s="8">
        <v>73513</v>
      </c>
      <c r="M109" s="8">
        <v>5973076.21</v>
      </c>
      <c r="N109" s="9">
        <v>47.44</v>
      </c>
      <c r="O109" s="9">
        <v>4.43</v>
      </c>
      <c r="P109" s="9">
        <v>53.87</v>
      </c>
      <c r="Q109" s="8">
        <v>14061194.91</v>
      </c>
      <c r="R109" s="8">
        <v>3013201</v>
      </c>
      <c r="S109" s="8">
        <v>11047993.91</v>
      </c>
      <c r="T109" s="8">
        <v>6776106.98</v>
      </c>
      <c r="U109" s="8">
        <v>1560098.41</v>
      </c>
      <c r="V109" s="8">
        <v>5216008.57</v>
      </c>
      <c r="W109" s="9">
        <v>48.19</v>
      </c>
      <c r="X109" s="9">
        <v>51.77</v>
      </c>
      <c r="Y109" s="9">
        <v>47.21</v>
      </c>
      <c r="Z109" s="8">
        <v>38457.33</v>
      </c>
      <c r="AA109" s="8">
        <v>757067.64</v>
      </c>
    </row>
    <row r="110" spans="1:27" ht="12.75">
      <c r="A110" s="34">
        <v>6</v>
      </c>
      <c r="B110" s="34">
        <v>8</v>
      </c>
      <c r="C110" s="34">
        <v>3</v>
      </c>
      <c r="D110" s="35">
        <v>2</v>
      </c>
      <c r="E110" s="36"/>
      <c r="F110" s="7" t="s">
        <v>86</v>
      </c>
      <c r="G110" s="54" t="s">
        <v>128</v>
      </c>
      <c r="H110" s="8">
        <v>19596733</v>
      </c>
      <c r="I110" s="8">
        <v>2792250</v>
      </c>
      <c r="J110" s="8">
        <v>16804483</v>
      </c>
      <c r="K110" s="8">
        <v>8880716.11</v>
      </c>
      <c r="L110" s="8">
        <v>0</v>
      </c>
      <c r="M110" s="8">
        <v>8880716.11</v>
      </c>
      <c r="N110" s="9">
        <v>45.31</v>
      </c>
      <c r="O110" s="9">
        <v>0</v>
      </c>
      <c r="P110" s="9">
        <v>52.84</v>
      </c>
      <c r="Q110" s="8">
        <v>18857190</v>
      </c>
      <c r="R110" s="8">
        <v>3178028</v>
      </c>
      <c r="S110" s="8">
        <v>15679162</v>
      </c>
      <c r="T110" s="8">
        <v>7984654</v>
      </c>
      <c r="U110" s="8">
        <v>93218.87</v>
      </c>
      <c r="V110" s="8">
        <v>7891435.13</v>
      </c>
      <c r="W110" s="9">
        <v>42.34</v>
      </c>
      <c r="X110" s="9">
        <v>2.93</v>
      </c>
      <c r="Y110" s="9">
        <v>50.33</v>
      </c>
      <c r="Z110" s="8">
        <v>1125321</v>
      </c>
      <c r="AA110" s="8">
        <v>989280.98</v>
      </c>
    </row>
    <row r="111" spans="1:27" ht="12.75">
      <c r="A111" s="34">
        <v>6</v>
      </c>
      <c r="B111" s="34">
        <v>8</v>
      </c>
      <c r="C111" s="34">
        <v>4</v>
      </c>
      <c r="D111" s="35">
        <v>2</v>
      </c>
      <c r="E111" s="36"/>
      <c r="F111" s="7" t="s">
        <v>86</v>
      </c>
      <c r="G111" s="54" t="s">
        <v>146</v>
      </c>
      <c r="H111" s="8">
        <v>8423866</v>
      </c>
      <c r="I111" s="8">
        <v>552672</v>
      </c>
      <c r="J111" s="8">
        <v>7871194</v>
      </c>
      <c r="K111" s="8">
        <v>4242949.37</v>
      </c>
      <c r="L111" s="8">
        <v>128326</v>
      </c>
      <c r="M111" s="8">
        <v>4114623.37</v>
      </c>
      <c r="N111" s="9">
        <v>50.36</v>
      </c>
      <c r="O111" s="9">
        <v>23.21</v>
      </c>
      <c r="P111" s="9">
        <v>52.27</v>
      </c>
      <c r="Q111" s="8">
        <v>9028364</v>
      </c>
      <c r="R111" s="8">
        <v>1416781</v>
      </c>
      <c r="S111" s="8">
        <v>7611583</v>
      </c>
      <c r="T111" s="8">
        <v>3791836.05</v>
      </c>
      <c r="U111" s="8">
        <v>148202.22</v>
      </c>
      <c r="V111" s="8">
        <v>3643633.83</v>
      </c>
      <c r="W111" s="9">
        <v>41.99</v>
      </c>
      <c r="X111" s="9">
        <v>10.46</v>
      </c>
      <c r="Y111" s="9">
        <v>47.86</v>
      </c>
      <c r="Z111" s="8">
        <v>259611</v>
      </c>
      <c r="AA111" s="8">
        <v>470989.54</v>
      </c>
    </row>
    <row r="112" spans="1:27" ht="12.75">
      <c r="A112" s="34">
        <v>6</v>
      </c>
      <c r="B112" s="34">
        <v>8</v>
      </c>
      <c r="C112" s="34">
        <v>5</v>
      </c>
      <c r="D112" s="35">
        <v>2</v>
      </c>
      <c r="E112" s="36"/>
      <c r="F112" s="7" t="s">
        <v>86</v>
      </c>
      <c r="G112" s="54" t="s">
        <v>149</v>
      </c>
      <c r="H112" s="8">
        <v>20764638</v>
      </c>
      <c r="I112" s="8">
        <v>3468273</v>
      </c>
      <c r="J112" s="8">
        <v>17296365</v>
      </c>
      <c r="K112" s="8">
        <v>11419031.01</v>
      </c>
      <c r="L112" s="8">
        <v>2210241.4</v>
      </c>
      <c r="M112" s="8">
        <v>9208789.61</v>
      </c>
      <c r="N112" s="9">
        <v>54.99</v>
      </c>
      <c r="O112" s="9">
        <v>63.72</v>
      </c>
      <c r="P112" s="9">
        <v>53.24</v>
      </c>
      <c r="Q112" s="8">
        <v>20310196</v>
      </c>
      <c r="R112" s="8">
        <v>3109682</v>
      </c>
      <c r="S112" s="8">
        <v>17200514</v>
      </c>
      <c r="T112" s="8">
        <v>8319168.82</v>
      </c>
      <c r="U112" s="8">
        <v>226998.54</v>
      </c>
      <c r="V112" s="8">
        <v>8092170.28</v>
      </c>
      <c r="W112" s="9">
        <v>40.96</v>
      </c>
      <c r="X112" s="9">
        <v>7.29</v>
      </c>
      <c r="Y112" s="9">
        <v>47.04</v>
      </c>
      <c r="Z112" s="8">
        <v>95851</v>
      </c>
      <c r="AA112" s="8">
        <v>1116619.33</v>
      </c>
    </row>
    <row r="113" spans="1:27" ht="12.75">
      <c r="A113" s="34">
        <v>6</v>
      </c>
      <c r="B113" s="34">
        <v>8</v>
      </c>
      <c r="C113" s="34">
        <v>6</v>
      </c>
      <c r="D113" s="35">
        <v>3</v>
      </c>
      <c r="E113" s="36"/>
      <c r="F113" s="7" t="s">
        <v>86</v>
      </c>
      <c r="G113" s="54" t="s">
        <v>267</v>
      </c>
      <c r="H113" s="8">
        <v>28920568</v>
      </c>
      <c r="I113" s="8">
        <v>8886838</v>
      </c>
      <c r="J113" s="8">
        <v>20033730</v>
      </c>
      <c r="K113" s="8">
        <v>14224954.98</v>
      </c>
      <c r="L113" s="8">
        <v>2947072.51</v>
      </c>
      <c r="M113" s="8">
        <v>11277882.47</v>
      </c>
      <c r="N113" s="9">
        <v>49.18</v>
      </c>
      <c r="O113" s="9">
        <v>33.16</v>
      </c>
      <c r="P113" s="9">
        <v>56.29</v>
      </c>
      <c r="Q113" s="8">
        <v>31547840</v>
      </c>
      <c r="R113" s="8">
        <v>13338779</v>
      </c>
      <c r="S113" s="8">
        <v>18209061</v>
      </c>
      <c r="T113" s="8">
        <v>12693175.35</v>
      </c>
      <c r="U113" s="8">
        <v>4040845.1</v>
      </c>
      <c r="V113" s="8">
        <v>8652330.25</v>
      </c>
      <c r="W113" s="9">
        <v>40.23</v>
      </c>
      <c r="X113" s="9">
        <v>30.29</v>
      </c>
      <c r="Y113" s="9">
        <v>47.51</v>
      </c>
      <c r="Z113" s="8">
        <v>1824669</v>
      </c>
      <c r="AA113" s="8">
        <v>2625552.22</v>
      </c>
    </row>
    <row r="114" spans="1:27" ht="12.75">
      <c r="A114" s="34">
        <v>6</v>
      </c>
      <c r="B114" s="34">
        <v>8</v>
      </c>
      <c r="C114" s="34">
        <v>7</v>
      </c>
      <c r="D114" s="35">
        <v>2</v>
      </c>
      <c r="E114" s="36"/>
      <c r="F114" s="7" t="s">
        <v>86</v>
      </c>
      <c r="G114" s="54" t="s">
        <v>93</v>
      </c>
      <c r="H114" s="8">
        <v>30248234.02</v>
      </c>
      <c r="I114" s="8">
        <v>476560</v>
      </c>
      <c r="J114" s="8">
        <v>29771674.02</v>
      </c>
      <c r="K114" s="8">
        <v>16496036.21</v>
      </c>
      <c r="L114" s="8">
        <v>28665.59</v>
      </c>
      <c r="M114" s="8">
        <v>16467370.62</v>
      </c>
      <c r="N114" s="9">
        <v>54.53</v>
      </c>
      <c r="O114" s="9">
        <v>6.01</v>
      </c>
      <c r="P114" s="9">
        <v>55.31</v>
      </c>
      <c r="Q114" s="8">
        <v>31794221.19</v>
      </c>
      <c r="R114" s="8">
        <v>5384443.41</v>
      </c>
      <c r="S114" s="8">
        <v>26409777.78</v>
      </c>
      <c r="T114" s="8">
        <v>13857566.48</v>
      </c>
      <c r="U114" s="8">
        <v>826240.58</v>
      </c>
      <c r="V114" s="8">
        <v>13031325.9</v>
      </c>
      <c r="W114" s="9">
        <v>43.58</v>
      </c>
      <c r="X114" s="9">
        <v>15.34</v>
      </c>
      <c r="Y114" s="9">
        <v>49.34</v>
      </c>
      <c r="Z114" s="8">
        <v>3361896.24</v>
      </c>
      <c r="AA114" s="8">
        <v>3436044.72</v>
      </c>
    </row>
    <row r="115" spans="1:27" ht="12.75">
      <c r="A115" s="34">
        <v>6</v>
      </c>
      <c r="B115" s="34">
        <v>8</v>
      </c>
      <c r="C115" s="34">
        <v>7</v>
      </c>
      <c r="D115" s="35" t="s">
        <v>309</v>
      </c>
      <c r="E115" s="36">
        <v>244</v>
      </c>
      <c r="F115" s="7" t="s">
        <v>309</v>
      </c>
      <c r="G115" s="54" t="s">
        <v>322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9"/>
      <c r="O115" s="9"/>
      <c r="P115" s="9"/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9"/>
      <c r="X115" s="9"/>
      <c r="Y115" s="9"/>
      <c r="Z115" s="8">
        <v>0</v>
      </c>
      <c r="AA115" s="8">
        <v>0</v>
      </c>
    </row>
    <row r="116" spans="1:27" ht="12.75">
      <c r="A116" s="34">
        <v>6</v>
      </c>
      <c r="B116" s="34">
        <v>8</v>
      </c>
      <c r="C116" s="34">
        <v>8</v>
      </c>
      <c r="D116" s="35">
        <v>2</v>
      </c>
      <c r="E116" s="36"/>
      <c r="F116" s="7" t="s">
        <v>86</v>
      </c>
      <c r="G116" s="54" t="s">
        <v>177</v>
      </c>
      <c r="H116" s="8">
        <v>17391156.08</v>
      </c>
      <c r="I116" s="8">
        <v>445000</v>
      </c>
      <c r="J116" s="8">
        <v>16946156.08</v>
      </c>
      <c r="K116" s="8">
        <v>9462811.5</v>
      </c>
      <c r="L116" s="8">
        <v>223793.72</v>
      </c>
      <c r="M116" s="8">
        <v>9239017.78</v>
      </c>
      <c r="N116" s="9">
        <v>54.41</v>
      </c>
      <c r="O116" s="9">
        <v>50.29</v>
      </c>
      <c r="P116" s="9">
        <v>54.51</v>
      </c>
      <c r="Q116" s="8">
        <v>19693518.08</v>
      </c>
      <c r="R116" s="8">
        <v>2828331</v>
      </c>
      <c r="S116" s="8">
        <v>16865187.08</v>
      </c>
      <c r="T116" s="8">
        <v>9154751.22</v>
      </c>
      <c r="U116" s="8">
        <v>674673.09</v>
      </c>
      <c r="V116" s="8">
        <v>8480078.13</v>
      </c>
      <c r="W116" s="9">
        <v>46.48</v>
      </c>
      <c r="X116" s="9">
        <v>23.85</v>
      </c>
      <c r="Y116" s="9">
        <v>50.28</v>
      </c>
      <c r="Z116" s="8">
        <v>80969</v>
      </c>
      <c r="AA116" s="8">
        <v>758939.65</v>
      </c>
    </row>
    <row r="117" spans="1:27" ht="12.75">
      <c r="A117" s="34">
        <v>6</v>
      </c>
      <c r="B117" s="34">
        <v>8</v>
      </c>
      <c r="C117" s="34">
        <v>9</v>
      </c>
      <c r="D117" s="35">
        <v>2</v>
      </c>
      <c r="E117" s="36"/>
      <c r="F117" s="7" t="s">
        <v>86</v>
      </c>
      <c r="G117" s="54" t="s">
        <v>183</v>
      </c>
      <c r="H117" s="8">
        <v>26599325</v>
      </c>
      <c r="I117" s="8">
        <v>9903293</v>
      </c>
      <c r="J117" s="8">
        <v>16696032</v>
      </c>
      <c r="K117" s="8">
        <v>10320325.57</v>
      </c>
      <c r="L117" s="8">
        <v>944216.69</v>
      </c>
      <c r="M117" s="8">
        <v>9376108.88</v>
      </c>
      <c r="N117" s="9">
        <v>38.79</v>
      </c>
      <c r="O117" s="9">
        <v>9.53</v>
      </c>
      <c r="P117" s="9">
        <v>56.15</v>
      </c>
      <c r="Q117" s="8">
        <v>27099499</v>
      </c>
      <c r="R117" s="8">
        <v>11002475</v>
      </c>
      <c r="S117" s="8">
        <v>16097024</v>
      </c>
      <c r="T117" s="8">
        <v>8170481.21</v>
      </c>
      <c r="U117" s="8">
        <v>63569.64</v>
      </c>
      <c r="V117" s="8">
        <v>8106911.57</v>
      </c>
      <c r="W117" s="9">
        <v>30.14</v>
      </c>
      <c r="X117" s="9">
        <v>0.57</v>
      </c>
      <c r="Y117" s="9">
        <v>50.36</v>
      </c>
      <c r="Z117" s="8">
        <v>599008</v>
      </c>
      <c r="AA117" s="8">
        <v>1269197.31</v>
      </c>
    </row>
    <row r="118" spans="1:27" ht="12.75">
      <c r="A118" s="34">
        <v>6</v>
      </c>
      <c r="B118" s="34">
        <v>8</v>
      </c>
      <c r="C118" s="34">
        <v>10</v>
      </c>
      <c r="D118" s="35">
        <v>3</v>
      </c>
      <c r="E118" s="36"/>
      <c r="F118" s="7" t="s">
        <v>86</v>
      </c>
      <c r="G118" s="54" t="s">
        <v>273</v>
      </c>
      <c r="H118" s="8">
        <v>16259098</v>
      </c>
      <c r="I118" s="8">
        <v>2853411</v>
      </c>
      <c r="J118" s="8">
        <v>13405687</v>
      </c>
      <c r="K118" s="8">
        <v>8998675.62</v>
      </c>
      <c r="L118" s="8">
        <v>1401844.72</v>
      </c>
      <c r="M118" s="8">
        <v>7596830.9</v>
      </c>
      <c r="N118" s="9">
        <v>55.34</v>
      </c>
      <c r="O118" s="9">
        <v>49.12</v>
      </c>
      <c r="P118" s="9">
        <v>56.66</v>
      </c>
      <c r="Q118" s="8">
        <v>15380703</v>
      </c>
      <c r="R118" s="8">
        <v>2778579</v>
      </c>
      <c r="S118" s="8">
        <v>12602124</v>
      </c>
      <c r="T118" s="8">
        <v>6898446.93</v>
      </c>
      <c r="U118" s="8">
        <v>372682.83</v>
      </c>
      <c r="V118" s="8">
        <v>6525764.1</v>
      </c>
      <c r="W118" s="9">
        <v>44.85</v>
      </c>
      <c r="X118" s="9">
        <v>13.41</v>
      </c>
      <c r="Y118" s="9">
        <v>51.78</v>
      </c>
      <c r="Z118" s="8">
        <v>803563</v>
      </c>
      <c r="AA118" s="8">
        <v>1071066.8</v>
      </c>
    </row>
    <row r="119" spans="1:27" ht="12.75">
      <c r="A119" s="34">
        <v>6</v>
      </c>
      <c r="B119" s="34">
        <v>8</v>
      </c>
      <c r="C119" s="34">
        <v>11</v>
      </c>
      <c r="D119" s="35">
        <v>2</v>
      </c>
      <c r="E119" s="36"/>
      <c r="F119" s="7" t="s">
        <v>86</v>
      </c>
      <c r="G119" s="54" t="s">
        <v>188</v>
      </c>
      <c r="H119" s="8">
        <v>11581328.33</v>
      </c>
      <c r="I119" s="8">
        <v>246357</v>
      </c>
      <c r="J119" s="8">
        <v>11334971.33</v>
      </c>
      <c r="K119" s="8">
        <v>6412459.23</v>
      </c>
      <c r="L119" s="8">
        <v>91418.78</v>
      </c>
      <c r="M119" s="8">
        <v>6321040.45</v>
      </c>
      <c r="N119" s="9">
        <v>55.36</v>
      </c>
      <c r="O119" s="9">
        <v>37.1</v>
      </c>
      <c r="P119" s="9">
        <v>55.76</v>
      </c>
      <c r="Q119" s="8">
        <v>11802739.09</v>
      </c>
      <c r="R119" s="8">
        <v>680131</v>
      </c>
      <c r="S119" s="8">
        <v>11122608.09</v>
      </c>
      <c r="T119" s="8">
        <v>5945226.57</v>
      </c>
      <c r="U119" s="8">
        <v>245608.6</v>
      </c>
      <c r="V119" s="8">
        <v>5699617.97</v>
      </c>
      <c r="W119" s="9">
        <v>50.37</v>
      </c>
      <c r="X119" s="9">
        <v>36.11</v>
      </c>
      <c r="Y119" s="9">
        <v>51.24</v>
      </c>
      <c r="Z119" s="8">
        <v>212363.24</v>
      </c>
      <c r="AA119" s="8">
        <v>621422.48</v>
      </c>
    </row>
    <row r="120" spans="1:27" ht="12.75">
      <c r="A120" s="34">
        <v>6</v>
      </c>
      <c r="B120" s="34">
        <v>8</v>
      </c>
      <c r="C120" s="34">
        <v>12</v>
      </c>
      <c r="D120" s="35">
        <v>2</v>
      </c>
      <c r="E120" s="36"/>
      <c r="F120" s="7" t="s">
        <v>86</v>
      </c>
      <c r="G120" s="54" t="s">
        <v>204</v>
      </c>
      <c r="H120" s="8">
        <v>12906596.16</v>
      </c>
      <c r="I120" s="8">
        <v>626599</v>
      </c>
      <c r="J120" s="8">
        <v>12279997.16</v>
      </c>
      <c r="K120" s="8">
        <v>7409721.23</v>
      </c>
      <c r="L120" s="8">
        <v>565214</v>
      </c>
      <c r="M120" s="8">
        <v>6844507.23</v>
      </c>
      <c r="N120" s="9">
        <v>57.41</v>
      </c>
      <c r="O120" s="9">
        <v>90.2</v>
      </c>
      <c r="P120" s="9">
        <v>55.73</v>
      </c>
      <c r="Q120" s="8">
        <v>14694127.16</v>
      </c>
      <c r="R120" s="8">
        <v>2534650</v>
      </c>
      <c r="S120" s="8">
        <v>12159477.16</v>
      </c>
      <c r="T120" s="8">
        <v>6135454.7</v>
      </c>
      <c r="U120" s="8">
        <v>56103.09</v>
      </c>
      <c r="V120" s="8">
        <v>6079351.61</v>
      </c>
      <c r="W120" s="9">
        <v>41.75</v>
      </c>
      <c r="X120" s="9">
        <v>2.21</v>
      </c>
      <c r="Y120" s="9">
        <v>49.99</v>
      </c>
      <c r="Z120" s="8">
        <v>120520</v>
      </c>
      <c r="AA120" s="8">
        <v>765155.62</v>
      </c>
    </row>
    <row r="121" spans="1:27" ht="12.75">
      <c r="A121" s="34">
        <v>6</v>
      </c>
      <c r="B121" s="34">
        <v>8</v>
      </c>
      <c r="C121" s="34">
        <v>13</v>
      </c>
      <c r="D121" s="35">
        <v>2</v>
      </c>
      <c r="E121" s="36"/>
      <c r="F121" s="7" t="s">
        <v>86</v>
      </c>
      <c r="G121" s="54" t="s">
        <v>238</v>
      </c>
      <c r="H121" s="8">
        <v>11091759.06</v>
      </c>
      <c r="I121" s="8">
        <v>2245997</v>
      </c>
      <c r="J121" s="8">
        <v>8845762.06</v>
      </c>
      <c r="K121" s="8">
        <v>6320588.65</v>
      </c>
      <c r="L121" s="8">
        <v>1600215.99</v>
      </c>
      <c r="M121" s="8">
        <v>4720372.66</v>
      </c>
      <c r="N121" s="9">
        <v>56.98</v>
      </c>
      <c r="O121" s="9">
        <v>71.24</v>
      </c>
      <c r="P121" s="9">
        <v>53.36</v>
      </c>
      <c r="Q121" s="8">
        <v>9621846.99</v>
      </c>
      <c r="R121" s="8">
        <v>1358797.93</v>
      </c>
      <c r="S121" s="8">
        <v>8263049.06</v>
      </c>
      <c r="T121" s="8">
        <v>5121031.6</v>
      </c>
      <c r="U121" s="8">
        <v>484349.73</v>
      </c>
      <c r="V121" s="8">
        <v>4636681.87</v>
      </c>
      <c r="W121" s="9">
        <v>53.22</v>
      </c>
      <c r="X121" s="9">
        <v>35.64</v>
      </c>
      <c r="Y121" s="9">
        <v>56.11</v>
      </c>
      <c r="Z121" s="8">
        <v>582713</v>
      </c>
      <c r="AA121" s="8">
        <v>83690.79</v>
      </c>
    </row>
    <row r="122" spans="1:27" ht="12.75">
      <c r="A122" s="34">
        <v>6</v>
      </c>
      <c r="B122" s="34">
        <v>9</v>
      </c>
      <c r="C122" s="34">
        <v>0</v>
      </c>
      <c r="D122" s="35">
        <v>0</v>
      </c>
      <c r="E122" s="36"/>
      <c r="F122" s="7" t="s">
        <v>286</v>
      </c>
      <c r="G122" s="54" t="s">
        <v>295</v>
      </c>
      <c r="H122" s="8">
        <v>112604565.09</v>
      </c>
      <c r="I122" s="8">
        <v>17463441.55</v>
      </c>
      <c r="J122" s="8">
        <v>95141123.54</v>
      </c>
      <c r="K122" s="8">
        <v>50913425.36</v>
      </c>
      <c r="L122" s="8">
        <v>983472.39</v>
      </c>
      <c r="M122" s="8">
        <v>49929952.97</v>
      </c>
      <c r="N122" s="9">
        <v>45.21</v>
      </c>
      <c r="O122" s="9">
        <v>5.63</v>
      </c>
      <c r="P122" s="9">
        <v>52.47</v>
      </c>
      <c r="Q122" s="8">
        <v>119486839.47</v>
      </c>
      <c r="R122" s="8">
        <v>29213078.52</v>
      </c>
      <c r="S122" s="8">
        <v>90273760.95</v>
      </c>
      <c r="T122" s="8">
        <v>55323550.02</v>
      </c>
      <c r="U122" s="8">
        <v>9596039.76</v>
      </c>
      <c r="V122" s="8">
        <v>45727510.26</v>
      </c>
      <c r="W122" s="9">
        <v>46.3</v>
      </c>
      <c r="X122" s="9">
        <v>32.84</v>
      </c>
      <c r="Y122" s="9">
        <v>50.65</v>
      </c>
      <c r="Z122" s="8">
        <v>4867362.59</v>
      </c>
      <c r="AA122" s="8">
        <v>4202442.71</v>
      </c>
    </row>
    <row r="123" spans="1:27" ht="12.75">
      <c r="A123" s="34">
        <v>6</v>
      </c>
      <c r="B123" s="34">
        <v>9</v>
      </c>
      <c r="C123" s="34">
        <v>1</v>
      </c>
      <c r="D123" s="35">
        <v>3</v>
      </c>
      <c r="E123" s="36"/>
      <c r="F123" s="7" t="s">
        <v>86</v>
      </c>
      <c r="G123" s="54" t="s">
        <v>262</v>
      </c>
      <c r="H123" s="8">
        <v>34253314.59</v>
      </c>
      <c r="I123" s="8">
        <v>2453500</v>
      </c>
      <c r="J123" s="8">
        <v>31799814.59</v>
      </c>
      <c r="K123" s="8">
        <v>16308628.86</v>
      </c>
      <c r="L123" s="8">
        <v>290761.51</v>
      </c>
      <c r="M123" s="8">
        <v>16017867.35</v>
      </c>
      <c r="N123" s="9">
        <v>47.61</v>
      </c>
      <c r="O123" s="9">
        <v>11.85</v>
      </c>
      <c r="P123" s="9">
        <v>50.37</v>
      </c>
      <c r="Q123" s="8">
        <v>36220344.59</v>
      </c>
      <c r="R123" s="8">
        <v>4609329.83</v>
      </c>
      <c r="S123" s="8">
        <v>31611014.76</v>
      </c>
      <c r="T123" s="8">
        <v>16345646.98</v>
      </c>
      <c r="U123" s="8">
        <v>419729.94</v>
      </c>
      <c r="V123" s="8">
        <v>15925917.04</v>
      </c>
      <c r="W123" s="9">
        <v>45.12</v>
      </c>
      <c r="X123" s="9">
        <v>9.1</v>
      </c>
      <c r="Y123" s="9">
        <v>50.38</v>
      </c>
      <c r="Z123" s="8">
        <v>188799.83</v>
      </c>
      <c r="AA123" s="8">
        <v>91950.31</v>
      </c>
    </row>
    <row r="124" spans="1:27" ht="12.75">
      <c r="A124" s="34">
        <v>6</v>
      </c>
      <c r="B124" s="34">
        <v>9</v>
      </c>
      <c r="C124" s="34">
        <v>1</v>
      </c>
      <c r="D124" s="35" t="s">
        <v>309</v>
      </c>
      <c r="E124" s="36">
        <v>140</v>
      </c>
      <c r="F124" s="7" t="s">
        <v>309</v>
      </c>
      <c r="G124" s="54" t="s">
        <v>319</v>
      </c>
      <c r="H124" s="8">
        <v>55020</v>
      </c>
      <c r="I124" s="8">
        <v>0</v>
      </c>
      <c r="J124" s="8">
        <v>55020</v>
      </c>
      <c r="K124" s="8">
        <v>27506.05</v>
      </c>
      <c r="L124" s="8">
        <v>0</v>
      </c>
      <c r="M124" s="8">
        <v>27506.05</v>
      </c>
      <c r="N124" s="9">
        <v>49.99</v>
      </c>
      <c r="O124" s="9"/>
      <c r="P124" s="9">
        <v>49.99</v>
      </c>
      <c r="Q124" s="8">
        <v>59953.37</v>
      </c>
      <c r="R124" s="8">
        <v>0</v>
      </c>
      <c r="S124" s="8">
        <v>59953.37</v>
      </c>
      <c r="T124" s="8">
        <v>23362.02</v>
      </c>
      <c r="U124" s="8">
        <v>0</v>
      </c>
      <c r="V124" s="8">
        <v>23362.02</v>
      </c>
      <c r="W124" s="9">
        <v>38.96</v>
      </c>
      <c r="X124" s="9"/>
      <c r="Y124" s="9">
        <v>38.96</v>
      </c>
      <c r="Z124" s="8">
        <v>-4933.37</v>
      </c>
      <c r="AA124" s="8">
        <v>4144.03</v>
      </c>
    </row>
    <row r="125" spans="1:27" ht="12.75">
      <c r="A125" s="34">
        <v>6</v>
      </c>
      <c r="B125" s="34">
        <v>9</v>
      </c>
      <c r="C125" s="34">
        <v>2</v>
      </c>
      <c r="D125" s="35">
        <v>2</v>
      </c>
      <c r="E125" s="36"/>
      <c r="F125" s="7" t="s">
        <v>86</v>
      </c>
      <c r="G125" s="54" t="s">
        <v>114</v>
      </c>
      <c r="H125" s="8">
        <v>10475154.77</v>
      </c>
      <c r="I125" s="8">
        <v>903500</v>
      </c>
      <c r="J125" s="8">
        <v>9571654.77</v>
      </c>
      <c r="K125" s="8">
        <v>5195779.17</v>
      </c>
      <c r="L125" s="8">
        <v>87648</v>
      </c>
      <c r="M125" s="8">
        <v>5108131.17</v>
      </c>
      <c r="N125" s="9">
        <v>49.6</v>
      </c>
      <c r="O125" s="9">
        <v>9.7</v>
      </c>
      <c r="P125" s="9">
        <v>53.36</v>
      </c>
      <c r="Q125" s="8">
        <v>10625154.77</v>
      </c>
      <c r="R125" s="8">
        <v>1631780</v>
      </c>
      <c r="S125" s="8">
        <v>8993374.77</v>
      </c>
      <c r="T125" s="8">
        <v>5977677.64</v>
      </c>
      <c r="U125" s="8">
        <v>1203841.15</v>
      </c>
      <c r="V125" s="8">
        <v>4773836.49</v>
      </c>
      <c r="W125" s="9">
        <v>56.25</v>
      </c>
      <c r="X125" s="9">
        <v>73.77</v>
      </c>
      <c r="Y125" s="9">
        <v>53.08</v>
      </c>
      <c r="Z125" s="8">
        <v>578280</v>
      </c>
      <c r="AA125" s="8">
        <v>334294.68</v>
      </c>
    </row>
    <row r="126" spans="1:27" ht="12.75">
      <c r="A126" s="34">
        <v>6</v>
      </c>
      <c r="B126" s="34">
        <v>9</v>
      </c>
      <c r="C126" s="34">
        <v>3</v>
      </c>
      <c r="D126" s="35">
        <v>3</v>
      </c>
      <c r="E126" s="36"/>
      <c r="F126" s="7" t="s">
        <v>86</v>
      </c>
      <c r="G126" s="54" t="s">
        <v>263</v>
      </c>
      <c r="H126" s="8">
        <v>28056865.64</v>
      </c>
      <c r="I126" s="8">
        <v>1248939</v>
      </c>
      <c r="J126" s="8">
        <v>26807926.64</v>
      </c>
      <c r="K126" s="8">
        <v>14562400.47</v>
      </c>
      <c r="L126" s="8">
        <v>85446.51</v>
      </c>
      <c r="M126" s="8">
        <v>14476953.96</v>
      </c>
      <c r="N126" s="9">
        <v>51.9</v>
      </c>
      <c r="O126" s="9">
        <v>6.84</v>
      </c>
      <c r="P126" s="9">
        <v>54</v>
      </c>
      <c r="Q126" s="8">
        <v>29175106.64</v>
      </c>
      <c r="R126" s="8">
        <v>4782894</v>
      </c>
      <c r="S126" s="8">
        <v>24392212.64</v>
      </c>
      <c r="T126" s="8">
        <v>13418543.75</v>
      </c>
      <c r="U126" s="8">
        <v>764869.74</v>
      </c>
      <c r="V126" s="8">
        <v>12653674.01</v>
      </c>
      <c r="W126" s="9">
        <v>45.99</v>
      </c>
      <c r="X126" s="9">
        <v>15.99</v>
      </c>
      <c r="Y126" s="9">
        <v>51.87</v>
      </c>
      <c r="Z126" s="8">
        <v>2415714</v>
      </c>
      <c r="AA126" s="8">
        <v>1823279.95</v>
      </c>
    </row>
    <row r="127" spans="1:27" ht="12.75">
      <c r="A127" s="34">
        <v>6</v>
      </c>
      <c r="B127" s="34">
        <v>9</v>
      </c>
      <c r="C127" s="34">
        <v>4</v>
      </c>
      <c r="D127" s="35">
        <v>2</v>
      </c>
      <c r="E127" s="36"/>
      <c r="F127" s="7" t="s">
        <v>86</v>
      </c>
      <c r="G127" s="54" t="s">
        <v>129</v>
      </c>
      <c r="H127" s="8">
        <v>25108635</v>
      </c>
      <c r="I127" s="8">
        <v>1431232</v>
      </c>
      <c r="J127" s="8">
        <v>23677403</v>
      </c>
      <c r="K127" s="8">
        <v>13637825.37</v>
      </c>
      <c r="L127" s="8">
        <v>784869.75</v>
      </c>
      <c r="M127" s="8">
        <v>12852955.62</v>
      </c>
      <c r="N127" s="9">
        <v>54.31</v>
      </c>
      <c r="O127" s="9">
        <v>54.83</v>
      </c>
      <c r="P127" s="9">
        <v>54.28</v>
      </c>
      <c r="Q127" s="8">
        <v>23991579</v>
      </c>
      <c r="R127" s="8">
        <v>3322979</v>
      </c>
      <c r="S127" s="8">
        <v>20668600</v>
      </c>
      <c r="T127" s="8">
        <v>10609923.26</v>
      </c>
      <c r="U127" s="8">
        <v>445977.41</v>
      </c>
      <c r="V127" s="8">
        <v>10163945.85</v>
      </c>
      <c r="W127" s="9">
        <v>44.22</v>
      </c>
      <c r="X127" s="9">
        <v>13.42</v>
      </c>
      <c r="Y127" s="9">
        <v>49.17</v>
      </c>
      <c r="Z127" s="8">
        <v>3008803</v>
      </c>
      <c r="AA127" s="8">
        <v>2689009.77</v>
      </c>
    </row>
    <row r="128" spans="1:27" ht="12.75">
      <c r="A128" s="34">
        <v>6</v>
      </c>
      <c r="B128" s="34">
        <v>9</v>
      </c>
      <c r="C128" s="34">
        <v>5</v>
      </c>
      <c r="D128" s="35">
        <v>2</v>
      </c>
      <c r="E128" s="36"/>
      <c r="F128" s="7" t="s">
        <v>86</v>
      </c>
      <c r="G128" s="54" t="s">
        <v>130</v>
      </c>
      <c r="H128" s="8">
        <v>31218105</v>
      </c>
      <c r="I128" s="8">
        <v>8944992</v>
      </c>
      <c r="J128" s="8">
        <v>22273113</v>
      </c>
      <c r="K128" s="8">
        <v>12617908.08</v>
      </c>
      <c r="L128" s="8">
        <v>962452.66</v>
      </c>
      <c r="M128" s="8">
        <v>11655455.42</v>
      </c>
      <c r="N128" s="9">
        <v>40.41</v>
      </c>
      <c r="O128" s="9">
        <v>10.75</v>
      </c>
      <c r="P128" s="9">
        <v>52.32</v>
      </c>
      <c r="Q128" s="8">
        <v>31764691</v>
      </c>
      <c r="R128" s="8">
        <v>11865340</v>
      </c>
      <c r="S128" s="8">
        <v>19899351</v>
      </c>
      <c r="T128" s="8">
        <v>10896542.97</v>
      </c>
      <c r="U128" s="8">
        <v>932480.31</v>
      </c>
      <c r="V128" s="8">
        <v>9964062.66</v>
      </c>
      <c r="W128" s="9">
        <v>34.3</v>
      </c>
      <c r="X128" s="9">
        <v>7.85</v>
      </c>
      <c r="Y128" s="9">
        <v>50.07</v>
      </c>
      <c r="Z128" s="8">
        <v>2373762</v>
      </c>
      <c r="AA128" s="8">
        <v>1691392.76</v>
      </c>
    </row>
    <row r="129" spans="1:27" ht="12.75">
      <c r="A129" s="34">
        <v>6</v>
      </c>
      <c r="B129" s="34">
        <v>9</v>
      </c>
      <c r="C129" s="34">
        <v>6</v>
      </c>
      <c r="D129" s="35">
        <v>2</v>
      </c>
      <c r="E129" s="36"/>
      <c r="F129" s="7" t="s">
        <v>86</v>
      </c>
      <c r="G129" s="54" t="s">
        <v>140</v>
      </c>
      <c r="H129" s="8">
        <v>24322453.61</v>
      </c>
      <c r="I129" s="8">
        <v>4889127.18</v>
      </c>
      <c r="J129" s="8">
        <v>19433326.43</v>
      </c>
      <c r="K129" s="8">
        <v>11274366.87</v>
      </c>
      <c r="L129" s="8">
        <v>561172.6</v>
      </c>
      <c r="M129" s="8">
        <v>10713194.27</v>
      </c>
      <c r="N129" s="9">
        <v>46.35</v>
      </c>
      <c r="O129" s="9">
        <v>11.47</v>
      </c>
      <c r="P129" s="9">
        <v>55.12</v>
      </c>
      <c r="Q129" s="8">
        <v>24503772.5</v>
      </c>
      <c r="R129" s="8">
        <v>7001442.1</v>
      </c>
      <c r="S129" s="8">
        <v>17502330.4</v>
      </c>
      <c r="T129" s="8">
        <v>9333902.49</v>
      </c>
      <c r="U129" s="8">
        <v>241353.23</v>
      </c>
      <c r="V129" s="8">
        <v>9092549.26</v>
      </c>
      <c r="W129" s="9">
        <v>38.09</v>
      </c>
      <c r="X129" s="9">
        <v>3.44</v>
      </c>
      <c r="Y129" s="9">
        <v>51.95</v>
      </c>
      <c r="Z129" s="8">
        <v>1930996.03</v>
      </c>
      <c r="AA129" s="8">
        <v>1620645.01</v>
      </c>
    </row>
    <row r="130" spans="1:27" ht="12.75">
      <c r="A130" s="34">
        <v>6</v>
      </c>
      <c r="B130" s="34">
        <v>9</v>
      </c>
      <c r="C130" s="34">
        <v>7</v>
      </c>
      <c r="D130" s="35">
        <v>2</v>
      </c>
      <c r="E130" s="36"/>
      <c r="F130" s="7" t="s">
        <v>86</v>
      </c>
      <c r="G130" s="54" t="s">
        <v>145</v>
      </c>
      <c r="H130" s="8">
        <v>36149254.79</v>
      </c>
      <c r="I130" s="8">
        <v>2365863.28</v>
      </c>
      <c r="J130" s="8">
        <v>33783391.51</v>
      </c>
      <c r="K130" s="8">
        <v>19705412.77</v>
      </c>
      <c r="L130" s="8">
        <v>1892891.81</v>
      </c>
      <c r="M130" s="8">
        <v>17812520.96</v>
      </c>
      <c r="N130" s="9">
        <v>54.51</v>
      </c>
      <c r="O130" s="9">
        <v>80</v>
      </c>
      <c r="P130" s="9">
        <v>52.72</v>
      </c>
      <c r="Q130" s="8">
        <v>42629644.06</v>
      </c>
      <c r="R130" s="8">
        <v>12913953.18</v>
      </c>
      <c r="S130" s="8">
        <v>29715690.88</v>
      </c>
      <c r="T130" s="8">
        <v>15525664.37</v>
      </c>
      <c r="U130" s="8">
        <v>1756623.87</v>
      </c>
      <c r="V130" s="8">
        <v>13769040.5</v>
      </c>
      <c r="W130" s="9">
        <v>36.41</v>
      </c>
      <c r="X130" s="9">
        <v>13.6</v>
      </c>
      <c r="Y130" s="9">
        <v>46.33</v>
      </c>
      <c r="Z130" s="8">
        <v>4067700.63</v>
      </c>
      <c r="AA130" s="8">
        <v>4043480.46</v>
      </c>
    </row>
    <row r="131" spans="1:27" ht="12.75">
      <c r="A131" s="34">
        <v>6</v>
      </c>
      <c r="B131" s="34">
        <v>9</v>
      </c>
      <c r="C131" s="34">
        <v>8</v>
      </c>
      <c r="D131" s="35">
        <v>2</v>
      </c>
      <c r="E131" s="36"/>
      <c r="F131" s="7" t="s">
        <v>86</v>
      </c>
      <c r="G131" s="54" t="s">
        <v>156</v>
      </c>
      <c r="H131" s="8">
        <v>28325578</v>
      </c>
      <c r="I131" s="8">
        <v>1600875</v>
      </c>
      <c r="J131" s="8">
        <v>26724703</v>
      </c>
      <c r="K131" s="8">
        <v>14002168.21</v>
      </c>
      <c r="L131" s="8">
        <v>120287.27</v>
      </c>
      <c r="M131" s="8">
        <v>13881880.94</v>
      </c>
      <c r="N131" s="9">
        <v>49.43</v>
      </c>
      <c r="O131" s="9">
        <v>7.51</v>
      </c>
      <c r="P131" s="9">
        <v>51.94</v>
      </c>
      <c r="Q131" s="8">
        <v>33978909</v>
      </c>
      <c r="R131" s="8">
        <v>8552882</v>
      </c>
      <c r="S131" s="8">
        <v>25426027</v>
      </c>
      <c r="T131" s="8">
        <v>12526034.46</v>
      </c>
      <c r="U131" s="8">
        <v>450010.26</v>
      </c>
      <c r="V131" s="8">
        <v>12076024.2</v>
      </c>
      <c r="W131" s="9">
        <v>36.86</v>
      </c>
      <c r="X131" s="9">
        <v>5.26</v>
      </c>
      <c r="Y131" s="9">
        <v>47.49</v>
      </c>
      <c r="Z131" s="8">
        <v>1298676</v>
      </c>
      <c r="AA131" s="8">
        <v>1805856.74</v>
      </c>
    </row>
    <row r="132" spans="1:27" ht="12.75">
      <c r="A132" s="34">
        <v>6</v>
      </c>
      <c r="B132" s="34">
        <v>9</v>
      </c>
      <c r="C132" s="34">
        <v>9</v>
      </c>
      <c r="D132" s="35">
        <v>2</v>
      </c>
      <c r="E132" s="36"/>
      <c r="F132" s="7" t="s">
        <v>86</v>
      </c>
      <c r="G132" s="54" t="s">
        <v>161</v>
      </c>
      <c r="H132" s="8">
        <v>13567360.08</v>
      </c>
      <c r="I132" s="8">
        <v>1738486.87</v>
      </c>
      <c r="J132" s="8">
        <v>11828873.21</v>
      </c>
      <c r="K132" s="8">
        <v>6989697.09</v>
      </c>
      <c r="L132" s="8">
        <v>348178.1</v>
      </c>
      <c r="M132" s="8">
        <v>6641518.99</v>
      </c>
      <c r="N132" s="9">
        <v>51.51</v>
      </c>
      <c r="O132" s="9">
        <v>20.02</v>
      </c>
      <c r="P132" s="9">
        <v>56.14</v>
      </c>
      <c r="Q132" s="8">
        <v>13423421.08</v>
      </c>
      <c r="R132" s="8">
        <v>2763796.79</v>
      </c>
      <c r="S132" s="8">
        <v>10659624.29</v>
      </c>
      <c r="T132" s="8">
        <v>5516607.4</v>
      </c>
      <c r="U132" s="8">
        <v>84180.9</v>
      </c>
      <c r="V132" s="8">
        <v>5432426.5</v>
      </c>
      <c r="W132" s="9">
        <v>41.09</v>
      </c>
      <c r="X132" s="9">
        <v>3.04</v>
      </c>
      <c r="Y132" s="9">
        <v>50.96</v>
      </c>
      <c r="Z132" s="8">
        <v>1169248.92</v>
      </c>
      <c r="AA132" s="8">
        <v>1209092.49</v>
      </c>
    </row>
    <row r="133" spans="1:27" ht="12.75">
      <c r="A133" s="34">
        <v>6</v>
      </c>
      <c r="B133" s="34">
        <v>9</v>
      </c>
      <c r="C133" s="34">
        <v>10</v>
      </c>
      <c r="D133" s="35">
        <v>2</v>
      </c>
      <c r="E133" s="36"/>
      <c r="F133" s="7" t="s">
        <v>86</v>
      </c>
      <c r="G133" s="54" t="s">
        <v>182</v>
      </c>
      <c r="H133" s="8">
        <v>30264651.46</v>
      </c>
      <c r="I133" s="8">
        <v>1775294</v>
      </c>
      <c r="J133" s="8">
        <v>28489357.46</v>
      </c>
      <c r="K133" s="8">
        <v>15491627.99</v>
      </c>
      <c r="L133" s="8">
        <v>33441.34</v>
      </c>
      <c r="M133" s="8">
        <v>15458186.65</v>
      </c>
      <c r="N133" s="9">
        <v>51.18</v>
      </c>
      <c r="O133" s="9">
        <v>1.88</v>
      </c>
      <c r="P133" s="9">
        <v>54.25</v>
      </c>
      <c r="Q133" s="8">
        <v>32279688.46</v>
      </c>
      <c r="R133" s="8">
        <v>5227807</v>
      </c>
      <c r="S133" s="8">
        <v>27051881.46</v>
      </c>
      <c r="T133" s="8">
        <v>15277109.1</v>
      </c>
      <c r="U133" s="8">
        <v>1155555.62</v>
      </c>
      <c r="V133" s="8">
        <v>14121553.48</v>
      </c>
      <c r="W133" s="9">
        <v>47.32</v>
      </c>
      <c r="X133" s="9">
        <v>22.1</v>
      </c>
      <c r="Y133" s="9">
        <v>52.2</v>
      </c>
      <c r="Z133" s="8">
        <v>1437476</v>
      </c>
      <c r="AA133" s="8">
        <v>1336633.17</v>
      </c>
    </row>
    <row r="134" spans="1:27" ht="12.75">
      <c r="A134" s="34">
        <v>6</v>
      </c>
      <c r="B134" s="34">
        <v>9</v>
      </c>
      <c r="C134" s="34">
        <v>11</v>
      </c>
      <c r="D134" s="35">
        <v>2</v>
      </c>
      <c r="E134" s="36"/>
      <c r="F134" s="7" t="s">
        <v>86</v>
      </c>
      <c r="G134" s="54" t="s">
        <v>185</v>
      </c>
      <c r="H134" s="8">
        <v>46071234.48</v>
      </c>
      <c r="I134" s="8">
        <v>3248868</v>
      </c>
      <c r="J134" s="8">
        <v>42822366.48</v>
      </c>
      <c r="K134" s="8">
        <v>22242381.55</v>
      </c>
      <c r="L134" s="8">
        <v>76942.82</v>
      </c>
      <c r="M134" s="8">
        <v>22165438.73</v>
      </c>
      <c r="N134" s="9">
        <v>48.27</v>
      </c>
      <c r="O134" s="9">
        <v>2.36</v>
      </c>
      <c r="P134" s="9">
        <v>51.76</v>
      </c>
      <c r="Q134" s="8">
        <v>58065606.16</v>
      </c>
      <c r="R134" s="8">
        <v>17764303.12</v>
      </c>
      <c r="S134" s="8">
        <v>40301303.04</v>
      </c>
      <c r="T134" s="8">
        <v>21510003.71</v>
      </c>
      <c r="U134" s="8">
        <v>3183193.9</v>
      </c>
      <c r="V134" s="8">
        <v>18326809.81</v>
      </c>
      <c r="W134" s="9">
        <v>37.04</v>
      </c>
      <c r="X134" s="9">
        <v>17.91</v>
      </c>
      <c r="Y134" s="9">
        <v>45.47</v>
      </c>
      <c r="Z134" s="8">
        <v>2521063.44</v>
      </c>
      <c r="AA134" s="8">
        <v>3838628.92</v>
      </c>
    </row>
    <row r="135" spans="1:27" ht="12.75">
      <c r="A135" s="34">
        <v>6</v>
      </c>
      <c r="B135" s="34">
        <v>9</v>
      </c>
      <c r="C135" s="34">
        <v>11</v>
      </c>
      <c r="D135" s="35" t="s">
        <v>309</v>
      </c>
      <c r="E135" s="36">
        <v>252</v>
      </c>
      <c r="F135" s="7" t="s">
        <v>309</v>
      </c>
      <c r="G135" s="54" t="s">
        <v>323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9"/>
      <c r="O135" s="9"/>
      <c r="P135" s="9"/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9"/>
      <c r="X135" s="9"/>
      <c r="Y135" s="9"/>
      <c r="Z135" s="8">
        <v>0</v>
      </c>
      <c r="AA135" s="8">
        <v>0</v>
      </c>
    </row>
    <row r="136" spans="1:27" ht="12.75">
      <c r="A136" s="34">
        <v>6</v>
      </c>
      <c r="B136" s="34">
        <v>9</v>
      </c>
      <c r="C136" s="34">
        <v>12</v>
      </c>
      <c r="D136" s="35">
        <v>2</v>
      </c>
      <c r="E136" s="36"/>
      <c r="F136" s="7" t="s">
        <v>86</v>
      </c>
      <c r="G136" s="54" t="s">
        <v>219</v>
      </c>
      <c r="H136" s="8">
        <v>18305817.22</v>
      </c>
      <c r="I136" s="8">
        <v>1050843</v>
      </c>
      <c r="J136" s="8">
        <v>17254974.22</v>
      </c>
      <c r="K136" s="8">
        <v>9315651.96</v>
      </c>
      <c r="L136" s="8">
        <v>44277</v>
      </c>
      <c r="M136" s="8">
        <v>9271374.96</v>
      </c>
      <c r="N136" s="9">
        <v>50.88</v>
      </c>
      <c r="O136" s="9">
        <v>4.21</v>
      </c>
      <c r="P136" s="9">
        <v>53.73</v>
      </c>
      <c r="Q136" s="8">
        <v>18721753.64</v>
      </c>
      <c r="R136" s="8">
        <v>2418856.42</v>
      </c>
      <c r="S136" s="8">
        <v>16302897.22</v>
      </c>
      <c r="T136" s="8">
        <v>7777125.66</v>
      </c>
      <c r="U136" s="8">
        <v>19905.22</v>
      </c>
      <c r="V136" s="8">
        <v>7757220.44</v>
      </c>
      <c r="W136" s="9">
        <v>41.54</v>
      </c>
      <c r="X136" s="9">
        <v>0.82</v>
      </c>
      <c r="Y136" s="9">
        <v>47.58</v>
      </c>
      <c r="Z136" s="8">
        <v>952077</v>
      </c>
      <c r="AA136" s="8">
        <v>1514154.52</v>
      </c>
    </row>
    <row r="137" spans="1:27" ht="12.75">
      <c r="A137" s="34">
        <v>6</v>
      </c>
      <c r="B137" s="34">
        <v>9</v>
      </c>
      <c r="C137" s="34">
        <v>13</v>
      </c>
      <c r="D137" s="35">
        <v>2</v>
      </c>
      <c r="E137" s="36"/>
      <c r="F137" s="7" t="s">
        <v>86</v>
      </c>
      <c r="G137" s="54" t="s">
        <v>246</v>
      </c>
      <c r="H137" s="8">
        <v>18430883.83</v>
      </c>
      <c r="I137" s="8">
        <v>2851590</v>
      </c>
      <c r="J137" s="8">
        <v>15579293.83</v>
      </c>
      <c r="K137" s="8">
        <v>9634326.21</v>
      </c>
      <c r="L137" s="8">
        <v>623734.83</v>
      </c>
      <c r="M137" s="8">
        <v>9010591.38</v>
      </c>
      <c r="N137" s="9">
        <v>52.27</v>
      </c>
      <c r="O137" s="9">
        <v>21.87</v>
      </c>
      <c r="P137" s="9">
        <v>57.83</v>
      </c>
      <c r="Q137" s="8">
        <v>20446743.83</v>
      </c>
      <c r="R137" s="8">
        <v>5104800</v>
      </c>
      <c r="S137" s="8">
        <v>15341943.83</v>
      </c>
      <c r="T137" s="8">
        <v>9236837.02</v>
      </c>
      <c r="U137" s="8">
        <v>1981353.4</v>
      </c>
      <c r="V137" s="8">
        <v>7255483.62</v>
      </c>
      <c r="W137" s="9">
        <v>45.17</v>
      </c>
      <c r="X137" s="9">
        <v>38.81</v>
      </c>
      <c r="Y137" s="9">
        <v>47.29</v>
      </c>
      <c r="Z137" s="8">
        <v>237350</v>
      </c>
      <c r="AA137" s="8">
        <v>1755107.76</v>
      </c>
    </row>
    <row r="138" spans="1:27" ht="12.75">
      <c r="A138" s="34">
        <v>6</v>
      </c>
      <c r="B138" s="34">
        <v>9</v>
      </c>
      <c r="C138" s="34">
        <v>14</v>
      </c>
      <c r="D138" s="35">
        <v>2</v>
      </c>
      <c r="E138" s="36"/>
      <c r="F138" s="7" t="s">
        <v>86</v>
      </c>
      <c r="G138" s="54" t="s">
        <v>251</v>
      </c>
      <c r="H138" s="8">
        <v>31071234.4</v>
      </c>
      <c r="I138" s="8">
        <v>2849479.45</v>
      </c>
      <c r="J138" s="8">
        <v>28221754.95</v>
      </c>
      <c r="K138" s="8">
        <v>14799194.43</v>
      </c>
      <c r="L138" s="8">
        <v>1476882.65</v>
      </c>
      <c r="M138" s="8">
        <v>13322311.78</v>
      </c>
      <c r="N138" s="9">
        <v>47.62</v>
      </c>
      <c r="O138" s="9">
        <v>51.82</v>
      </c>
      <c r="P138" s="9">
        <v>47.2</v>
      </c>
      <c r="Q138" s="8">
        <v>33271234.4</v>
      </c>
      <c r="R138" s="8">
        <v>5947021.96</v>
      </c>
      <c r="S138" s="8">
        <v>27324212.44</v>
      </c>
      <c r="T138" s="8">
        <v>13839204.27</v>
      </c>
      <c r="U138" s="8">
        <v>635733.41</v>
      </c>
      <c r="V138" s="8">
        <v>13203470.86</v>
      </c>
      <c r="W138" s="9">
        <v>41.59</v>
      </c>
      <c r="X138" s="9">
        <v>10.68</v>
      </c>
      <c r="Y138" s="9">
        <v>48.32</v>
      </c>
      <c r="Z138" s="8">
        <v>897542.51</v>
      </c>
      <c r="AA138" s="8">
        <v>118840.92</v>
      </c>
    </row>
    <row r="139" spans="1:27" ht="12.75">
      <c r="A139" s="34">
        <v>6</v>
      </c>
      <c r="B139" s="34">
        <v>9</v>
      </c>
      <c r="C139" s="34">
        <v>15</v>
      </c>
      <c r="D139" s="35">
        <v>2</v>
      </c>
      <c r="E139" s="36"/>
      <c r="F139" s="7" t="s">
        <v>86</v>
      </c>
      <c r="G139" s="54" t="s">
        <v>253</v>
      </c>
      <c r="H139" s="8">
        <v>16580627.97</v>
      </c>
      <c r="I139" s="8">
        <v>4165330</v>
      </c>
      <c r="J139" s="8">
        <v>12415297.97</v>
      </c>
      <c r="K139" s="8">
        <v>7029277.54</v>
      </c>
      <c r="L139" s="8">
        <v>306823.5</v>
      </c>
      <c r="M139" s="8">
        <v>6722454.04</v>
      </c>
      <c r="N139" s="9">
        <v>42.39</v>
      </c>
      <c r="O139" s="9">
        <v>7.36</v>
      </c>
      <c r="P139" s="9">
        <v>54.14</v>
      </c>
      <c r="Q139" s="8">
        <v>17174129.08</v>
      </c>
      <c r="R139" s="8">
        <v>5222941.57</v>
      </c>
      <c r="S139" s="8">
        <v>11951187.51</v>
      </c>
      <c r="T139" s="8">
        <v>6155188.98</v>
      </c>
      <c r="U139" s="8">
        <v>12332.6</v>
      </c>
      <c r="V139" s="8">
        <v>6142856.38</v>
      </c>
      <c r="W139" s="9">
        <v>35.83</v>
      </c>
      <c r="X139" s="9">
        <v>0.23</v>
      </c>
      <c r="Y139" s="9">
        <v>51.39</v>
      </c>
      <c r="Z139" s="8">
        <v>464110.46</v>
      </c>
      <c r="AA139" s="8">
        <v>579597.66</v>
      </c>
    </row>
    <row r="140" spans="1:27" ht="12.75">
      <c r="A140" s="34">
        <v>6</v>
      </c>
      <c r="B140" s="34">
        <v>9</v>
      </c>
      <c r="C140" s="34">
        <v>16</v>
      </c>
      <c r="D140" s="35">
        <v>2</v>
      </c>
      <c r="E140" s="36"/>
      <c r="F140" s="7" t="s">
        <v>86</v>
      </c>
      <c r="G140" s="54" t="s">
        <v>254</v>
      </c>
      <c r="H140" s="8">
        <v>7709424.58</v>
      </c>
      <c r="I140" s="8">
        <v>119257</v>
      </c>
      <c r="J140" s="8">
        <v>7590167.58</v>
      </c>
      <c r="K140" s="8">
        <v>4097856.14</v>
      </c>
      <c r="L140" s="8">
        <v>0</v>
      </c>
      <c r="M140" s="8">
        <v>4097856.14</v>
      </c>
      <c r="N140" s="9">
        <v>53.15</v>
      </c>
      <c r="O140" s="9">
        <v>0</v>
      </c>
      <c r="P140" s="9">
        <v>53.98</v>
      </c>
      <c r="Q140" s="8">
        <v>8187724.58</v>
      </c>
      <c r="R140" s="8">
        <v>858550</v>
      </c>
      <c r="S140" s="8">
        <v>7329174.58</v>
      </c>
      <c r="T140" s="8">
        <v>3686124.29</v>
      </c>
      <c r="U140" s="8">
        <v>220000</v>
      </c>
      <c r="V140" s="8">
        <v>3466124.29</v>
      </c>
      <c r="W140" s="9">
        <v>45.02</v>
      </c>
      <c r="X140" s="9">
        <v>25.62</v>
      </c>
      <c r="Y140" s="9">
        <v>47.29</v>
      </c>
      <c r="Z140" s="8">
        <v>260993</v>
      </c>
      <c r="AA140" s="8">
        <v>631731.85</v>
      </c>
    </row>
    <row r="141" spans="1:27" ht="12.75">
      <c r="A141" s="34">
        <v>6</v>
      </c>
      <c r="B141" s="34">
        <v>10</v>
      </c>
      <c r="C141" s="34">
        <v>0</v>
      </c>
      <c r="D141" s="35">
        <v>0</v>
      </c>
      <c r="E141" s="36"/>
      <c r="F141" s="7" t="s">
        <v>286</v>
      </c>
      <c r="G141" s="54" t="s">
        <v>296</v>
      </c>
      <c r="H141" s="8">
        <v>65055193</v>
      </c>
      <c r="I141" s="8">
        <v>16869670</v>
      </c>
      <c r="J141" s="8">
        <v>48185523</v>
      </c>
      <c r="K141" s="8">
        <v>25337235.12</v>
      </c>
      <c r="L141" s="8">
        <v>143094.3</v>
      </c>
      <c r="M141" s="8">
        <v>25194140.82</v>
      </c>
      <c r="N141" s="9">
        <v>38.94</v>
      </c>
      <c r="O141" s="9">
        <v>0.84</v>
      </c>
      <c r="P141" s="9">
        <v>52.28</v>
      </c>
      <c r="Q141" s="8">
        <v>63710746</v>
      </c>
      <c r="R141" s="8">
        <v>16664655</v>
      </c>
      <c r="S141" s="8">
        <v>47046091</v>
      </c>
      <c r="T141" s="8">
        <v>23276356.77</v>
      </c>
      <c r="U141" s="8">
        <v>434105.07</v>
      </c>
      <c r="V141" s="8">
        <v>22842251.7</v>
      </c>
      <c r="W141" s="9">
        <v>36.53</v>
      </c>
      <c r="X141" s="9">
        <v>2.6</v>
      </c>
      <c r="Y141" s="9">
        <v>48.55</v>
      </c>
      <c r="Z141" s="8">
        <v>1139432</v>
      </c>
      <c r="AA141" s="8">
        <v>2351889.12</v>
      </c>
    </row>
    <row r="142" spans="1:27" ht="12.75">
      <c r="A142" s="34">
        <v>6</v>
      </c>
      <c r="B142" s="34">
        <v>10</v>
      </c>
      <c r="C142" s="34">
        <v>1</v>
      </c>
      <c r="D142" s="35">
        <v>2</v>
      </c>
      <c r="E142" s="36"/>
      <c r="F142" s="7" t="s">
        <v>86</v>
      </c>
      <c r="G142" s="54" t="s">
        <v>118</v>
      </c>
      <c r="H142" s="8">
        <v>26570917.12</v>
      </c>
      <c r="I142" s="8">
        <v>524469</v>
      </c>
      <c r="J142" s="8">
        <v>26046448.12</v>
      </c>
      <c r="K142" s="8">
        <v>13487931.74</v>
      </c>
      <c r="L142" s="8">
        <v>162193</v>
      </c>
      <c r="M142" s="8">
        <v>13325738.74</v>
      </c>
      <c r="N142" s="9">
        <v>50.76</v>
      </c>
      <c r="O142" s="9">
        <v>30.92</v>
      </c>
      <c r="P142" s="9">
        <v>51.16</v>
      </c>
      <c r="Q142" s="8">
        <v>29729981.12</v>
      </c>
      <c r="R142" s="8">
        <v>6914368</v>
      </c>
      <c r="S142" s="8">
        <v>22815613.12</v>
      </c>
      <c r="T142" s="8">
        <v>11932236.36</v>
      </c>
      <c r="U142" s="8">
        <v>652236.21</v>
      </c>
      <c r="V142" s="8">
        <v>11280000.15</v>
      </c>
      <c r="W142" s="9">
        <v>40.13</v>
      </c>
      <c r="X142" s="9">
        <v>9.43</v>
      </c>
      <c r="Y142" s="9">
        <v>49.43</v>
      </c>
      <c r="Z142" s="8">
        <v>3230835</v>
      </c>
      <c r="AA142" s="8">
        <v>2045738.59</v>
      </c>
    </row>
    <row r="143" spans="1:27" ht="12.75">
      <c r="A143" s="34">
        <v>6</v>
      </c>
      <c r="B143" s="34">
        <v>10</v>
      </c>
      <c r="C143" s="34">
        <v>2</v>
      </c>
      <c r="D143" s="35">
        <v>2</v>
      </c>
      <c r="E143" s="36"/>
      <c r="F143" s="7" t="s">
        <v>86</v>
      </c>
      <c r="G143" s="54" t="s">
        <v>168</v>
      </c>
      <c r="H143" s="8">
        <v>18377007.23</v>
      </c>
      <c r="I143" s="8">
        <v>851410</v>
      </c>
      <c r="J143" s="8">
        <v>17525597.23</v>
      </c>
      <c r="K143" s="8">
        <v>9743779.13</v>
      </c>
      <c r="L143" s="8">
        <v>49119.52</v>
      </c>
      <c r="M143" s="8">
        <v>9694659.61</v>
      </c>
      <c r="N143" s="9">
        <v>53.02</v>
      </c>
      <c r="O143" s="9">
        <v>5.76</v>
      </c>
      <c r="P143" s="9">
        <v>55.31</v>
      </c>
      <c r="Q143" s="8">
        <v>19273520.21</v>
      </c>
      <c r="R143" s="8">
        <v>2306803.04</v>
      </c>
      <c r="S143" s="8">
        <v>16966717.17</v>
      </c>
      <c r="T143" s="8">
        <v>9133040.07</v>
      </c>
      <c r="U143" s="8">
        <v>424878.55</v>
      </c>
      <c r="V143" s="8">
        <v>8708161.52</v>
      </c>
      <c r="W143" s="9">
        <v>47.38</v>
      </c>
      <c r="X143" s="9">
        <v>18.41</v>
      </c>
      <c r="Y143" s="9">
        <v>51.32</v>
      </c>
      <c r="Z143" s="8">
        <v>558880.06</v>
      </c>
      <c r="AA143" s="8">
        <v>986498.09</v>
      </c>
    </row>
    <row r="144" spans="1:27" ht="12.75">
      <c r="A144" s="34">
        <v>6</v>
      </c>
      <c r="B144" s="34">
        <v>10</v>
      </c>
      <c r="C144" s="34">
        <v>3</v>
      </c>
      <c r="D144" s="35">
        <v>3</v>
      </c>
      <c r="E144" s="36"/>
      <c r="F144" s="7" t="s">
        <v>86</v>
      </c>
      <c r="G144" s="54" t="s">
        <v>270</v>
      </c>
      <c r="H144" s="8">
        <v>56730575.25</v>
      </c>
      <c r="I144" s="8">
        <v>3660000</v>
      </c>
      <c r="J144" s="8">
        <v>53070575.25</v>
      </c>
      <c r="K144" s="8">
        <v>28603919.36</v>
      </c>
      <c r="L144" s="8">
        <v>1172513.09</v>
      </c>
      <c r="M144" s="8">
        <v>27431406.27</v>
      </c>
      <c r="N144" s="9">
        <v>50.42</v>
      </c>
      <c r="O144" s="9">
        <v>32.03</v>
      </c>
      <c r="P144" s="9">
        <v>51.68</v>
      </c>
      <c r="Q144" s="8">
        <v>59466058.25</v>
      </c>
      <c r="R144" s="8">
        <v>7676486</v>
      </c>
      <c r="S144" s="8">
        <v>51789572.25</v>
      </c>
      <c r="T144" s="8">
        <v>27791294.12</v>
      </c>
      <c r="U144" s="8">
        <v>1709378.45</v>
      </c>
      <c r="V144" s="8">
        <v>26081915.67</v>
      </c>
      <c r="W144" s="9">
        <v>46.73</v>
      </c>
      <c r="X144" s="9">
        <v>22.26</v>
      </c>
      <c r="Y144" s="9">
        <v>50.36</v>
      </c>
      <c r="Z144" s="8">
        <v>1281003</v>
      </c>
      <c r="AA144" s="8">
        <v>1349490.6</v>
      </c>
    </row>
    <row r="145" spans="1:27" ht="12.75">
      <c r="A145" s="34">
        <v>6</v>
      </c>
      <c r="B145" s="34">
        <v>10</v>
      </c>
      <c r="C145" s="34">
        <v>4</v>
      </c>
      <c r="D145" s="35">
        <v>2</v>
      </c>
      <c r="E145" s="36"/>
      <c r="F145" s="7" t="s">
        <v>86</v>
      </c>
      <c r="G145" s="54" t="s">
        <v>179</v>
      </c>
      <c r="H145" s="8">
        <v>30618618</v>
      </c>
      <c r="I145" s="8">
        <v>4327055</v>
      </c>
      <c r="J145" s="8">
        <v>26291563</v>
      </c>
      <c r="K145" s="8">
        <v>15980581.9</v>
      </c>
      <c r="L145" s="8">
        <v>2055401.2</v>
      </c>
      <c r="M145" s="8">
        <v>13925180.7</v>
      </c>
      <c r="N145" s="9">
        <v>52.19</v>
      </c>
      <c r="O145" s="9">
        <v>47.5</v>
      </c>
      <c r="P145" s="9">
        <v>52.96</v>
      </c>
      <c r="Q145" s="8">
        <v>29572618</v>
      </c>
      <c r="R145" s="8">
        <v>5105998</v>
      </c>
      <c r="S145" s="8">
        <v>24466620</v>
      </c>
      <c r="T145" s="8">
        <v>14459905.37</v>
      </c>
      <c r="U145" s="8">
        <v>2445777.24</v>
      </c>
      <c r="V145" s="8">
        <v>12014128.13</v>
      </c>
      <c r="W145" s="9">
        <v>48.89</v>
      </c>
      <c r="X145" s="9">
        <v>47.9</v>
      </c>
      <c r="Y145" s="9">
        <v>49.1</v>
      </c>
      <c r="Z145" s="8">
        <v>1824943</v>
      </c>
      <c r="AA145" s="8">
        <v>1911052.57</v>
      </c>
    </row>
    <row r="146" spans="1:27" ht="12.75">
      <c r="A146" s="34">
        <v>6</v>
      </c>
      <c r="B146" s="34">
        <v>10</v>
      </c>
      <c r="C146" s="34">
        <v>5</v>
      </c>
      <c r="D146" s="35">
        <v>2</v>
      </c>
      <c r="E146" s="36"/>
      <c r="F146" s="7" t="s">
        <v>86</v>
      </c>
      <c r="G146" s="54" t="s">
        <v>194</v>
      </c>
      <c r="H146" s="8">
        <v>30368595.65</v>
      </c>
      <c r="I146" s="8">
        <v>563468</v>
      </c>
      <c r="J146" s="8">
        <v>29805127.65</v>
      </c>
      <c r="K146" s="8">
        <v>14652844.9</v>
      </c>
      <c r="L146" s="8">
        <v>7225.83</v>
      </c>
      <c r="M146" s="8">
        <v>14645619.07</v>
      </c>
      <c r="N146" s="9">
        <v>48.24</v>
      </c>
      <c r="O146" s="9">
        <v>1.28</v>
      </c>
      <c r="P146" s="9">
        <v>49.13</v>
      </c>
      <c r="Q146" s="8">
        <v>39695014.65</v>
      </c>
      <c r="R146" s="8">
        <v>11593409</v>
      </c>
      <c r="S146" s="8">
        <v>28101605.65</v>
      </c>
      <c r="T146" s="8">
        <v>14840911.93</v>
      </c>
      <c r="U146" s="8">
        <v>828447.03</v>
      </c>
      <c r="V146" s="8">
        <v>14012464.9</v>
      </c>
      <c r="W146" s="9">
        <v>37.38</v>
      </c>
      <c r="X146" s="9">
        <v>7.14</v>
      </c>
      <c r="Y146" s="9">
        <v>49.86</v>
      </c>
      <c r="Z146" s="8">
        <v>1703522</v>
      </c>
      <c r="AA146" s="8">
        <v>633154.17</v>
      </c>
    </row>
    <row r="147" spans="1:27" ht="12.75">
      <c r="A147" s="34">
        <v>6</v>
      </c>
      <c r="B147" s="34">
        <v>10</v>
      </c>
      <c r="C147" s="34">
        <v>6</v>
      </c>
      <c r="D147" s="35">
        <v>2</v>
      </c>
      <c r="E147" s="36"/>
      <c r="F147" s="7" t="s">
        <v>86</v>
      </c>
      <c r="G147" s="54" t="s">
        <v>214</v>
      </c>
      <c r="H147" s="8">
        <v>16522689.07</v>
      </c>
      <c r="I147" s="8">
        <v>1105270</v>
      </c>
      <c r="J147" s="8">
        <v>15417419.07</v>
      </c>
      <c r="K147" s="8">
        <v>8757789.62</v>
      </c>
      <c r="L147" s="8">
        <v>502417.82</v>
      </c>
      <c r="M147" s="8">
        <v>8255371.8</v>
      </c>
      <c r="N147" s="9">
        <v>53</v>
      </c>
      <c r="O147" s="9">
        <v>45.45</v>
      </c>
      <c r="P147" s="9">
        <v>53.54</v>
      </c>
      <c r="Q147" s="8">
        <v>17532950.07</v>
      </c>
      <c r="R147" s="8">
        <v>2683162</v>
      </c>
      <c r="S147" s="8">
        <v>14849788.07</v>
      </c>
      <c r="T147" s="8">
        <v>8549632.31</v>
      </c>
      <c r="U147" s="8">
        <v>706709.77</v>
      </c>
      <c r="V147" s="8">
        <v>7842922.54</v>
      </c>
      <c r="W147" s="9">
        <v>48.76</v>
      </c>
      <c r="X147" s="9">
        <v>26.33</v>
      </c>
      <c r="Y147" s="9">
        <v>52.81</v>
      </c>
      <c r="Z147" s="8">
        <v>567631</v>
      </c>
      <c r="AA147" s="8">
        <v>412449.26</v>
      </c>
    </row>
    <row r="148" spans="1:27" ht="12.75">
      <c r="A148" s="34">
        <v>6</v>
      </c>
      <c r="B148" s="34">
        <v>11</v>
      </c>
      <c r="C148" s="34">
        <v>0</v>
      </c>
      <c r="D148" s="35">
        <v>0</v>
      </c>
      <c r="E148" s="36"/>
      <c r="F148" s="7" t="s">
        <v>286</v>
      </c>
      <c r="G148" s="54" t="s">
        <v>297</v>
      </c>
      <c r="H148" s="8">
        <v>96513844.63</v>
      </c>
      <c r="I148" s="8">
        <v>7474599.2</v>
      </c>
      <c r="J148" s="8">
        <v>89039245.43</v>
      </c>
      <c r="K148" s="8">
        <v>49225989.82</v>
      </c>
      <c r="L148" s="8">
        <v>1144557.61</v>
      </c>
      <c r="M148" s="8">
        <v>48081432.21</v>
      </c>
      <c r="N148" s="9">
        <v>51</v>
      </c>
      <c r="O148" s="9">
        <v>15.31</v>
      </c>
      <c r="P148" s="9">
        <v>54</v>
      </c>
      <c r="Q148" s="8">
        <v>94933015.18</v>
      </c>
      <c r="R148" s="8">
        <v>8058201.89</v>
      </c>
      <c r="S148" s="8">
        <v>86874813.29</v>
      </c>
      <c r="T148" s="8">
        <v>40899070.14</v>
      </c>
      <c r="U148" s="8">
        <v>123895.35</v>
      </c>
      <c r="V148" s="8">
        <v>40775174.79</v>
      </c>
      <c r="W148" s="9">
        <v>43.08</v>
      </c>
      <c r="X148" s="9">
        <v>1.53</v>
      </c>
      <c r="Y148" s="9">
        <v>46.93</v>
      </c>
      <c r="Z148" s="8">
        <v>2164432.14</v>
      </c>
      <c r="AA148" s="8">
        <v>7306257.42</v>
      </c>
    </row>
    <row r="149" spans="1:27" ht="12.75">
      <c r="A149" s="34">
        <v>6</v>
      </c>
      <c r="B149" s="34">
        <v>11</v>
      </c>
      <c r="C149" s="34">
        <v>1</v>
      </c>
      <c r="D149" s="35">
        <v>1</v>
      </c>
      <c r="E149" s="36"/>
      <c r="F149" s="7" t="s">
        <v>86</v>
      </c>
      <c r="G149" s="54" t="s">
        <v>94</v>
      </c>
      <c r="H149" s="8">
        <v>77132990</v>
      </c>
      <c r="I149" s="8">
        <v>4749028</v>
      </c>
      <c r="J149" s="8">
        <v>72383962</v>
      </c>
      <c r="K149" s="8">
        <v>38598545.43</v>
      </c>
      <c r="L149" s="8">
        <v>1125414.05</v>
      </c>
      <c r="M149" s="8">
        <v>37473131.38</v>
      </c>
      <c r="N149" s="9">
        <v>50.04</v>
      </c>
      <c r="O149" s="9">
        <v>23.69</v>
      </c>
      <c r="P149" s="9">
        <v>51.76</v>
      </c>
      <c r="Q149" s="8">
        <v>74351699</v>
      </c>
      <c r="R149" s="8">
        <v>5657151</v>
      </c>
      <c r="S149" s="8">
        <v>68694548</v>
      </c>
      <c r="T149" s="8">
        <v>35897775.38</v>
      </c>
      <c r="U149" s="8">
        <v>797095.75</v>
      </c>
      <c r="V149" s="8">
        <v>35100679.63</v>
      </c>
      <c r="W149" s="9">
        <v>48.28</v>
      </c>
      <c r="X149" s="9">
        <v>14.09</v>
      </c>
      <c r="Y149" s="9">
        <v>51.09</v>
      </c>
      <c r="Z149" s="8">
        <v>3689414</v>
      </c>
      <c r="AA149" s="8">
        <v>2372451.75</v>
      </c>
    </row>
    <row r="150" spans="1:27" ht="12.75">
      <c r="A150" s="34">
        <v>6</v>
      </c>
      <c r="B150" s="34">
        <v>11</v>
      </c>
      <c r="C150" s="34">
        <v>2</v>
      </c>
      <c r="D150" s="35">
        <v>1</v>
      </c>
      <c r="E150" s="36"/>
      <c r="F150" s="7" t="s">
        <v>86</v>
      </c>
      <c r="G150" s="54" t="s">
        <v>99</v>
      </c>
      <c r="H150" s="8">
        <v>7819098</v>
      </c>
      <c r="I150" s="8">
        <v>400000</v>
      </c>
      <c r="J150" s="8">
        <v>7419098</v>
      </c>
      <c r="K150" s="8">
        <v>3985414.48</v>
      </c>
      <c r="L150" s="8">
        <v>7469.25</v>
      </c>
      <c r="M150" s="8">
        <v>3977945.23</v>
      </c>
      <c r="N150" s="9">
        <v>50.97</v>
      </c>
      <c r="O150" s="9">
        <v>1.86</v>
      </c>
      <c r="P150" s="9">
        <v>53.61</v>
      </c>
      <c r="Q150" s="8">
        <v>7521493</v>
      </c>
      <c r="R150" s="8">
        <v>375000</v>
      </c>
      <c r="S150" s="8">
        <v>7146493</v>
      </c>
      <c r="T150" s="8">
        <v>3589046.36</v>
      </c>
      <c r="U150" s="8">
        <v>1341.8</v>
      </c>
      <c r="V150" s="8">
        <v>3587704.56</v>
      </c>
      <c r="W150" s="9">
        <v>47.71</v>
      </c>
      <c r="X150" s="9">
        <v>0.35</v>
      </c>
      <c r="Y150" s="9">
        <v>50.2</v>
      </c>
      <c r="Z150" s="8">
        <v>272605</v>
      </c>
      <c r="AA150" s="8">
        <v>390240.67</v>
      </c>
    </row>
    <row r="151" spans="1:27" ht="12.75">
      <c r="A151" s="34">
        <v>6</v>
      </c>
      <c r="B151" s="34">
        <v>11</v>
      </c>
      <c r="C151" s="34">
        <v>3</v>
      </c>
      <c r="D151" s="35">
        <v>2</v>
      </c>
      <c r="E151" s="36"/>
      <c r="F151" s="7" t="s">
        <v>86</v>
      </c>
      <c r="G151" s="54" t="s">
        <v>105</v>
      </c>
      <c r="H151" s="8">
        <v>16521919.57</v>
      </c>
      <c r="I151" s="8">
        <v>2443</v>
      </c>
      <c r="J151" s="8">
        <v>16519476.57</v>
      </c>
      <c r="K151" s="8">
        <v>9090749.76</v>
      </c>
      <c r="L151" s="8">
        <v>2493</v>
      </c>
      <c r="M151" s="8">
        <v>9088256.76</v>
      </c>
      <c r="N151" s="9">
        <v>55.02</v>
      </c>
      <c r="O151" s="9">
        <v>102.04</v>
      </c>
      <c r="P151" s="9">
        <v>55.01</v>
      </c>
      <c r="Q151" s="8">
        <v>16936211.59</v>
      </c>
      <c r="R151" s="8">
        <v>1677991.15</v>
      </c>
      <c r="S151" s="8">
        <v>15258220.44</v>
      </c>
      <c r="T151" s="8">
        <v>7478215.44</v>
      </c>
      <c r="U151" s="8">
        <v>50083.08</v>
      </c>
      <c r="V151" s="8">
        <v>7428132.36</v>
      </c>
      <c r="W151" s="9">
        <v>44.15</v>
      </c>
      <c r="X151" s="9">
        <v>2.98</v>
      </c>
      <c r="Y151" s="9">
        <v>48.68</v>
      </c>
      <c r="Z151" s="8">
        <v>1261256.13</v>
      </c>
      <c r="AA151" s="8">
        <v>1660124.4</v>
      </c>
    </row>
    <row r="152" spans="1:27" ht="12.75">
      <c r="A152" s="34">
        <v>6</v>
      </c>
      <c r="B152" s="34">
        <v>11</v>
      </c>
      <c r="C152" s="34">
        <v>4</v>
      </c>
      <c r="D152" s="35">
        <v>2</v>
      </c>
      <c r="E152" s="36"/>
      <c r="F152" s="7" t="s">
        <v>86</v>
      </c>
      <c r="G152" s="54" t="s">
        <v>162</v>
      </c>
      <c r="H152" s="8">
        <v>31541627.65</v>
      </c>
      <c r="I152" s="8">
        <v>1739894</v>
      </c>
      <c r="J152" s="8">
        <v>29801733.65</v>
      </c>
      <c r="K152" s="8">
        <v>16348083.81</v>
      </c>
      <c r="L152" s="8">
        <v>173625.8</v>
      </c>
      <c r="M152" s="8">
        <v>16174458.01</v>
      </c>
      <c r="N152" s="9">
        <v>51.83</v>
      </c>
      <c r="O152" s="9">
        <v>9.97</v>
      </c>
      <c r="P152" s="9">
        <v>54.27</v>
      </c>
      <c r="Q152" s="8">
        <v>31064474.97</v>
      </c>
      <c r="R152" s="8">
        <v>3000747.71</v>
      </c>
      <c r="S152" s="8">
        <v>28063727.26</v>
      </c>
      <c r="T152" s="8">
        <v>15517736.83</v>
      </c>
      <c r="U152" s="8">
        <v>1716620.76</v>
      </c>
      <c r="V152" s="8">
        <v>13801116.07</v>
      </c>
      <c r="W152" s="9">
        <v>49.95</v>
      </c>
      <c r="X152" s="9">
        <v>57.2</v>
      </c>
      <c r="Y152" s="9">
        <v>49.17</v>
      </c>
      <c r="Z152" s="8">
        <v>1738006.39</v>
      </c>
      <c r="AA152" s="8">
        <v>2373341.94</v>
      </c>
    </row>
    <row r="153" spans="1:27" ht="12.75">
      <c r="A153" s="34">
        <v>6</v>
      </c>
      <c r="B153" s="34">
        <v>11</v>
      </c>
      <c r="C153" s="34">
        <v>5</v>
      </c>
      <c r="D153" s="35">
        <v>2</v>
      </c>
      <c r="E153" s="36"/>
      <c r="F153" s="7" t="s">
        <v>86</v>
      </c>
      <c r="G153" s="54" t="s">
        <v>94</v>
      </c>
      <c r="H153" s="8">
        <v>48102880.49</v>
      </c>
      <c r="I153" s="8">
        <v>1547468</v>
      </c>
      <c r="J153" s="8">
        <v>46555412.49</v>
      </c>
      <c r="K153" s="8">
        <v>25637811.43</v>
      </c>
      <c r="L153" s="8">
        <v>943900</v>
      </c>
      <c r="M153" s="8">
        <v>24693911.43</v>
      </c>
      <c r="N153" s="9">
        <v>53.29</v>
      </c>
      <c r="O153" s="9">
        <v>60.99</v>
      </c>
      <c r="P153" s="9">
        <v>53.04</v>
      </c>
      <c r="Q153" s="8">
        <v>48102880.49</v>
      </c>
      <c r="R153" s="8">
        <v>4135633.79</v>
      </c>
      <c r="S153" s="8">
        <v>43967246.7</v>
      </c>
      <c r="T153" s="8">
        <v>21279637.12</v>
      </c>
      <c r="U153" s="8">
        <v>886516.51</v>
      </c>
      <c r="V153" s="8">
        <v>20393120.61</v>
      </c>
      <c r="W153" s="9">
        <v>44.23</v>
      </c>
      <c r="X153" s="9">
        <v>21.43</v>
      </c>
      <c r="Y153" s="9">
        <v>46.38</v>
      </c>
      <c r="Z153" s="8">
        <v>2588165.79</v>
      </c>
      <c r="AA153" s="8">
        <v>4300790.82</v>
      </c>
    </row>
    <row r="154" spans="1:27" ht="12.75">
      <c r="A154" s="34">
        <v>6</v>
      </c>
      <c r="B154" s="34">
        <v>11</v>
      </c>
      <c r="C154" s="34">
        <v>6</v>
      </c>
      <c r="D154" s="35">
        <v>2</v>
      </c>
      <c r="E154" s="36"/>
      <c r="F154" s="7" t="s">
        <v>86</v>
      </c>
      <c r="G154" s="54" t="s">
        <v>205</v>
      </c>
      <c r="H154" s="8">
        <v>13969696.81</v>
      </c>
      <c r="I154" s="8">
        <v>2351726</v>
      </c>
      <c r="J154" s="8">
        <v>11617970.81</v>
      </c>
      <c r="K154" s="8">
        <v>6963961.81</v>
      </c>
      <c r="L154" s="8">
        <v>641793</v>
      </c>
      <c r="M154" s="8">
        <v>6322168.81</v>
      </c>
      <c r="N154" s="9">
        <v>49.85</v>
      </c>
      <c r="O154" s="9">
        <v>27.29</v>
      </c>
      <c r="P154" s="9">
        <v>54.41</v>
      </c>
      <c r="Q154" s="8">
        <v>14422301.81</v>
      </c>
      <c r="R154" s="8">
        <v>3950240</v>
      </c>
      <c r="S154" s="8">
        <v>10472061.81</v>
      </c>
      <c r="T154" s="8">
        <v>5327877.29</v>
      </c>
      <c r="U154" s="8">
        <v>41113.92</v>
      </c>
      <c r="V154" s="8">
        <v>5286763.37</v>
      </c>
      <c r="W154" s="9">
        <v>36.94</v>
      </c>
      <c r="X154" s="9">
        <v>1.04</v>
      </c>
      <c r="Y154" s="9">
        <v>50.48</v>
      </c>
      <c r="Z154" s="8">
        <v>1145909</v>
      </c>
      <c r="AA154" s="8">
        <v>1035405.44</v>
      </c>
    </row>
    <row r="155" spans="1:27" ht="12.75">
      <c r="A155" s="34">
        <v>6</v>
      </c>
      <c r="B155" s="34">
        <v>11</v>
      </c>
      <c r="C155" s="34">
        <v>7</v>
      </c>
      <c r="D155" s="35">
        <v>2</v>
      </c>
      <c r="E155" s="36"/>
      <c r="F155" s="7" t="s">
        <v>86</v>
      </c>
      <c r="G155" s="54" t="s">
        <v>215</v>
      </c>
      <c r="H155" s="8">
        <v>29549393.51</v>
      </c>
      <c r="I155" s="8">
        <v>784488.27</v>
      </c>
      <c r="J155" s="8">
        <v>28764905.24</v>
      </c>
      <c r="K155" s="8">
        <v>15794197.92</v>
      </c>
      <c r="L155" s="8">
        <v>25088.27</v>
      </c>
      <c r="M155" s="8">
        <v>15769109.65</v>
      </c>
      <c r="N155" s="9">
        <v>53.45</v>
      </c>
      <c r="O155" s="9">
        <v>3.19</v>
      </c>
      <c r="P155" s="9">
        <v>54.82</v>
      </c>
      <c r="Q155" s="8">
        <v>30073161.51</v>
      </c>
      <c r="R155" s="8">
        <v>2838448.08</v>
      </c>
      <c r="S155" s="8">
        <v>27234713.43</v>
      </c>
      <c r="T155" s="8">
        <v>14676651.93</v>
      </c>
      <c r="U155" s="8">
        <v>1121666.66</v>
      </c>
      <c r="V155" s="8">
        <v>13554985.27</v>
      </c>
      <c r="W155" s="9">
        <v>48.8</v>
      </c>
      <c r="X155" s="9">
        <v>39.51</v>
      </c>
      <c r="Y155" s="9">
        <v>49.77</v>
      </c>
      <c r="Z155" s="8">
        <v>1530191.81</v>
      </c>
      <c r="AA155" s="8">
        <v>2214124.38</v>
      </c>
    </row>
    <row r="156" spans="1:27" ht="12.75">
      <c r="A156" s="34">
        <v>6</v>
      </c>
      <c r="B156" s="34">
        <v>11</v>
      </c>
      <c r="C156" s="34">
        <v>8</v>
      </c>
      <c r="D156" s="35">
        <v>2</v>
      </c>
      <c r="E156" s="36"/>
      <c r="F156" s="7" t="s">
        <v>86</v>
      </c>
      <c r="G156" s="54" t="s">
        <v>99</v>
      </c>
      <c r="H156" s="8">
        <v>25736600</v>
      </c>
      <c r="I156" s="8">
        <v>3481375</v>
      </c>
      <c r="J156" s="8">
        <v>22255225</v>
      </c>
      <c r="K156" s="8">
        <v>12124815.66</v>
      </c>
      <c r="L156" s="8">
        <v>72573</v>
      </c>
      <c r="M156" s="8">
        <v>12052242.66</v>
      </c>
      <c r="N156" s="9">
        <v>47.11</v>
      </c>
      <c r="O156" s="9">
        <v>2.08</v>
      </c>
      <c r="P156" s="9">
        <v>54.15</v>
      </c>
      <c r="Q156" s="8">
        <v>25743832</v>
      </c>
      <c r="R156" s="8">
        <v>5325841</v>
      </c>
      <c r="S156" s="8">
        <v>20417991</v>
      </c>
      <c r="T156" s="8">
        <v>11074988.41</v>
      </c>
      <c r="U156" s="8">
        <v>1144522.43</v>
      </c>
      <c r="V156" s="8">
        <v>9930465.98</v>
      </c>
      <c r="W156" s="9">
        <v>43.01</v>
      </c>
      <c r="X156" s="9">
        <v>21.48</v>
      </c>
      <c r="Y156" s="9">
        <v>48.63</v>
      </c>
      <c r="Z156" s="8">
        <v>1837234</v>
      </c>
      <c r="AA156" s="8">
        <v>2121776.68</v>
      </c>
    </row>
    <row r="157" spans="1:27" ht="12.75">
      <c r="A157" s="34">
        <v>6</v>
      </c>
      <c r="B157" s="34">
        <v>11</v>
      </c>
      <c r="C157" s="34">
        <v>8</v>
      </c>
      <c r="D157" s="35" t="s">
        <v>309</v>
      </c>
      <c r="E157" s="36">
        <v>247</v>
      </c>
      <c r="F157" s="7" t="s">
        <v>309</v>
      </c>
      <c r="G157" s="54" t="s">
        <v>311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9"/>
      <c r="O157" s="9"/>
      <c r="P157" s="9"/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9"/>
      <c r="X157" s="9"/>
      <c r="Y157" s="9"/>
      <c r="Z157" s="8">
        <v>0</v>
      </c>
      <c r="AA157" s="8">
        <v>0</v>
      </c>
    </row>
    <row r="158" spans="1:27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86</v>
      </c>
      <c r="G158" s="54" t="s">
        <v>227</v>
      </c>
      <c r="H158" s="8">
        <v>20307577.77</v>
      </c>
      <c r="I158" s="8">
        <v>154338</v>
      </c>
      <c r="J158" s="8">
        <v>20153239.77</v>
      </c>
      <c r="K158" s="8">
        <v>11546929.26</v>
      </c>
      <c r="L158" s="8">
        <v>44150</v>
      </c>
      <c r="M158" s="8">
        <v>11502779.26</v>
      </c>
      <c r="N158" s="9">
        <v>56.86</v>
      </c>
      <c r="O158" s="9">
        <v>28.6</v>
      </c>
      <c r="P158" s="9">
        <v>57.07</v>
      </c>
      <c r="Q158" s="8">
        <v>23637577.77</v>
      </c>
      <c r="R158" s="8">
        <v>3750506</v>
      </c>
      <c r="S158" s="8">
        <v>19887071.77</v>
      </c>
      <c r="T158" s="8">
        <v>10998225.42</v>
      </c>
      <c r="U158" s="8">
        <v>1251208.25</v>
      </c>
      <c r="V158" s="8">
        <v>9747017.17</v>
      </c>
      <c r="W158" s="9">
        <v>46.52</v>
      </c>
      <c r="X158" s="9">
        <v>33.36</v>
      </c>
      <c r="Y158" s="9">
        <v>49.01</v>
      </c>
      <c r="Z158" s="8">
        <v>266168</v>
      </c>
      <c r="AA158" s="8">
        <v>1755762.09</v>
      </c>
    </row>
    <row r="159" spans="1:27" ht="12.75">
      <c r="A159" s="34">
        <v>6</v>
      </c>
      <c r="B159" s="34">
        <v>11</v>
      </c>
      <c r="C159" s="34">
        <v>10</v>
      </c>
      <c r="D159" s="35">
        <v>2</v>
      </c>
      <c r="E159" s="36"/>
      <c r="F159" s="7" t="s">
        <v>86</v>
      </c>
      <c r="G159" s="54" t="s">
        <v>247</v>
      </c>
      <c r="H159" s="8">
        <v>21262792.5</v>
      </c>
      <c r="I159" s="8">
        <v>1755734</v>
      </c>
      <c r="J159" s="8">
        <v>19507058.5</v>
      </c>
      <c r="K159" s="8">
        <v>10651841.23</v>
      </c>
      <c r="L159" s="8">
        <v>60</v>
      </c>
      <c r="M159" s="8">
        <v>10651781.23</v>
      </c>
      <c r="N159" s="9">
        <v>50.09</v>
      </c>
      <c r="O159" s="9">
        <v>0</v>
      </c>
      <c r="P159" s="9">
        <v>54.6</v>
      </c>
      <c r="Q159" s="8">
        <v>23294612.03</v>
      </c>
      <c r="R159" s="8">
        <v>3501603.65</v>
      </c>
      <c r="S159" s="8">
        <v>19793008.38</v>
      </c>
      <c r="T159" s="8">
        <v>10658094.11</v>
      </c>
      <c r="U159" s="8">
        <v>1119017.97</v>
      </c>
      <c r="V159" s="8">
        <v>9539076.14</v>
      </c>
      <c r="W159" s="9">
        <v>45.75</v>
      </c>
      <c r="X159" s="9">
        <v>31.95</v>
      </c>
      <c r="Y159" s="9">
        <v>48.19</v>
      </c>
      <c r="Z159" s="8">
        <v>-285949.88</v>
      </c>
      <c r="AA159" s="8">
        <v>1112705.09</v>
      </c>
    </row>
    <row r="160" spans="1:27" ht="12.75">
      <c r="A160" s="34">
        <v>6</v>
      </c>
      <c r="B160" s="34">
        <v>11</v>
      </c>
      <c r="C160" s="34">
        <v>11</v>
      </c>
      <c r="D160" s="35">
        <v>2</v>
      </c>
      <c r="E160" s="36"/>
      <c r="F160" s="7" t="s">
        <v>86</v>
      </c>
      <c r="G160" s="54" t="s">
        <v>249</v>
      </c>
      <c r="H160" s="8">
        <v>13277032.07</v>
      </c>
      <c r="I160" s="8">
        <v>259252.03</v>
      </c>
      <c r="J160" s="8">
        <v>13017780.04</v>
      </c>
      <c r="K160" s="8">
        <v>7146592.99</v>
      </c>
      <c r="L160" s="8">
        <v>58900</v>
      </c>
      <c r="M160" s="8">
        <v>7087692.99</v>
      </c>
      <c r="N160" s="9">
        <v>53.82</v>
      </c>
      <c r="O160" s="9">
        <v>22.71</v>
      </c>
      <c r="P160" s="9">
        <v>54.44</v>
      </c>
      <c r="Q160" s="8">
        <v>17384032.07</v>
      </c>
      <c r="R160" s="8">
        <v>5410126.46</v>
      </c>
      <c r="S160" s="8">
        <v>11973905.61</v>
      </c>
      <c r="T160" s="8">
        <v>5728958.31</v>
      </c>
      <c r="U160" s="8">
        <v>274092.56</v>
      </c>
      <c r="V160" s="8">
        <v>5454865.75</v>
      </c>
      <c r="W160" s="9">
        <v>32.95</v>
      </c>
      <c r="X160" s="9">
        <v>5.06</v>
      </c>
      <c r="Y160" s="9">
        <v>45.55</v>
      </c>
      <c r="Z160" s="8">
        <v>1043874.43</v>
      </c>
      <c r="AA160" s="8">
        <v>1632827.24</v>
      </c>
    </row>
    <row r="161" spans="1:27" ht="12.75">
      <c r="A161" s="34">
        <v>6</v>
      </c>
      <c r="B161" s="34">
        <v>12</v>
      </c>
      <c r="C161" s="34">
        <v>0</v>
      </c>
      <c r="D161" s="35">
        <v>0</v>
      </c>
      <c r="E161" s="36"/>
      <c r="F161" s="7" t="s">
        <v>286</v>
      </c>
      <c r="G161" s="54" t="s">
        <v>298</v>
      </c>
      <c r="H161" s="8">
        <v>50815592</v>
      </c>
      <c r="I161" s="8">
        <v>6367321</v>
      </c>
      <c r="J161" s="8">
        <v>44448271</v>
      </c>
      <c r="K161" s="8">
        <v>23874321.67</v>
      </c>
      <c r="L161" s="8">
        <v>1414978</v>
      </c>
      <c r="M161" s="8">
        <v>22459343.67</v>
      </c>
      <c r="N161" s="9">
        <v>46.98</v>
      </c>
      <c r="O161" s="9">
        <v>22.22</v>
      </c>
      <c r="P161" s="9">
        <v>50.52</v>
      </c>
      <c r="Q161" s="8">
        <v>51902438</v>
      </c>
      <c r="R161" s="8">
        <v>9745122</v>
      </c>
      <c r="S161" s="8">
        <v>42157316</v>
      </c>
      <c r="T161" s="8">
        <v>19660486.07</v>
      </c>
      <c r="U161" s="8">
        <v>133488.22</v>
      </c>
      <c r="V161" s="8">
        <v>19526997.85</v>
      </c>
      <c r="W161" s="9">
        <v>37.87</v>
      </c>
      <c r="X161" s="9">
        <v>1.36</v>
      </c>
      <c r="Y161" s="9">
        <v>46.31</v>
      </c>
      <c r="Z161" s="8">
        <v>2290955</v>
      </c>
      <c r="AA161" s="8">
        <v>2932345.82</v>
      </c>
    </row>
    <row r="162" spans="1:27" ht="12.75">
      <c r="A162" s="34">
        <v>6</v>
      </c>
      <c r="B162" s="34">
        <v>12</v>
      </c>
      <c r="C162" s="34">
        <v>1</v>
      </c>
      <c r="D162" s="35">
        <v>2</v>
      </c>
      <c r="E162" s="36"/>
      <c r="F162" s="7" t="s">
        <v>86</v>
      </c>
      <c r="G162" s="54" t="s">
        <v>116</v>
      </c>
      <c r="H162" s="8">
        <v>19331178.16</v>
      </c>
      <c r="I162" s="8">
        <v>766161</v>
      </c>
      <c r="J162" s="8">
        <v>18565017.16</v>
      </c>
      <c r="K162" s="8">
        <v>11048224.8</v>
      </c>
      <c r="L162" s="8">
        <v>381371.71</v>
      </c>
      <c r="M162" s="8">
        <v>10666853.09</v>
      </c>
      <c r="N162" s="9">
        <v>57.15</v>
      </c>
      <c r="O162" s="9">
        <v>49.77</v>
      </c>
      <c r="P162" s="9">
        <v>57.45</v>
      </c>
      <c r="Q162" s="8">
        <v>20964894.16</v>
      </c>
      <c r="R162" s="8">
        <v>2741096</v>
      </c>
      <c r="S162" s="8">
        <v>18223798.16</v>
      </c>
      <c r="T162" s="8">
        <v>9386033.65</v>
      </c>
      <c r="U162" s="8">
        <v>383488.65</v>
      </c>
      <c r="V162" s="8">
        <v>9002545</v>
      </c>
      <c r="W162" s="9">
        <v>44.77</v>
      </c>
      <c r="X162" s="9">
        <v>13.99</v>
      </c>
      <c r="Y162" s="9">
        <v>49.39</v>
      </c>
      <c r="Z162" s="8">
        <v>341219</v>
      </c>
      <c r="AA162" s="8">
        <v>1664308.09</v>
      </c>
    </row>
    <row r="163" spans="1:27" ht="12.75">
      <c r="A163" s="34">
        <v>6</v>
      </c>
      <c r="B163" s="34">
        <v>12</v>
      </c>
      <c r="C163" s="34">
        <v>2</v>
      </c>
      <c r="D163" s="35">
        <v>2</v>
      </c>
      <c r="E163" s="36"/>
      <c r="F163" s="7" t="s">
        <v>86</v>
      </c>
      <c r="G163" s="54" t="s">
        <v>147</v>
      </c>
      <c r="H163" s="8">
        <v>19949721</v>
      </c>
      <c r="I163" s="8">
        <v>1477713</v>
      </c>
      <c r="J163" s="8">
        <v>18472008</v>
      </c>
      <c r="K163" s="8">
        <v>10306803.26</v>
      </c>
      <c r="L163" s="8">
        <v>39572.92</v>
      </c>
      <c r="M163" s="8">
        <v>10267230.34</v>
      </c>
      <c r="N163" s="9">
        <v>51.66</v>
      </c>
      <c r="O163" s="9">
        <v>2.67</v>
      </c>
      <c r="P163" s="9">
        <v>55.58</v>
      </c>
      <c r="Q163" s="8">
        <v>22470377</v>
      </c>
      <c r="R163" s="8">
        <v>5303022</v>
      </c>
      <c r="S163" s="8">
        <v>17167355</v>
      </c>
      <c r="T163" s="8">
        <v>9919731.64</v>
      </c>
      <c r="U163" s="8">
        <v>1032199.13</v>
      </c>
      <c r="V163" s="8">
        <v>8887532.51</v>
      </c>
      <c r="W163" s="9">
        <v>44.14</v>
      </c>
      <c r="X163" s="9">
        <v>19.46</v>
      </c>
      <c r="Y163" s="9">
        <v>51.76</v>
      </c>
      <c r="Z163" s="8">
        <v>1304653</v>
      </c>
      <c r="AA163" s="8">
        <v>1379697.83</v>
      </c>
    </row>
    <row r="164" spans="1:27" ht="12.75">
      <c r="A164" s="34">
        <v>6</v>
      </c>
      <c r="B164" s="34">
        <v>12</v>
      </c>
      <c r="C164" s="34">
        <v>3</v>
      </c>
      <c r="D164" s="35">
        <v>2</v>
      </c>
      <c r="E164" s="36"/>
      <c r="F164" s="7" t="s">
        <v>86</v>
      </c>
      <c r="G164" s="54" t="s">
        <v>150</v>
      </c>
      <c r="H164" s="8">
        <v>16962830</v>
      </c>
      <c r="I164" s="8">
        <v>2202335</v>
      </c>
      <c r="J164" s="8">
        <v>14760495</v>
      </c>
      <c r="K164" s="8">
        <v>8022541.92</v>
      </c>
      <c r="L164" s="8">
        <v>3111</v>
      </c>
      <c r="M164" s="8">
        <v>8019430.92</v>
      </c>
      <c r="N164" s="9">
        <v>47.29</v>
      </c>
      <c r="O164" s="9">
        <v>0.14</v>
      </c>
      <c r="P164" s="9">
        <v>54.33</v>
      </c>
      <c r="Q164" s="8">
        <v>18750836</v>
      </c>
      <c r="R164" s="8">
        <v>4997184</v>
      </c>
      <c r="S164" s="8">
        <v>13753652</v>
      </c>
      <c r="T164" s="8">
        <v>7715561.55</v>
      </c>
      <c r="U164" s="8">
        <v>527178.31</v>
      </c>
      <c r="V164" s="8">
        <v>7188383.24</v>
      </c>
      <c r="W164" s="9">
        <v>41.14</v>
      </c>
      <c r="X164" s="9">
        <v>10.54</v>
      </c>
      <c r="Y164" s="9">
        <v>52.26</v>
      </c>
      <c r="Z164" s="8">
        <v>1006843</v>
      </c>
      <c r="AA164" s="8">
        <v>831047.68</v>
      </c>
    </row>
    <row r="165" spans="1:27" ht="12.75">
      <c r="A165" s="34">
        <v>6</v>
      </c>
      <c r="B165" s="34">
        <v>12</v>
      </c>
      <c r="C165" s="34">
        <v>4</v>
      </c>
      <c r="D165" s="35">
        <v>2</v>
      </c>
      <c r="E165" s="36"/>
      <c r="F165" s="7" t="s">
        <v>86</v>
      </c>
      <c r="G165" s="54" t="s">
        <v>170</v>
      </c>
      <c r="H165" s="8">
        <v>14890826</v>
      </c>
      <c r="I165" s="8">
        <v>968124</v>
      </c>
      <c r="J165" s="8">
        <v>13922702</v>
      </c>
      <c r="K165" s="8">
        <v>7937964.5</v>
      </c>
      <c r="L165" s="8">
        <v>434767</v>
      </c>
      <c r="M165" s="8">
        <v>7503197.5</v>
      </c>
      <c r="N165" s="9">
        <v>53.3</v>
      </c>
      <c r="O165" s="9">
        <v>44.9</v>
      </c>
      <c r="P165" s="9">
        <v>53.89</v>
      </c>
      <c r="Q165" s="8">
        <v>16220250</v>
      </c>
      <c r="R165" s="8">
        <v>3131070</v>
      </c>
      <c r="S165" s="8">
        <v>13089180</v>
      </c>
      <c r="T165" s="8">
        <v>6596053.43</v>
      </c>
      <c r="U165" s="8">
        <v>370259.42</v>
      </c>
      <c r="V165" s="8">
        <v>6225794.01</v>
      </c>
      <c r="W165" s="9">
        <v>40.66</v>
      </c>
      <c r="X165" s="9">
        <v>11.82</v>
      </c>
      <c r="Y165" s="9">
        <v>47.56</v>
      </c>
      <c r="Z165" s="8">
        <v>833522</v>
      </c>
      <c r="AA165" s="8">
        <v>1277403.49</v>
      </c>
    </row>
    <row r="166" spans="1:27" ht="12.75">
      <c r="A166" s="34">
        <v>6</v>
      </c>
      <c r="B166" s="34">
        <v>12</v>
      </c>
      <c r="C166" s="34">
        <v>5</v>
      </c>
      <c r="D166" s="35">
        <v>3</v>
      </c>
      <c r="E166" s="36"/>
      <c r="F166" s="7" t="s">
        <v>86</v>
      </c>
      <c r="G166" s="54" t="s">
        <v>272</v>
      </c>
      <c r="H166" s="8">
        <v>48149978</v>
      </c>
      <c r="I166" s="8">
        <v>4812404</v>
      </c>
      <c r="J166" s="8">
        <v>43337574</v>
      </c>
      <c r="K166" s="8">
        <v>24130666.25</v>
      </c>
      <c r="L166" s="8">
        <v>107862.47</v>
      </c>
      <c r="M166" s="8">
        <v>24022803.78</v>
      </c>
      <c r="N166" s="9">
        <v>50.11</v>
      </c>
      <c r="O166" s="9">
        <v>2.24</v>
      </c>
      <c r="P166" s="9">
        <v>55.43</v>
      </c>
      <c r="Q166" s="8">
        <v>52234860</v>
      </c>
      <c r="R166" s="8">
        <v>11315947</v>
      </c>
      <c r="S166" s="8">
        <v>40918913</v>
      </c>
      <c r="T166" s="8">
        <v>25331805.11</v>
      </c>
      <c r="U166" s="8">
        <v>4641840.73</v>
      </c>
      <c r="V166" s="8">
        <v>20689964.38</v>
      </c>
      <c r="W166" s="9">
        <v>48.49</v>
      </c>
      <c r="X166" s="9">
        <v>41.02</v>
      </c>
      <c r="Y166" s="9">
        <v>50.56</v>
      </c>
      <c r="Z166" s="8">
        <v>2418661</v>
      </c>
      <c r="AA166" s="8">
        <v>3332839.4</v>
      </c>
    </row>
    <row r="167" spans="1:27" ht="12.75">
      <c r="A167" s="34">
        <v>6</v>
      </c>
      <c r="B167" s="34">
        <v>12</v>
      </c>
      <c r="C167" s="34">
        <v>6</v>
      </c>
      <c r="D167" s="35">
        <v>3</v>
      </c>
      <c r="E167" s="36"/>
      <c r="F167" s="7" t="s">
        <v>86</v>
      </c>
      <c r="G167" s="54" t="s">
        <v>275</v>
      </c>
      <c r="H167" s="8">
        <v>35432119</v>
      </c>
      <c r="I167" s="8">
        <v>2977790</v>
      </c>
      <c r="J167" s="8">
        <v>32454329</v>
      </c>
      <c r="K167" s="8">
        <v>17937847.88</v>
      </c>
      <c r="L167" s="8">
        <v>1153592.13</v>
      </c>
      <c r="M167" s="8">
        <v>16784255.75</v>
      </c>
      <c r="N167" s="9">
        <v>50.62</v>
      </c>
      <c r="O167" s="9">
        <v>38.73</v>
      </c>
      <c r="P167" s="9">
        <v>51.71</v>
      </c>
      <c r="Q167" s="8">
        <v>35423702</v>
      </c>
      <c r="R167" s="8">
        <v>3243244</v>
      </c>
      <c r="S167" s="8">
        <v>32180458</v>
      </c>
      <c r="T167" s="8">
        <v>16485854.77</v>
      </c>
      <c r="U167" s="8">
        <v>1417507.94</v>
      </c>
      <c r="V167" s="8">
        <v>15068346.83</v>
      </c>
      <c r="W167" s="9">
        <v>46.53</v>
      </c>
      <c r="X167" s="9">
        <v>43.7</v>
      </c>
      <c r="Y167" s="9">
        <v>46.82</v>
      </c>
      <c r="Z167" s="8">
        <v>273871</v>
      </c>
      <c r="AA167" s="8">
        <v>1715908.92</v>
      </c>
    </row>
    <row r="168" spans="1:2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86</v>
      </c>
      <c r="G168" s="54" t="s">
        <v>243</v>
      </c>
      <c r="H168" s="8">
        <v>22262592</v>
      </c>
      <c r="I168" s="8">
        <v>8506462</v>
      </c>
      <c r="J168" s="8">
        <v>13756130</v>
      </c>
      <c r="K168" s="8">
        <v>6845834.99</v>
      </c>
      <c r="L168" s="8">
        <v>47151</v>
      </c>
      <c r="M168" s="8">
        <v>6798683.99</v>
      </c>
      <c r="N168" s="9">
        <v>30.75</v>
      </c>
      <c r="O168" s="9">
        <v>0.55</v>
      </c>
      <c r="P168" s="9">
        <v>49.42</v>
      </c>
      <c r="Q168" s="8">
        <v>22322592</v>
      </c>
      <c r="R168" s="8">
        <v>8614584</v>
      </c>
      <c r="S168" s="8">
        <v>13708008</v>
      </c>
      <c r="T168" s="8">
        <v>6658574.63</v>
      </c>
      <c r="U168" s="8">
        <v>93877.1</v>
      </c>
      <c r="V168" s="8">
        <v>6564697.53</v>
      </c>
      <c r="W168" s="9">
        <v>29.82</v>
      </c>
      <c r="X168" s="9">
        <v>1.08</v>
      </c>
      <c r="Y168" s="9">
        <v>47.88</v>
      </c>
      <c r="Z168" s="8">
        <v>48122</v>
      </c>
      <c r="AA168" s="8">
        <v>233986.46</v>
      </c>
    </row>
    <row r="169" spans="1:27" ht="12.75">
      <c r="A169" s="34">
        <v>6</v>
      </c>
      <c r="B169" s="34">
        <v>13</v>
      </c>
      <c r="C169" s="34">
        <v>0</v>
      </c>
      <c r="D169" s="35">
        <v>0</v>
      </c>
      <c r="E169" s="36"/>
      <c r="F169" s="7" t="s">
        <v>286</v>
      </c>
      <c r="G169" s="54" t="s">
        <v>299</v>
      </c>
      <c r="H169" s="8">
        <v>37579094.1</v>
      </c>
      <c r="I169" s="8">
        <v>8001346.17</v>
      </c>
      <c r="J169" s="8">
        <v>29577747.93</v>
      </c>
      <c r="K169" s="8">
        <v>20612506.67</v>
      </c>
      <c r="L169" s="8">
        <v>5370920.94</v>
      </c>
      <c r="M169" s="8">
        <v>15241585.73</v>
      </c>
      <c r="N169" s="9">
        <v>54.85</v>
      </c>
      <c r="O169" s="9">
        <v>67.12</v>
      </c>
      <c r="P169" s="9">
        <v>51.53</v>
      </c>
      <c r="Q169" s="8">
        <v>38016094.1</v>
      </c>
      <c r="R169" s="8">
        <v>8967294</v>
      </c>
      <c r="S169" s="8">
        <v>29048800.1</v>
      </c>
      <c r="T169" s="8">
        <v>21393487.04</v>
      </c>
      <c r="U169" s="8">
        <v>7852825.38</v>
      </c>
      <c r="V169" s="8">
        <v>13540661.66</v>
      </c>
      <c r="W169" s="9">
        <v>56.27</v>
      </c>
      <c r="X169" s="9">
        <v>87.57</v>
      </c>
      <c r="Y169" s="9">
        <v>46.61</v>
      </c>
      <c r="Z169" s="8">
        <v>528947.83</v>
      </c>
      <c r="AA169" s="8">
        <v>1700924.07</v>
      </c>
    </row>
    <row r="170" spans="1:27" ht="12.75">
      <c r="A170" s="34">
        <v>6</v>
      </c>
      <c r="B170" s="34">
        <v>13</v>
      </c>
      <c r="C170" s="34">
        <v>1</v>
      </c>
      <c r="D170" s="35">
        <v>2</v>
      </c>
      <c r="E170" s="36"/>
      <c r="F170" s="7" t="s">
        <v>86</v>
      </c>
      <c r="G170" s="54" t="s">
        <v>120</v>
      </c>
      <c r="H170" s="8">
        <v>13866220.05</v>
      </c>
      <c r="I170" s="8">
        <v>1437751.98</v>
      </c>
      <c r="J170" s="8">
        <v>12428468.07</v>
      </c>
      <c r="K170" s="8">
        <v>7406650.32</v>
      </c>
      <c r="L170" s="8">
        <v>243776</v>
      </c>
      <c r="M170" s="8">
        <v>7162874.32</v>
      </c>
      <c r="N170" s="9">
        <v>53.41</v>
      </c>
      <c r="O170" s="9">
        <v>16.95</v>
      </c>
      <c r="P170" s="9">
        <v>57.63</v>
      </c>
      <c r="Q170" s="8">
        <v>16093101.49</v>
      </c>
      <c r="R170" s="8">
        <v>3808619.78</v>
      </c>
      <c r="S170" s="8">
        <v>12284481.71</v>
      </c>
      <c r="T170" s="8">
        <v>7924849.61</v>
      </c>
      <c r="U170" s="8">
        <v>1539075.18</v>
      </c>
      <c r="V170" s="8">
        <v>6385774.43</v>
      </c>
      <c r="W170" s="9">
        <v>49.24</v>
      </c>
      <c r="X170" s="9">
        <v>40.41</v>
      </c>
      <c r="Y170" s="9">
        <v>51.98</v>
      </c>
      <c r="Z170" s="8">
        <v>143986.36</v>
      </c>
      <c r="AA170" s="8">
        <v>777099.89</v>
      </c>
    </row>
    <row r="171" spans="1:27" ht="12.75">
      <c r="A171" s="34">
        <v>6</v>
      </c>
      <c r="B171" s="34">
        <v>13</v>
      </c>
      <c r="C171" s="34">
        <v>2</v>
      </c>
      <c r="D171" s="35">
        <v>2</v>
      </c>
      <c r="E171" s="36"/>
      <c r="F171" s="7" t="s">
        <v>86</v>
      </c>
      <c r="G171" s="54" t="s">
        <v>141</v>
      </c>
      <c r="H171" s="8">
        <v>15815878</v>
      </c>
      <c r="I171" s="8">
        <v>4701865</v>
      </c>
      <c r="J171" s="8">
        <v>11114013</v>
      </c>
      <c r="K171" s="8">
        <v>6679438.52</v>
      </c>
      <c r="L171" s="8">
        <v>555453.03</v>
      </c>
      <c r="M171" s="8">
        <v>6123985.49</v>
      </c>
      <c r="N171" s="9">
        <v>42.23</v>
      </c>
      <c r="O171" s="9">
        <v>11.81</v>
      </c>
      <c r="P171" s="9">
        <v>55.1</v>
      </c>
      <c r="Q171" s="8">
        <v>15621245</v>
      </c>
      <c r="R171" s="8">
        <v>4619032</v>
      </c>
      <c r="S171" s="8">
        <v>11002213</v>
      </c>
      <c r="T171" s="8">
        <v>6709401.13</v>
      </c>
      <c r="U171" s="8">
        <v>891033</v>
      </c>
      <c r="V171" s="8">
        <v>5818368.13</v>
      </c>
      <c r="W171" s="9">
        <v>42.95</v>
      </c>
      <c r="X171" s="9">
        <v>19.29</v>
      </c>
      <c r="Y171" s="9">
        <v>52.88</v>
      </c>
      <c r="Z171" s="8">
        <v>111800</v>
      </c>
      <c r="AA171" s="8">
        <v>305617.36</v>
      </c>
    </row>
    <row r="172" spans="1:27" ht="12.75">
      <c r="A172" s="34">
        <v>6</v>
      </c>
      <c r="B172" s="34">
        <v>13</v>
      </c>
      <c r="C172" s="34">
        <v>3</v>
      </c>
      <c r="D172" s="35">
        <v>2</v>
      </c>
      <c r="E172" s="36"/>
      <c r="F172" s="7" t="s">
        <v>86</v>
      </c>
      <c r="G172" s="54" t="s">
        <v>178</v>
      </c>
      <c r="H172" s="8">
        <v>18941241.23</v>
      </c>
      <c r="I172" s="8">
        <v>6313879</v>
      </c>
      <c r="J172" s="8">
        <v>12627362.23</v>
      </c>
      <c r="K172" s="8">
        <v>9787754.61</v>
      </c>
      <c r="L172" s="8">
        <v>2393064.78</v>
      </c>
      <c r="M172" s="8">
        <v>7394689.83</v>
      </c>
      <c r="N172" s="9">
        <v>51.67</v>
      </c>
      <c r="O172" s="9">
        <v>37.9</v>
      </c>
      <c r="P172" s="9">
        <v>58.56</v>
      </c>
      <c r="Q172" s="8">
        <v>22445499.23</v>
      </c>
      <c r="R172" s="8">
        <v>11087164</v>
      </c>
      <c r="S172" s="8">
        <v>11358335.23</v>
      </c>
      <c r="T172" s="8">
        <v>11317499.71</v>
      </c>
      <c r="U172" s="8">
        <v>5843995.81</v>
      </c>
      <c r="V172" s="8">
        <v>5473503.9</v>
      </c>
      <c r="W172" s="9">
        <v>50.42</v>
      </c>
      <c r="X172" s="9">
        <v>52.7</v>
      </c>
      <c r="Y172" s="9">
        <v>48.18</v>
      </c>
      <c r="Z172" s="8">
        <v>1269027</v>
      </c>
      <c r="AA172" s="8">
        <v>1921185.93</v>
      </c>
    </row>
    <row r="173" spans="1:27" ht="12.75">
      <c r="A173" s="34">
        <v>6</v>
      </c>
      <c r="B173" s="34">
        <v>13</v>
      </c>
      <c r="C173" s="34">
        <v>4</v>
      </c>
      <c r="D173" s="35">
        <v>3</v>
      </c>
      <c r="E173" s="36"/>
      <c r="F173" s="7" t="s">
        <v>86</v>
      </c>
      <c r="G173" s="54" t="s">
        <v>274</v>
      </c>
      <c r="H173" s="8">
        <v>51100523.63</v>
      </c>
      <c r="I173" s="8">
        <v>14433367.67</v>
      </c>
      <c r="J173" s="8">
        <v>36667155.96</v>
      </c>
      <c r="K173" s="8">
        <v>22504232.28</v>
      </c>
      <c r="L173" s="8">
        <v>2951663.22</v>
      </c>
      <c r="M173" s="8">
        <v>19552569.06</v>
      </c>
      <c r="N173" s="9">
        <v>44.03</v>
      </c>
      <c r="O173" s="9">
        <v>20.45</v>
      </c>
      <c r="P173" s="9">
        <v>53.32</v>
      </c>
      <c r="Q173" s="8">
        <v>50278173.7</v>
      </c>
      <c r="R173" s="8">
        <v>14824959.22</v>
      </c>
      <c r="S173" s="8">
        <v>35453214.48</v>
      </c>
      <c r="T173" s="8">
        <v>18434488.57</v>
      </c>
      <c r="U173" s="8">
        <v>687880.62</v>
      </c>
      <c r="V173" s="8">
        <v>17746607.95</v>
      </c>
      <c r="W173" s="9">
        <v>36.66</v>
      </c>
      <c r="X173" s="9">
        <v>4.64</v>
      </c>
      <c r="Y173" s="9">
        <v>50.05</v>
      </c>
      <c r="Z173" s="8">
        <v>1213941.48</v>
      </c>
      <c r="AA173" s="8">
        <v>1805961.11</v>
      </c>
    </row>
    <row r="174" spans="1:27" ht="12.75">
      <c r="A174" s="34">
        <v>6</v>
      </c>
      <c r="B174" s="34">
        <v>13</v>
      </c>
      <c r="C174" s="34">
        <v>4</v>
      </c>
      <c r="D174" s="35" t="s">
        <v>309</v>
      </c>
      <c r="E174" s="36">
        <v>186</v>
      </c>
      <c r="F174" s="7" t="s">
        <v>309</v>
      </c>
      <c r="G174" s="54" t="s">
        <v>315</v>
      </c>
      <c r="H174" s="8">
        <v>2800</v>
      </c>
      <c r="I174" s="8">
        <v>0</v>
      </c>
      <c r="J174" s="8">
        <v>2800</v>
      </c>
      <c r="K174" s="8">
        <v>2016.25</v>
      </c>
      <c r="L174" s="8">
        <v>0</v>
      </c>
      <c r="M174" s="8">
        <v>2016.25</v>
      </c>
      <c r="N174" s="9">
        <v>72</v>
      </c>
      <c r="O174" s="9"/>
      <c r="P174" s="9">
        <v>72</v>
      </c>
      <c r="Q174" s="8">
        <v>2800</v>
      </c>
      <c r="R174" s="8">
        <v>0</v>
      </c>
      <c r="S174" s="8">
        <v>2800</v>
      </c>
      <c r="T174" s="8">
        <v>1098</v>
      </c>
      <c r="U174" s="8">
        <v>0</v>
      </c>
      <c r="V174" s="8">
        <v>1098</v>
      </c>
      <c r="W174" s="9">
        <v>39.21</v>
      </c>
      <c r="X174" s="9"/>
      <c r="Y174" s="9">
        <v>39.21</v>
      </c>
      <c r="Z174" s="8">
        <v>0</v>
      </c>
      <c r="AA174" s="8">
        <v>918.25</v>
      </c>
    </row>
    <row r="175" spans="1:27" ht="12.75">
      <c r="A175" s="34">
        <v>6</v>
      </c>
      <c r="B175" s="34">
        <v>13</v>
      </c>
      <c r="C175" s="34">
        <v>5</v>
      </c>
      <c r="D175" s="35">
        <v>2</v>
      </c>
      <c r="E175" s="36"/>
      <c r="F175" s="7" t="s">
        <v>86</v>
      </c>
      <c r="G175" s="54" t="s">
        <v>191</v>
      </c>
      <c r="H175" s="8">
        <v>6156140</v>
      </c>
      <c r="I175" s="8">
        <v>446864</v>
      </c>
      <c r="J175" s="8">
        <v>5709276</v>
      </c>
      <c r="K175" s="8">
        <v>3191649.3</v>
      </c>
      <c r="L175" s="8">
        <v>244464.96</v>
      </c>
      <c r="M175" s="8">
        <v>2947184.34</v>
      </c>
      <c r="N175" s="9">
        <v>51.84</v>
      </c>
      <c r="O175" s="9">
        <v>54.7</v>
      </c>
      <c r="P175" s="9">
        <v>51.62</v>
      </c>
      <c r="Q175" s="8">
        <v>5740196</v>
      </c>
      <c r="R175" s="8">
        <v>311927</v>
      </c>
      <c r="S175" s="8">
        <v>5428269</v>
      </c>
      <c r="T175" s="8">
        <v>2876689.6</v>
      </c>
      <c r="U175" s="8">
        <v>26881.5</v>
      </c>
      <c r="V175" s="8">
        <v>2849808.1</v>
      </c>
      <c r="W175" s="9">
        <v>50.11</v>
      </c>
      <c r="X175" s="9">
        <v>8.61</v>
      </c>
      <c r="Y175" s="9">
        <v>52.49</v>
      </c>
      <c r="Z175" s="8">
        <v>281007</v>
      </c>
      <c r="AA175" s="8">
        <v>97376.24</v>
      </c>
    </row>
    <row r="176" spans="1:27" ht="12.75">
      <c r="A176" s="34">
        <v>6</v>
      </c>
      <c r="B176" s="34">
        <v>13</v>
      </c>
      <c r="C176" s="34">
        <v>6</v>
      </c>
      <c r="D176" s="35">
        <v>2</v>
      </c>
      <c r="E176" s="36"/>
      <c r="F176" s="7" t="s">
        <v>86</v>
      </c>
      <c r="G176" s="54" t="s">
        <v>207</v>
      </c>
      <c r="H176" s="8">
        <v>13514212.37</v>
      </c>
      <c r="I176" s="8">
        <v>978941</v>
      </c>
      <c r="J176" s="8">
        <v>12535271.37</v>
      </c>
      <c r="K176" s="8">
        <v>7982061.72</v>
      </c>
      <c r="L176" s="8">
        <v>916854.5</v>
      </c>
      <c r="M176" s="8">
        <v>7065207.22</v>
      </c>
      <c r="N176" s="9">
        <v>59.06</v>
      </c>
      <c r="O176" s="9">
        <v>93.65</v>
      </c>
      <c r="P176" s="9">
        <v>56.36</v>
      </c>
      <c r="Q176" s="8">
        <v>15342440.37</v>
      </c>
      <c r="R176" s="8">
        <v>2440905</v>
      </c>
      <c r="S176" s="8">
        <v>12901535.37</v>
      </c>
      <c r="T176" s="8">
        <v>6184754.54</v>
      </c>
      <c r="U176" s="8">
        <v>66219.61</v>
      </c>
      <c r="V176" s="8">
        <v>6118534.93</v>
      </c>
      <c r="W176" s="9">
        <v>40.31</v>
      </c>
      <c r="X176" s="9">
        <v>2.71</v>
      </c>
      <c r="Y176" s="9">
        <v>47.42</v>
      </c>
      <c r="Z176" s="8">
        <v>-366264</v>
      </c>
      <c r="AA176" s="8">
        <v>946672.29</v>
      </c>
    </row>
    <row r="177" spans="1:27" ht="12.75">
      <c r="A177" s="34">
        <v>6</v>
      </c>
      <c r="B177" s="34">
        <v>13</v>
      </c>
      <c r="C177" s="34">
        <v>7</v>
      </c>
      <c r="D177" s="35">
        <v>2</v>
      </c>
      <c r="E177" s="36"/>
      <c r="F177" s="7" t="s">
        <v>86</v>
      </c>
      <c r="G177" s="54" t="s">
        <v>212</v>
      </c>
      <c r="H177" s="8">
        <v>8914128.96</v>
      </c>
      <c r="I177" s="8">
        <v>903365</v>
      </c>
      <c r="J177" s="8">
        <v>8010763.96</v>
      </c>
      <c r="K177" s="8">
        <v>4683069.35</v>
      </c>
      <c r="L177" s="8">
        <v>398678</v>
      </c>
      <c r="M177" s="8">
        <v>4284391.35</v>
      </c>
      <c r="N177" s="9">
        <v>52.53</v>
      </c>
      <c r="O177" s="9">
        <v>44.13</v>
      </c>
      <c r="P177" s="9">
        <v>53.48</v>
      </c>
      <c r="Q177" s="8">
        <v>10493538.12</v>
      </c>
      <c r="R177" s="8">
        <v>2559117.22</v>
      </c>
      <c r="S177" s="8">
        <v>7934420.9</v>
      </c>
      <c r="T177" s="8">
        <v>3941992.56</v>
      </c>
      <c r="U177" s="8">
        <v>44026.43</v>
      </c>
      <c r="V177" s="8">
        <v>3897966.13</v>
      </c>
      <c r="W177" s="9">
        <v>37.56</v>
      </c>
      <c r="X177" s="9">
        <v>1.72</v>
      </c>
      <c r="Y177" s="9">
        <v>49.12</v>
      </c>
      <c r="Z177" s="8">
        <v>76343.06</v>
      </c>
      <c r="AA177" s="8">
        <v>386425.22</v>
      </c>
    </row>
    <row r="178" spans="1:27" ht="12.75">
      <c r="A178" s="34">
        <v>6</v>
      </c>
      <c r="B178" s="34">
        <v>14</v>
      </c>
      <c r="C178" s="34">
        <v>0</v>
      </c>
      <c r="D178" s="35">
        <v>0</v>
      </c>
      <c r="E178" s="36"/>
      <c r="F178" s="7" t="s">
        <v>286</v>
      </c>
      <c r="G178" s="54" t="s">
        <v>300</v>
      </c>
      <c r="H178" s="8">
        <v>114847580</v>
      </c>
      <c r="I178" s="8">
        <v>2378591</v>
      </c>
      <c r="J178" s="8">
        <v>112468989</v>
      </c>
      <c r="K178" s="8">
        <v>61285463.93</v>
      </c>
      <c r="L178" s="8">
        <v>1906164.34</v>
      </c>
      <c r="M178" s="8">
        <v>59379299.59</v>
      </c>
      <c r="N178" s="9">
        <v>53.36</v>
      </c>
      <c r="O178" s="9">
        <v>80.13</v>
      </c>
      <c r="P178" s="9">
        <v>52.79</v>
      </c>
      <c r="Q178" s="8">
        <v>120386237</v>
      </c>
      <c r="R178" s="8">
        <v>11569728</v>
      </c>
      <c r="S178" s="8">
        <v>108816509</v>
      </c>
      <c r="T178" s="8">
        <v>50691963.03</v>
      </c>
      <c r="U178" s="8">
        <v>1658870.43</v>
      </c>
      <c r="V178" s="8">
        <v>49033092.6</v>
      </c>
      <c r="W178" s="9">
        <v>42.1</v>
      </c>
      <c r="X178" s="9">
        <v>14.33</v>
      </c>
      <c r="Y178" s="9">
        <v>45.06</v>
      </c>
      <c r="Z178" s="8">
        <v>3652480</v>
      </c>
      <c r="AA178" s="8">
        <v>10346206.99</v>
      </c>
    </row>
    <row r="179" spans="1:27" ht="12.75">
      <c r="A179" s="34">
        <v>6</v>
      </c>
      <c r="B179" s="34">
        <v>14</v>
      </c>
      <c r="C179" s="34">
        <v>1</v>
      </c>
      <c r="D179" s="35">
        <v>1</v>
      </c>
      <c r="E179" s="36"/>
      <c r="F179" s="7" t="s">
        <v>86</v>
      </c>
      <c r="G179" s="54" t="s">
        <v>96</v>
      </c>
      <c r="H179" s="8">
        <v>188963772</v>
      </c>
      <c r="I179" s="8">
        <v>26301775</v>
      </c>
      <c r="J179" s="8">
        <v>162661997</v>
      </c>
      <c r="K179" s="8">
        <v>93194382.93</v>
      </c>
      <c r="L179" s="8">
        <v>9004000.03</v>
      </c>
      <c r="M179" s="8">
        <v>84190382.9</v>
      </c>
      <c r="N179" s="9">
        <v>49.31</v>
      </c>
      <c r="O179" s="9">
        <v>34.23</v>
      </c>
      <c r="P179" s="9">
        <v>51.75</v>
      </c>
      <c r="Q179" s="8">
        <v>196465592</v>
      </c>
      <c r="R179" s="8">
        <v>41430176</v>
      </c>
      <c r="S179" s="8">
        <v>155035416</v>
      </c>
      <c r="T179" s="8">
        <v>79327333.37</v>
      </c>
      <c r="U179" s="8">
        <v>4345660.62</v>
      </c>
      <c r="V179" s="8">
        <v>74981672.75</v>
      </c>
      <c r="W179" s="9">
        <v>40.37</v>
      </c>
      <c r="X179" s="9">
        <v>10.48</v>
      </c>
      <c r="Y179" s="9">
        <v>48.36</v>
      </c>
      <c r="Z179" s="8">
        <v>7626581</v>
      </c>
      <c r="AA179" s="8">
        <v>9208710.15</v>
      </c>
    </row>
    <row r="180" spans="1:27" ht="12.75">
      <c r="A180" s="34">
        <v>6</v>
      </c>
      <c r="B180" s="34">
        <v>14</v>
      </c>
      <c r="C180" s="34">
        <v>2</v>
      </c>
      <c r="D180" s="35">
        <v>2</v>
      </c>
      <c r="E180" s="36"/>
      <c r="F180" s="7" t="s">
        <v>86</v>
      </c>
      <c r="G180" s="54" t="s">
        <v>107</v>
      </c>
      <c r="H180" s="8">
        <v>14157778.86</v>
      </c>
      <c r="I180" s="8">
        <v>3335117</v>
      </c>
      <c r="J180" s="8">
        <v>10822661.86</v>
      </c>
      <c r="K180" s="8">
        <v>6575035.37</v>
      </c>
      <c r="L180" s="8">
        <v>652129.16</v>
      </c>
      <c r="M180" s="8">
        <v>5922906.21</v>
      </c>
      <c r="N180" s="9">
        <v>46.44</v>
      </c>
      <c r="O180" s="9">
        <v>19.55</v>
      </c>
      <c r="P180" s="9">
        <v>54.72</v>
      </c>
      <c r="Q180" s="8">
        <v>15198434.86</v>
      </c>
      <c r="R180" s="8">
        <v>4838786</v>
      </c>
      <c r="S180" s="8">
        <v>10359648.86</v>
      </c>
      <c r="T180" s="8">
        <v>6032636.04</v>
      </c>
      <c r="U180" s="8">
        <v>831101.73</v>
      </c>
      <c r="V180" s="8">
        <v>5201534.31</v>
      </c>
      <c r="W180" s="9">
        <v>39.69</v>
      </c>
      <c r="X180" s="9">
        <v>17.17</v>
      </c>
      <c r="Y180" s="9">
        <v>50.2</v>
      </c>
      <c r="Z180" s="8">
        <v>463013</v>
      </c>
      <c r="AA180" s="8">
        <v>721371.9</v>
      </c>
    </row>
    <row r="181" spans="1:27" ht="12.75">
      <c r="A181" s="34">
        <v>6</v>
      </c>
      <c r="B181" s="34">
        <v>14</v>
      </c>
      <c r="C181" s="34">
        <v>3</v>
      </c>
      <c r="D181" s="35">
        <v>2</v>
      </c>
      <c r="E181" s="36"/>
      <c r="F181" s="7" t="s">
        <v>86</v>
      </c>
      <c r="G181" s="54" t="s">
        <v>142</v>
      </c>
      <c r="H181" s="8">
        <v>16352129.46</v>
      </c>
      <c r="I181" s="8">
        <v>5993142</v>
      </c>
      <c r="J181" s="8">
        <v>10358987.46</v>
      </c>
      <c r="K181" s="8">
        <v>5798553.5</v>
      </c>
      <c r="L181" s="8">
        <v>121661.64</v>
      </c>
      <c r="M181" s="8">
        <v>5676891.86</v>
      </c>
      <c r="N181" s="9">
        <v>35.46</v>
      </c>
      <c r="O181" s="9">
        <v>2.03</v>
      </c>
      <c r="P181" s="9">
        <v>54.8</v>
      </c>
      <c r="Q181" s="8">
        <v>17142129.46</v>
      </c>
      <c r="R181" s="8">
        <v>7312500</v>
      </c>
      <c r="S181" s="8">
        <v>9829629.46</v>
      </c>
      <c r="T181" s="8">
        <v>4946806.53</v>
      </c>
      <c r="U181" s="8">
        <v>78443.46</v>
      </c>
      <c r="V181" s="8">
        <v>4868363.07</v>
      </c>
      <c r="W181" s="9">
        <v>28.85</v>
      </c>
      <c r="X181" s="9">
        <v>1.07</v>
      </c>
      <c r="Y181" s="9">
        <v>49.52</v>
      </c>
      <c r="Z181" s="8">
        <v>529358</v>
      </c>
      <c r="AA181" s="8">
        <v>808528.79</v>
      </c>
    </row>
    <row r="182" spans="1:27" ht="12.75">
      <c r="A182" s="34">
        <v>6</v>
      </c>
      <c r="B182" s="34">
        <v>14</v>
      </c>
      <c r="C182" s="34">
        <v>4</v>
      </c>
      <c r="D182" s="35">
        <v>3</v>
      </c>
      <c r="E182" s="36"/>
      <c r="F182" s="7" t="s">
        <v>86</v>
      </c>
      <c r="G182" s="54" t="s">
        <v>266</v>
      </c>
      <c r="H182" s="8">
        <v>30371176.91</v>
      </c>
      <c r="I182" s="8">
        <v>10233455</v>
      </c>
      <c r="J182" s="8">
        <v>20137721.91</v>
      </c>
      <c r="K182" s="8">
        <v>14794782.38</v>
      </c>
      <c r="L182" s="8">
        <v>5564195.29</v>
      </c>
      <c r="M182" s="8">
        <v>9230587.09</v>
      </c>
      <c r="N182" s="9">
        <v>48.71</v>
      </c>
      <c r="O182" s="9">
        <v>54.37</v>
      </c>
      <c r="P182" s="9">
        <v>45.83</v>
      </c>
      <c r="Q182" s="8">
        <v>31598952.91</v>
      </c>
      <c r="R182" s="8">
        <v>11552680</v>
      </c>
      <c r="S182" s="8">
        <v>20046272.91</v>
      </c>
      <c r="T182" s="8">
        <v>12369470.56</v>
      </c>
      <c r="U182" s="8">
        <v>3478334.16</v>
      </c>
      <c r="V182" s="8">
        <v>8891136.4</v>
      </c>
      <c r="W182" s="9">
        <v>39.14</v>
      </c>
      <c r="X182" s="9">
        <v>30.1</v>
      </c>
      <c r="Y182" s="9">
        <v>44.35</v>
      </c>
      <c r="Z182" s="8">
        <v>91449</v>
      </c>
      <c r="AA182" s="8">
        <v>339450.69</v>
      </c>
    </row>
    <row r="183" spans="1:27" ht="12.75">
      <c r="A183" s="34">
        <v>6</v>
      </c>
      <c r="B183" s="34">
        <v>14</v>
      </c>
      <c r="C183" s="34">
        <v>5</v>
      </c>
      <c r="D183" s="35">
        <v>2</v>
      </c>
      <c r="E183" s="36"/>
      <c r="F183" s="7" t="s">
        <v>86</v>
      </c>
      <c r="G183" s="54" t="s">
        <v>158</v>
      </c>
      <c r="H183" s="8">
        <v>26369628</v>
      </c>
      <c r="I183" s="8">
        <v>1458124</v>
      </c>
      <c r="J183" s="8">
        <v>24911504</v>
      </c>
      <c r="K183" s="8">
        <v>13546972.69</v>
      </c>
      <c r="L183" s="8">
        <v>343646.96</v>
      </c>
      <c r="M183" s="8">
        <v>13203325.73</v>
      </c>
      <c r="N183" s="9">
        <v>51.37</v>
      </c>
      <c r="O183" s="9">
        <v>23.56</v>
      </c>
      <c r="P183" s="9">
        <v>53</v>
      </c>
      <c r="Q183" s="8">
        <v>30314300</v>
      </c>
      <c r="R183" s="8">
        <v>5531710</v>
      </c>
      <c r="S183" s="8">
        <v>24782590</v>
      </c>
      <c r="T183" s="8">
        <v>11152971.79</v>
      </c>
      <c r="U183" s="8">
        <v>154863.43</v>
      </c>
      <c r="V183" s="8">
        <v>10998108.36</v>
      </c>
      <c r="W183" s="9">
        <v>36.79</v>
      </c>
      <c r="X183" s="9">
        <v>2.79</v>
      </c>
      <c r="Y183" s="9">
        <v>44.37</v>
      </c>
      <c r="Z183" s="8">
        <v>128914</v>
      </c>
      <c r="AA183" s="8">
        <v>2205217.37</v>
      </c>
    </row>
    <row r="184" spans="1:27" ht="12.75">
      <c r="A184" s="34">
        <v>6</v>
      </c>
      <c r="B184" s="34">
        <v>14</v>
      </c>
      <c r="C184" s="34">
        <v>6</v>
      </c>
      <c r="D184" s="35">
        <v>2</v>
      </c>
      <c r="E184" s="36"/>
      <c r="F184" s="7" t="s">
        <v>86</v>
      </c>
      <c r="G184" s="54" t="s">
        <v>164</v>
      </c>
      <c r="H184" s="8">
        <v>27201139.41</v>
      </c>
      <c r="I184" s="8">
        <v>7079321.59</v>
      </c>
      <c r="J184" s="8">
        <v>20121817.82</v>
      </c>
      <c r="K184" s="8">
        <v>13385581.92</v>
      </c>
      <c r="L184" s="8">
        <v>2625667.17</v>
      </c>
      <c r="M184" s="8">
        <v>10759914.75</v>
      </c>
      <c r="N184" s="9">
        <v>49.2</v>
      </c>
      <c r="O184" s="9">
        <v>37.08</v>
      </c>
      <c r="P184" s="9">
        <v>53.47</v>
      </c>
      <c r="Q184" s="8">
        <v>28616456.23</v>
      </c>
      <c r="R184" s="8">
        <v>9775773.65</v>
      </c>
      <c r="S184" s="8">
        <v>18840682.58</v>
      </c>
      <c r="T184" s="8">
        <v>12927420.26</v>
      </c>
      <c r="U184" s="8">
        <v>3852608.85</v>
      </c>
      <c r="V184" s="8">
        <v>9074811.41</v>
      </c>
      <c r="W184" s="9">
        <v>45.17</v>
      </c>
      <c r="X184" s="9">
        <v>39.4</v>
      </c>
      <c r="Y184" s="9">
        <v>48.16</v>
      </c>
      <c r="Z184" s="8">
        <v>1281135.24</v>
      </c>
      <c r="AA184" s="8">
        <v>1685103.34</v>
      </c>
    </row>
    <row r="185" spans="1:27" ht="12.75">
      <c r="A185" s="34">
        <v>6</v>
      </c>
      <c r="B185" s="34">
        <v>14</v>
      </c>
      <c r="C185" s="34">
        <v>7</v>
      </c>
      <c r="D185" s="35">
        <v>2</v>
      </c>
      <c r="E185" s="36"/>
      <c r="F185" s="7" t="s">
        <v>86</v>
      </c>
      <c r="G185" s="54" t="s">
        <v>174</v>
      </c>
      <c r="H185" s="8">
        <v>10585699.2</v>
      </c>
      <c r="I185" s="8">
        <v>2550718</v>
      </c>
      <c r="J185" s="8">
        <v>8034981.2</v>
      </c>
      <c r="K185" s="8">
        <v>5719630.27</v>
      </c>
      <c r="L185" s="8">
        <v>1372975.27</v>
      </c>
      <c r="M185" s="8">
        <v>4346655</v>
      </c>
      <c r="N185" s="9">
        <v>54.03</v>
      </c>
      <c r="O185" s="9">
        <v>53.82</v>
      </c>
      <c r="P185" s="9">
        <v>54.09</v>
      </c>
      <c r="Q185" s="8">
        <v>8935344.2</v>
      </c>
      <c r="R185" s="8">
        <v>1239838</v>
      </c>
      <c r="S185" s="8">
        <v>7695506.2</v>
      </c>
      <c r="T185" s="8">
        <v>4173572.8</v>
      </c>
      <c r="U185" s="8">
        <v>193044.32</v>
      </c>
      <c r="V185" s="8">
        <v>3980528.48</v>
      </c>
      <c r="W185" s="9">
        <v>46.7</v>
      </c>
      <c r="X185" s="9">
        <v>15.57</v>
      </c>
      <c r="Y185" s="9">
        <v>51.72</v>
      </c>
      <c r="Z185" s="8">
        <v>339475</v>
      </c>
      <c r="AA185" s="8">
        <v>366126.52</v>
      </c>
    </row>
    <row r="186" spans="1:27" ht="12.75">
      <c r="A186" s="34">
        <v>6</v>
      </c>
      <c r="B186" s="34">
        <v>14</v>
      </c>
      <c r="C186" s="34">
        <v>8</v>
      </c>
      <c r="D186" s="35">
        <v>3</v>
      </c>
      <c r="E186" s="36"/>
      <c r="F186" s="7" t="s">
        <v>86</v>
      </c>
      <c r="G186" s="54" t="s">
        <v>271</v>
      </c>
      <c r="H186" s="8">
        <v>40397783.72</v>
      </c>
      <c r="I186" s="8">
        <v>12075104</v>
      </c>
      <c r="J186" s="8">
        <v>28322679.72</v>
      </c>
      <c r="K186" s="8">
        <v>17241766.49</v>
      </c>
      <c r="L186" s="8">
        <v>1973399.82</v>
      </c>
      <c r="M186" s="8">
        <v>15268366.67</v>
      </c>
      <c r="N186" s="9">
        <v>42.67</v>
      </c>
      <c r="O186" s="9">
        <v>16.34</v>
      </c>
      <c r="P186" s="9">
        <v>53.9</v>
      </c>
      <c r="Q186" s="8">
        <v>47496442.72</v>
      </c>
      <c r="R186" s="8">
        <v>20613907</v>
      </c>
      <c r="S186" s="8">
        <v>26882535.72</v>
      </c>
      <c r="T186" s="8">
        <v>19972097.79</v>
      </c>
      <c r="U186" s="8">
        <v>6229188.55</v>
      </c>
      <c r="V186" s="8">
        <v>13742909.24</v>
      </c>
      <c r="W186" s="9">
        <v>42.04</v>
      </c>
      <c r="X186" s="9">
        <v>30.21</v>
      </c>
      <c r="Y186" s="9">
        <v>51.12</v>
      </c>
      <c r="Z186" s="8">
        <v>1440144</v>
      </c>
      <c r="AA186" s="8">
        <v>1525457.43</v>
      </c>
    </row>
    <row r="187" spans="1:27" ht="12.75">
      <c r="A187" s="34">
        <v>6</v>
      </c>
      <c r="B187" s="34">
        <v>14</v>
      </c>
      <c r="C187" s="34">
        <v>9</v>
      </c>
      <c r="D187" s="35">
        <v>2</v>
      </c>
      <c r="E187" s="36"/>
      <c r="F187" s="7" t="s">
        <v>86</v>
      </c>
      <c r="G187" s="54" t="s">
        <v>96</v>
      </c>
      <c r="H187" s="8">
        <v>28943645</v>
      </c>
      <c r="I187" s="8">
        <v>569522</v>
      </c>
      <c r="J187" s="8">
        <v>28374123</v>
      </c>
      <c r="K187" s="8">
        <v>16043871.48</v>
      </c>
      <c r="L187" s="8">
        <v>359554.08</v>
      </c>
      <c r="M187" s="8">
        <v>15684317.4</v>
      </c>
      <c r="N187" s="9">
        <v>55.43</v>
      </c>
      <c r="O187" s="9">
        <v>63.13</v>
      </c>
      <c r="P187" s="9">
        <v>55.27</v>
      </c>
      <c r="Q187" s="8">
        <v>33010500</v>
      </c>
      <c r="R187" s="8">
        <v>6728678</v>
      </c>
      <c r="S187" s="8">
        <v>26281822</v>
      </c>
      <c r="T187" s="8">
        <v>12954627.5</v>
      </c>
      <c r="U187" s="8">
        <v>146616.21</v>
      </c>
      <c r="V187" s="8">
        <v>12808011.29</v>
      </c>
      <c r="W187" s="9">
        <v>39.24</v>
      </c>
      <c r="X187" s="9">
        <v>2.17</v>
      </c>
      <c r="Y187" s="9">
        <v>48.73</v>
      </c>
      <c r="Z187" s="8">
        <v>2092301</v>
      </c>
      <c r="AA187" s="8">
        <v>2876306.11</v>
      </c>
    </row>
    <row r="188" spans="1:27" ht="12.75">
      <c r="A188" s="34">
        <v>6</v>
      </c>
      <c r="B188" s="34">
        <v>14</v>
      </c>
      <c r="C188" s="34">
        <v>10</v>
      </c>
      <c r="D188" s="35">
        <v>2</v>
      </c>
      <c r="E188" s="36"/>
      <c r="F188" s="7" t="s">
        <v>86</v>
      </c>
      <c r="G188" s="54" t="s">
        <v>239</v>
      </c>
      <c r="H188" s="8">
        <v>14063327.93</v>
      </c>
      <c r="I188" s="8">
        <v>1164695</v>
      </c>
      <c r="J188" s="8">
        <v>12898632.93</v>
      </c>
      <c r="K188" s="8">
        <v>7298351.57</v>
      </c>
      <c r="L188" s="8">
        <v>791692.8</v>
      </c>
      <c r="M188" s="8">
        <v>6506658.77</v>
      </c>
      <c r="N188" s="9">
        <v>51.89</v>
      </c>
      <c r="O188" s="9">
        <v>67.97</v>
      </c>
      <c r="P188" s="9">
        <v>50.44</v>
      </c>
      <c r="Q188" s="8">
        <v>14055193.93</v>
      </c>
      <c r="R188" s="8">
        <v>1679500</v>
      </c>
      <c r="S188" s="8">
        <v>12375693.93</v>
      </c>
      <c r="T188" s="8">
        <v>7377255.24</v>
      </c>
      <c r="U188" s="8">
        <v>951149.6</v>
      </c>
      <c r="V188" s="8">
        <v>6426105.64</v>
      </c>
      <c r="W188" s="9">
        <v>52.48</v>
      </c>
      <c r="X188" s="9">
        <v>56.63</v>
      </c>
      <c r="Y188" s="9">
        <v>51.92</v>
      </c>
      <c r="Z188" s="8">
        <v>522939</v>
      </c>
      <c r="AA188" s="8">
        <v>80553.13</v>
      </c>
    </row>
    <row r="189" spans="1:2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86</v>
      </c>
      <c r="G189" s="54" t="s">
        <v>260</v>
      </c>
      <c r="H189" s="8">
        <v>23704355.26</v>
      </c>
      <c r="I189" s="8">
        <v>6430734.36</v>
      </c>
      <c r="J189" s="8">
        <v>17273620.9</v>
      </c>
      <c r="K189" s="8">
        <v>8832831.11</v>
      </c>
      <c r="L189" s="8">
        <v>86063.91</v>
      </c>
      <c r="M189" s="8">
        <v>8746767.2</v>
      </c>
      <c r="N189" s="9">
        <v>37.26</v>
      </c>
      <c r="O189" s="9">
        <v>1.33</v>
      </c>
      <c r="P189" s="9">
        <v>50.63</v>
      </c>
      <c r="Q189" s="8">
        <v>23365236.26</v>
      </c>
      <c r="R189" s="8">
        <v>7759828.36</v>
      </c>
      <c r="S189" s="8">
        <v>15605407.9</v>
      </c>
      <c r="T189" s="8">
        <v>8203522.81</v>
      </c>
      <c r="U189" s="8">
        <v>588868.24</v>
      </c>
      <c r="V189" s="8">
        <v>7614654.57</v>
      </c>
      <c r="W189" s="9">
        <v>35.1</v>
      </c>
      <c r="X189" s="9">
        <v>7.58</v>
      </c>
      <c r="Y189" s="9">
        <v>48.79</v>
      </c>
      <c r="Z189" s="8">
        <v>1668213</v>
      </c>
      <c r="AA189" s="8">
        <v>1132112.63</v>
      </c>
    </row>
    <row r="190" spans="1:27" ht="12.75">
      <c r="A190" s="34">
        <v>6</v>
      </c>
      <c r="B190" s="34">
        <v>15</v>
      </c>
      <c r="C190" s="34">
        <v>0</v>
      </c>
      <c r="D190" s="35">
        <v>0</v>
      </c>
      <c r="E190" s="36"/>
      <c r="F190" s="7" t="s">
        <v>286</v>
      </c>
      <c r="G190" s="54" t="s">
        <v>301</v>
      </c>
      <c r="H190" s="8">
        <v>45836400.13</v>
      </c>
      <c r="I190" s="8">
        <v>1150000</v>
      </c>
      <c r="J190" s="8">
        <v>44686400.13</v>
      </c>
      <c r="K190" s="8">
        <v>24761338.02</v>
      </c>
      <c r="L190" s="8">
        <v>206899.43</v>
      </c>
      <c r="M190" s="8">
        <v>24554438.59</v>
      </c>
      <c r="N190" s="9">
        <v>54.02</v>
      </c>
      <c r="O190" s="9">
        <v>17.99</v>
      </c>
      <c r="P190" s="9">
        <v>54.94</v>
      </c>
      <c r="Q190" s="8">
        <v>45687850.37</v>
      </c>
      <c r="R190" s="8">
        <v>817917.41</v>
      </c>
      <c r="S190" s="8">
        <v>44869932.96</v>
      </c>
      <c r="T190" s="8">
        <v>21464365.75</v>
      </c>
      <c r="U190" s="8">
        <v>526584.9</v>
      </c>
      <c r="V190" s="8">
        <v>20937780.85</v>
      </c>
      <c r="W190" s="9">
        <v>46.98</v>
      </c>
      <c r="X190" s="9">
        <v>64.38</v>
      </c>
      <c r="Y190" s="9">
        <v>46.66</v>
      </c>
      <c r="Z190" s="8">
        <v>-183532.83</v>
      </c>
      <c r="AA190" s="8">
        <v>3616657.74</v>
      </c>
    </row>
    <row r="191" spans="1:27" ht="24">
      <c r="A191" s="34">
        <v>6</v>
      </c>
      <c r="B191" s="34">
        <v>15</v>
      </c>
      <c r="C191" s="34">
        <v>0</v>
      </c>
      <c r="D191" s="35" t="s">
        <v>309</v>
      </c>
      <c r="E191" s="36">
        <v>220</v>
      </c>
      <c r="F191" s="7" t="s">
        <v>309</v>
      </c>
      <c r="G191" s="54" t="s">
        <v>318</v>
      </c>
      <c r="H191" s="8">
        <v>3690033</v>
      </c>
      <c r="I191" s="8">
        <v>3154418</v>
      </c>
      <c r="J191" s="8">
        <v>535615</v>
      </c>
      <c r="K191" s="8">
        <v>3316048.67</v>
      </c>
      <c r="L191" s="8">
        <v>2971194.47</v>
      </c>
      <c r="M191" s="8">
        <v>344854.2</v>
      </c>
      <c r="N191" s="9">
        <v>89.86</v>
      </c>
      <c r="O191" s="9">
        <v>94.19</v>
      </c>
      <c r="P191" s="9">
        <v>64.38</v>
      </c>
      <c r="Q191" s="8">
        <v>1054048</v>
      </c>
      <c r="R191" s="8">
        <v>510000</v>
      </c>
      <c r="S191" s="8">
        <v>544048</v>
      </c>
      <c r="T191" s="8">
        <v>666545.67</v>
      </c>
      <c r="U191" s="8">
        <v>370493.98</v>
      </c>
      <c r="V191" s="8">
        <v>296051.69</v>
      </c>
      <c r="W191" s="9">
        <v>63.23</v>
      </c>
      <c r="X191" s="9">
        <v>72.64</v>
      </c>
      <c r="Y191" s="9">
        <v>54.41</v>
      </c>
      <c r="Z191" s="8">
        <v>-8433</v>
      </c>
      <c r="AA191" s="8">
        <v>48802.51</v>
      </c>
    </row>
    <row r="192" spans="1:27" ht="12.75">
      <c r="A192" s="34">
        <v>6</v>
      </c>
      <c r="B192" s="34">
        <v>15</v>
      </c>
      <c r="C192" s="34">
        <v>1</v>
      </c>
      <c r="D192" s="35">
        <v>1</v>
      </c>
      <c r="E192" s="36"/>
      <c r="F192" s="7" t="s">
        <v>86</v>
      </c>
      <c r="G192" s="54" t="s">
        <v>97</v>
      </c>
      <c r="H192" s="8">
        <v>50912925.99</v>
      </c>
      <c r="I192" s="8">
        <v>9865634.63</v>
      </c>
      <c r="J192" s="8">
        <v>41047291.36</v>
      </c>
      <c r="K192" s="8">
        <v>23155784.53</v>
      </c>
      <c r="L192" s="8">
        <v>2734251.75</v>
      </c>
      <c r="M192" s="8">
        <v>20421532.78</v>
      </c>
      <c r="N192" s="9">
        <v>45.48</v>
      </c>
      <c r="O192" s="9">
        <v>27.71</v>
      </c>
      <c r="P192" s="9">
        <v>49.75</v>
      </c>
      <c r="Q192" s="8">
        <v>49648298.8</v>
      </c>
      <c r="R192" s="8">
        <v>9387686.82</v>
      </c>
      <c r="S192" s="8">
        <v>40260611.98</v>
      </c>
      <c r="T192" s="8">
        <v>19616399.25</v>
      </c>
      <c r="U192" s="8">
        <v>357485.76</v>
      </c>
      <c r="V192" s="8">
        <v>19258913.49</v>
      </c>
      <c r="W192" s="9">
        <v>39.51</v>
      </c>
      <c r="X192" s="9">
        <v>3.8</v>
      </c>
      <c r="Y192" s="9">
        <v>47.83</v>
      </c>
      <c r="Z192" s="8">
        <v>786679.38</v>
      </c>
      <c r="AA192" s="8">
        <v>1162619.29</v>
      </c>
    </row>
    <row r="193" spans="1:27" ht="12.75">
      <c r="A193" s="34">
        <v>6</v>
      </c>
      <c r="B193" s="34">
        <v>15</v>
      </c>
      <c r="C193" s="34">
        <v>2</v>
      </c>
      <c r="D193" s="35">
        <v>2</v>
      </c>
      <c r="E193" s="36"/>
      <c r="F193" s="7" t="s">
        <v>86</v>
      </c>
      <c r="G193" s="54" t="s">
        <v>113</v>
      </c>
      <c r="H193" s="8">
        <v>20217782</v>
      </c>
      <c r="I193" s="8">
        <v>2555285</v>
      </c>
      <c r="J193" s="8">
        <v>17662497</v>
      </c>
      <c r="K193" s="8">
        <v>12435758.08</v>
      </c>
      <c r="L193" s="8">
        <v>2377019</v>
      </c>
      <c r="M193" s="8">
        <v>10058739.08</v>
      </c>
      <c r="N193" s="9">
        <v>61.5</v>
      </c>
      <c r="O193" s="9">
        <v>93.02</v>
      </c>
      <c r="P193" s="9">
        <v>56.94</v>
      </c>
      <c r="Q193" s="8">
        <v>16996161</v>
      </c>
      <c r="R193" s="8">
        <v>964635</v>
      </c>
      <c r="S193" s="8">
        <v>16031526</v>
      </c>
      <c r="T193" s="8">
        <v>8833225.22</v>
      </c>
      <c r="U193" s="8">
        <v>90162.35</v>
      </c>
      <c r="V193" s="8">
        <v>8743062.87</v>
      </c>
      <c r="W193" s="9">
        <v>51.97</v>
      </c>
      <c r="X193" s="9">
        <v>9.34</v>
      </c>
      <c r="Y193" s="9">
        <v>54.53</v>
      </c>
      <c r="Z193" s="8">
        <v>1630971</v>
      </c>
      <c r="AA193" s="8">
        <v>1315676.21</v>
      </c>
    </row>
    <row r="194" spans="1:27" ht="12.75">
      <c r="A194" s="34">
        <v>6</v>
      </c>
      <c r="B194" s="34">
        <v>15</v>
      </c>
      <c r="C194" s="34">
        <v>3</v>
      </c>
      <c r="D194" s="35">
        <v>2</v>
      </c>
      <c r="E194" s="36"/>
      <c r="F194" s="7" t="s">
        <v>86</v>
      </c>
      <c r="G194" s="54" t="s">
        <v>119</v>
      </c>
      <c r="H194" s="8">
        <v>13495803</v>
      </c>
      <c r="I194" s="8">
        <v>196675</v>
      </c>
      <c r="J194" s="8">
        <v>13299128</v>
      </c>
      <c r="K194" s="8">
        <v>7156845.11</v>
      </c>
      <c r="L194" s="8">
        <v>174075.2</v>
      </c>
      <c r="M194" s="8">
        <v>6982769.91</v>
      </c>
      <c r="N194" s="9">
        <v>53.03</v>
      </c>
      <c r="O194" s="9">
        <v>88.5</v>
      </c>
      <c r="P194" s="9">
        <v>52.5</v>
      </c>
      <c r="Q194" s="8">
        <v>13057243</v>
      </c>
      <c r="R194" s="8">
        <v>881107</v>
      </c>
      <c r="S194" s="8">
        <v>12176136</v>
      </c>
      <c r="T194" s="8">
        <v>6590679.39</v>
      </c>
      <c r="U194" s="8">
        <v>365721.46</v>
      </c>
      <c r="V194" s="8">
        <v>6224957.93</v>
      </c>
      <c r="W194" s="9">
        <v>50.47</v>
      </c>
      <c r="X194" s="9">
        <v>41.5</v>
      </c>
      <c r="Y194" s="9">
        <v>51.12</v>
      </c>
      <c r="Z194" s="8">
        <v>1122992</v>
      </c>
      <c r="AA194" s="8">
        <v>757811.98</v>
      </c>
    </row>
    <row r="195" spans="1:27" ht="12.75">
      <c r="A195" s="34">
        <v>6</v>
      </c>
      <c r="B195" s="34">
        <v>15</v>
      </c>
      <c r="C195" s="34">
        <v>4</v>
      </c>
      <c r="D195" s="35">
        <v>2</v>
      </c>
      <c r="E195" s="36"/>
      <c r="F195" s="7" t="s">
        <v>86</v>
      </c>
      <c r="G195" s="54" t="s">
        <v>151</v>
      </c>
      <c r="H195" s="8">
        <v>23401985</v>
      </c>
      <c r="I195" s="8">
        <v>932631</v>
      </c>
      <c r="J195" s="8">
        <v>22469354</v>
      </c>
      <c r="K195" s="8">
        <v>13076855.09</v>
      </c>
      <c r="L195" s="8">
        <v>676844.49</v>
      </c>
      <c r="M195" s="8">
        <v>12400010.6</v>
      </c>
      <c r="N195" s="9">
        <v>55.87</v>
      </c>
      <c r="O195" s="9">
        <v>72.57</v>
      </c>
      <c r="P195" s="9">
        <v>55.18</v>
      </c>
      <c r="Q195" s="8">
        <v>24009281</v>
      </c>
      <c r="R195" s="8">
        <v>2632890</v>
      </c>
      <c r="S195" s="8">
        <v>21376391</v>
      </c>
      <c r="T195" s="8">
        <v>11815013.04</v>
      </c>
      <c r="U195" s="8">
        <v>877238.4</v>
      </c>
      <c r="V195" s="8">
        <v>10937774.64</v>
      </c>
      <c r="W195" s="9">
        <v>49.21</v>
      </c>
      <c r="X195" s="9">
        <v>33.31</v>
      </c>
      <c r="Y195" s="9">
        <v>51.16</v>
      </c>
      <c r="Z195" s="8">
        <v>1092963</v>
      </c>
      <c r="AA195" s="8">
        <v>1462235.96</v>
      </c>
    </row>
    <row r="196" spans="1:27" ht="12.75">
      <c r="A196" s="34">
        <v>6</v>
      </c>
      <c r="B196" s="34">
        <v>15</v>
      </c>
      <c r="C196" s="34">
        <v>5</v>
      </c>
      <c r="D196" s="35">
        <v>2</v>
      </c>
      <c r="E196" s="36"/>
      <c r="F196" s="7" t="s">
        <v>86</v>
      </c>
      <c r="G196" s="54" t="s">
        <v>154</v>
      </c>
      <c r="H196" s="8">
        <v>13980592.35</v>
      </c>
      <c r="I196" s="8">
        <v>1310260.7</v>
      </c>
      <c r="J196" s="8">
        <v>12670331.65</v>
      </c>
      <c r="K196" s="8">
        <v>7069694.38</v>
      </c>
      <c r="L196" s="8">
        <v>15084</v>
      </c>
      <c r="M196" s="8">
        <v>7054610.38</v>
      </c>
      <c r="N196" s="9">
        <v>50.56</v>
      </c>
      <c r="O196" s="9">
        <v>1.15</v>
      </c>
      <c r="P196" s="9">
        <v>55.67</v>
      </c>
      <c r="Q196" s="8">
        <v>12934524.35</v>
      </c>
      <c r="R196" s="8">
        <v>1364769.7</v>
      </c>
      <c r="S196" s="8">
        <v>11569754.65</v>
      </c>
      <c r="T196" s="8">
        <v>6551552.24</v>
      </c>
      <c r="U196" s="8">
        <v>160578.98</v>
      </c>
      <c r="V196" s="8">
        <v>6390973.26</v>
      </c>
      <c r="W196" s="9">
        <v>50.65</v>
      </c>
      <c r="X196" s="9">
        <v>11.76</v>
      </c>
      <c r="Y196" s="9">
        <v>55.23</v>
      </c>
      <c r="Z196" s="8">
        <v>1100577</v>
      </c>
      <c r="AA196" s="8">
        <v>663637.12</v>
      </c>
    </row>
    <row r="197" spans="1:27" ht="12.75">
      <c r="A197" s="34">
        <v>6</v>
      </c>
      <c r="B197" s="34">
        <v>15</v>
      </c>
      <c r="C197" s="34">
        <v>6</v>
      </c>
      <c r="D197" s="35">
        <v>2</v>
      </c>
      <c r="E197" s="36"/>
      <c r="F197" s="7" t="s">
        <v>86</v>
      </c>
      <c r="G197" s="54" t="s">
        <v>97</v>
      </c>
      <c r="H197" s="8">
        <v>22318159</v>
      </c>
      <c r="I197" s="8">
        <v>180876</v>
      </c>
      <c r="J197" s="8">
        <v>22137283</v>
      </c>
      <c r="K197" s="8">
        <v>12167448.09</v>
      </c>
      <c r="L197" s="8">
        <v>180876.24</v>
      </c>
      <c r="M197" s="8">
        <v>11986571.85</v>
      </c>
      <c r="N197" s="9">
        <v>54.51</v>
      </c>
      <c r="O197" s="9">
        <v>100</v>
      </c>
      <c r="P197" s="9">
        <v>54.14</v>
      </c>
      <c r="Q197" s="8">
        <v>27454358</v>
      </c>
      <c r="R197" s="8">
        <v>6947809</v>
      </c>
      <c r="S197" s="8">
        <v>20506549</v>
      </c>
      <c r="T197" s="8">
        <v>11739753.22</v>
      </c>
      <c r="U197" s="8">
        <v>1478471.51</v>
      </c>
      <c r="V197" s="8">
        <v>10261281.71</v>
      </c>
      <c r="W197" s="9">
        <v>42.76</v>
      </c>
      <c r="X197" s="9">
        <v>21.27</v>
      </c>
      <c r="Y197" s="9">
        <v>50.03</v>
      </c>
      <c r="Z197" s="8">
        <v>1630734</v>
      </c>
      <c r="AA197" s="8">
        <v>1725290.14</v>
      </c>
    </row>
    <row r="198" spans="1:27" ht="12.75">
      <c r="A198" s="34">
        <v>6</v>
      </c>
      <c r="B198" s="34">
        <v>15</v>
      </c>
      <c r="C198" s="34">
        <v>7</v>
      </c>
      <c r="D198" s="35">
        <v>2</v>
      </c>
      <c r="E198" s="36"/>
      <c r="F198" s="7" t="s">
        <v>86</v>
      </c>
      <c r="G198" s="54" t="s">
        <v>233</v>
      </c>
      <c r="H198" s="8">
        <v>18561148</v>
      </c>
      <c r="I198" s="8">
        <v>2113889</v>
      </c>
      <c r="J198" s="8">
        <v>16447259</v>
      </c>
      <c r="K198" s="8">
        <v>9640582.99</v>
      </c>
      <c r="L198" s="8">
        <v>552531.21</v>
      </c>
      <c r="M198" s="8">
        <v>9088051.78</v>
      </c>
      <c r="N198" s="9">
        <v>51.93</v>
      </c>
      <c r="O198" s="9">
        <v>26.13</v>
      </c>
      <c r="P198" s="9">
        <v>55.25</v>
      </c>
      <c r="Q198" s="8">
        <v>18501344</v>
      </c>
      <c r="R198" s="8">
        <v>3701479</v>
      </c>
      <c r="S198" s="8">
        <v>14799865</v>
      </c>
      <c r="T198" s="8">
        <v>8328389.91</v>
      </c>
      <c r="U198" s="8">
        <v>749693.81</v>
      </c>
      <c r="V198" s="8">
        <v>7578696.1</v>
      </c>
      <c r="W198" s="9">
        <v>45.01</v>
      </c>
      <c r="X198" s="9">
        <v>20.25</v>
      </c>
      <c r="Y198" s="9">
        <v>51.2</v>
      </c>
      <c r="Z198" s="8">
        <v>1647394</v>
      </c>
      <c r="AA198" s="8">
        <v>1509355.68</v>
      </c>
    </row>
    <row r="199" spans="1:27" ht="12.75">
      <c r="A199" s="34">
        <v>6</v>
      </c>
      <c r="B199" s="34">
        <v>15</v>
      </c>
      <c r="C199" s="34">
        <v>8</v>
      </c>
      <c r="D199" s="35">
        <v>2</v>
      </c>
      <c r="E199" s="36"/>
      <c r="F199" s="7" t="s">
        <v>86</v>
      </c>
      <c r="G199" s="54" t="s">
        <v>245</v>
      </c>
      <c r="H199" s="8">
        <v>22013572.79</v>
      </c>
      <c r="I199" s="8">
        <v>3750469.52</v>
      </c>
      <c r="J199" s="8">
        <v>18263103.27</v>
      </c>
      <c r="K199" s="8">
        <v>10639133.11</v>
      </c>
      <c r="L199" s="8">
        <v>496941.45</v>
      </c>
      <c r="M199" s="8">
        <v>10142191.66</v>
      </c>
      <c r="N199" s="9">
        <v>48.32</v>
      </c>
      <c r="O199" s="9">
        <v>13.25</v>
      </c>
      <c r="P199" s="9">
        <v>55.53</v>
      </c>
      <c r="Q199" s="8">
        <v>23681684.51</v>
      </c>
      <c r="R199" s="8">
        <v>6743136.04</v>
      </c>
      <c r="S199" s="8">
        <v>16938548.47</v>
      </c>
      <c r="T199" s="8">
        <v>9493881.87</v>
      </c>
      <c r="U199" s="8">
        <v>1086489.57</v>
      </c>
      <c r="V199" s="8">
        <v>8407392.3</v>
      </c>
      <c r="W199" s="9">
        <v>40.08</v>
      </c>
      <c r="X199" s="9">
        <v>16.11</v>
      </c>
      <c r="Y199" s="9">
        <v>49.63</v>
      </c>
      <c r="Z199" s="8">
        <v>1324554.8</v>
      </c>
      <c r="AA199" s="8">
        <v>1734799.36</v>
      </c>
    </row>
    <row r="200" spans="1:27" ht="12.75">
      <c r="A200" s="34">
        <v>6</v>
      </c>
      <c r="B200" s="34">
        <v>16</v>
      </c>
      <c r="C200" s="34">
        <v>0</v>
      </c>
      <c r="D200" s="35">
        <v>0</v>
      </c>
      <c r="E200" s="36"/>
      <c r="F200" s="7" t="s">
        <v>286</v>
      </c>
      <c r="G200" s="54" t="s">
        <v>302</v>
      </c>
      <c r="H200" s="8">
        <v>53807257</v>
      </c>
      <c r="I200" s="8">
        <v>4509188</v>
      </c>
      <c r="J200" s="8">
        <v>49298069</v>
      </c>
      <c r="K200" s="8">
        <v>28731748.2</v>
      </c>
      <c r="L200" s="8">
        <v>1634463.28</v>
      </c>
      <c r="M200" s="8">
        <v>27097284.92</v>
      </c>
      <c r="N200" s="9">
        <v>53.39</v>
      </c>
      <c r="O200" s="9">
        <v>36.24</v>
      </c>
      <c r="P200" s="9">
        <v>54.96</v>
      </c>
      <c r="Q200" s="8">
        <v>53071396</v>
      </c>
      <c r="R200" s="8">
        <v>4913634</v>
      </c>
      <c r="S200" s="8">
        <v>48157762</v>
      </c>
      <c r="T200" s="8">
        <v>25842309.03</v>
      </c>
      <c r="U200" s="8">
        <v>2035649.3</v>
      </c>
      <c r="V200" s="8">
        <v>23806659.73</v>
      </c>
      <c r="W200" s="9">
        <v>48.69</v>
      </c>
      <c r="X200" s="9">
        <v>41.42</v>
      </c>
      <c r="Y200" s="9">
        <v>49.43</v>
      </c>
      <c r="Z200" s="8">
        <v>1140307</v>
      </c>
      <c r="AA200" s="8">
        <v>3290625.19</v>
      </c>
    </row>
    <row r="201" spans="1:27" ht="12.75">
      <c r="A201" s="34">
        <v>6</v>
      </c>
      <c r="B201" s="34">
        <v>16</v>
      </c>
      <c r="C201" s="34">
        <v>1</v>
      </c>
      <c r="D201" s="35">
        <v>1</v>
      </c>
      <c r="E201" s="36"/>
      <c r="F201" s="7" t="s">
        <v>86</v>
      </c>
      <c r="G201" s="54" t="s">
        <v>88</v>
      </c>
      <c r="H201" s="8">
        <v>51861739</v>
      </c>
      <c r="I201" s="8">
        <v>8805767</v>
      </c>
      <c r="J201" s="8">
        <v>43055972</v>
      </c>
      <c r="K201" s="8">
        <v>23507799.32</v>
      </c>
      <c r="L201" s="8">
        <v>1608363.08</v>
      </c>
      <c r="M201" s="8">
        <v>21899436.24</v>
      </c>
      <c r="N201" s="9">
        <v>45.32</v>
      </c>
      <c r="O201" s="9">
        <v>18.26</v>
      </c>
      <c r="P201" s="9">
        <v>50.86</v>
      </c>
      <c r="Q201" s="8">
        <v>56016739</v>
      </c>
      <c r="R201" s="8">
        <v>15394427</v>
      </c>
      <c r="S201" s="8">
        <v>40622312</v>
      </c>
      <c r="T201" s="8">
        <v>23708644.65</v>
      </c>
      <c r="U201" s="8">
        <v>2753297.47</v>
      </c>
      <c r="V201" s="8">
        <v>20955347.18</v>
      </c>
      <c r="W201" s="9">
        <v>42.32</v>
      </c>
      <c r="X201" s="9">
        <v>17.88</v>
      </c>
      <c r="Y201" s="9">
        <v>51.58</v>
      </c>
      <c r="Z201" s="8">
        <v>2433660</v>
      </c>
      <c r="AA201" s="8">
        <v>944089.06</v>
      </c>
    </row>
    <row r="202" spans="1:27" ht="12.75">
      <c r="A202" s="34">
        <v>6</v>
      </c>
      <c r="B202" s="34">
        <v>16</v>
      </c>
      <c r="C202" s="34">
        <v>2</v>
      </c>
      <c r="D202" s="35">
        <v>2</v>
      </c>
      <c r="E202" s="36"/>
      <c r="F202" s="7" t="s">
        <v>86</v>
      </c>
      <c r="G202" s="54" t="s">
        <v>152</v>
      </c>
      <c r="H202" s="8">
        <v>22362467</v>
      </c>
      <c r="I202" s="8">
        <v>542372</v>
      </c>
      <c r="J202" s="8">
        <v>21820095</v>
      </c>
      <c r="K202" s="8">
        <v>12923155.04</v>
      </c>
      <c r="L202" s="8">
        <v>412370.31</v>
      </c>
      <c r="M202" s="8">
        <v>12510784.73</v>
      </c>
      <c r="N202" s="9">
        <v>57.78</v>
      </c>
      <c r="O202" s="9">
        <v>76.03</v>
      </c>
      <c r="P202" s="9">
        <v>57.33</v>
      </c>
      <c r="Q202" s="8">
        <v>23319327</v>
      </c>
      <c r="R202" s="8">
        <v>3691541</v>
      </c>
      <c r="S202" s="8">
        <v>19627786</v>
      </c>
      <c r="T202" s="8">
        <v>9812746.57</v>
      </c>
      <c r="U202" s="8">
        <v>24835.16</v>
      </c>
      <c r="V202" s="8">
        <v>9787911.41</v>
      </c>
      <c r="W202" s="9">
        <v>42.07</v>
      </c>
      <c r="X202" s="9">
        <v>0.67</v>
      </c>
      <c r="Y202" s="9">
        <v>49.86</v>
      </c>
      <c r="Z202" s="8">
        <v>2192309</v>
      </c>
      <c r="AA202" s="8">
        <v>2722873.32</v>
      </c>
    </row>
    <row r="203" spans="1:27" ht="12.75">
      <c r="A203" s="34">
        <v>6</v>
      </c>
      <c r="B203" s="34">
        <v>16</v>
      </c>
      <c r="C203" s="34">
        <v>3</v>
      </c>
      <c r="D203" s="35">
        <v>2</v>
      </c>
      <c r="E203" s="36"/>
      <c r="F203" s="7" t="s">
        <v>86</v>
      </c>
      <c r="G203" s="54" t="s">
        <v>186</v>
      </c>
      <c r="H203" s="8">
        <v>13735878.92</v>
      </c>
      <c r="I203" s="8">
        <v>1513550</v>
      </c>
      <c r="J203" s="8">
        <v>12222328.92</v>
      </c>
      <c r="K203" s="8">
        <v>8144781.06</v>
      </c>
      <c r="L203" s="8">
        <v>1468750</v>
      </c>
      <c r="M203" s="8">
        <v>6676031.06</v>
      </c>
      <c r="N203" s="9">
        <v>59.29</v>
      </c>
      <c r="O203" s="9">
        <v>97.04</v>
      </c>
      <c r="P203" s="9">
        <v>54.62</v>
      </c>
      <c r="Q203" s="8">
        <v>13005878.92</v>
      </c>
      <c r="R203" s="8">
        <v>1864936</v>
      </c>
      <c r="S203" s="8">
        <v>11140942.92</v>
      </c>
      <c r="T203" s="8">
        <v>5224087.03</v>
      </c>
      <c r="U203" s="8">
        <v>28833.51</v>
      </c>
      <c r="V203" s="8">
        <v>5195253.52</v>
      </c>
      <c r="W203" s="9">
        <v>40.16</v>
      </c>
      <c r="X203" s="9">
        <v>1.54</v>
      </c>
      <c r="Y203" s="9">
        <v>46.63</v>
      </c>
      <c r="Z203" s="8">
        <v>1081386</v>
      </c>
      <c r="AA203" s="8">
        <v>1480777.54</v>
      </c>
    </row>
    <row r="204" spans="1:27" ht="12.75">
      <c r="A204" s="34">
        <v>6</v>
      </c>
      <c r="B204" s="34">
        <v>16</v>
      </c>
      <c r="C204" s="34">
        <v>4</v>
      </c>
      <c r="D204" s="35">
        <v>3</v>
      </c>
      <c r="E204" s="36"/>
      <c r="F204" s="7" t="s">
        <v>86</v>
      </c>
      <c r="G204" s="54" t="s">
        <v>276</v>
      </c>
      <c r="H204" s="8">
        <v>51383180.82</v>
      </c>
      <c r="I204" s="8">
        <v>2403241</v>
      </c>
      <c r="J204" s="8">
        <v>48979939.82</v>
      </c>
      <c r="K204" s="8">
        <v>25947262.64</v>
      </c>
      <c r="L204" s="8">
        <v>6405.21</v>
      </c>
      <c r="M204" s="8">
        <v>25940857.43</v>
      </c>
      <c r="N204" s="9">
        <v>50.49</v>
      </c>
      <c r="O204" s="9">
        <v>0.26</v>
      </c>
      <c r="P204" s="9">
        <v>52.96</v>
      </c>
      <c r="Q204" s="8">
        <v>48440436.82</v>
      </c>
      <c r="R204" s="8">
        <v>1746974</v>
      </c>
      <c r="S204" s="8">
        <v>46693462.82</v>
      </c>
      <c r="T204" s="8">
        <v>26452316.16</v>
      </c>
      <c r="U204" s="8">
        <v>444843.66</v>
      </c>
      <c r="V204" s="8">
        <v>26007472.5</v>
      </c>
      <c r="W204" s="9">
        <v>54.6</v>
      </c>
      <c r="X204" s="9">
        <v>25.46</v>
      </c>
      <c r="Y204" s="9">
        <v>55.69</v>
      </c>
      <c r="Z204" s="8">
        <v>2286477</v>
      </c>
      <c r="AA204" s="8">
        <v>-66615.07</v>
      </c>
    </row>
    <row r="205" spans="1:27" ht="12.75">
      <c r="A205" s="34">
        <v>6</v>
      </c>
      <c r="B205" s="34">
        <v>16</v>
      </c>
      <c r="C205" s="34">
        <v>5</v>
      </c>
      <c r="D205" s="35">
        <v>2</v>
      </c>
      <c r="E205" s="36"/>
      <c r="F205" s="7" t="s">
        <v>86</v>
      </c>
      <c r="G205" s="54" t="s">
        <v>218</v>
      </c>
      <c r="H205" s="8">
        <v>20664714</v>
      </c>
      <c r="I205" s="8">
        <v>5881955</v>
      </c>
      <c r="J205" s="8">
        <v>14782759</v>
      </c>
      <c r="K205" s="8">
        <v>10498629.84</v>
      </c>
      <c r="L205" s="8">
        <v>2753322.52</v>
      </c>
      <c r="M205" s="8">
        <v>7745307.32</v>
      </c>
      <c r="N205" s="9">
        <v>50.8</v>
      </c>
      <c r="O205" s="9">
        <v>46.8</v>
      </c>
      <c r="P205" s="9">
        <v>52.39</v>
      </c>
      <c r="Q205" s="8">
        <v>20717212</v>
      </c>
      <c r="R205" s="8">
        <v>6486263</v>
      </c>
      <c r="S205" s="8">
        <v>14230949</v>
      </c>
      <c r="T205" s="8">
        <v>8844634.16</v>
      </c>
      <c r="U205" s="8">
        <v>1546549.02</v>
      </c>
      <c r="V205" s="8">
        <v>7298085.14</v>
      </c>
      <c r="W205" s="9">
        <v>42.69</v>
      </c>
      <c r="X205" s="9">
        <v>23.84</v>
      </c>
      <c r="Y205" s="9">
        <v>51.28</v>
      </c>
      <c r="Z205" s="8">
        <v>551810</v>
      </c>
      <c r="AA205" s="8">
        <v>447222.18</v>
      </c>
    </row>
    <row r="206" spans="1:27" ht="12.75">
      <c r="A206" s="34">
        <v>6</v>
      </c>
      <c r="B206" s="34">
        <v>16</v>
      </c>
      <c r="C206" s="34">
        <v>6</v>
      </c>
      <c r="D206" s="35">
        <v>2</v>
      </c>
      <c r="E206" s="36"/>
      <c r="F206" s="7" t="s">
        <v>86</v>
      </c>
      <c r="G206" s="54" t="s">
        <v>235</v>
      </c>
      <c r="H206" s="8">
        <v>13234799.05</v>
      </c>
      <c r="I206" s="8">
        <v>3831477</v>
      </c>
      <c r="J206" s="8">
        <v>9403322.05</v>
      </c>
      <c r="K206" s="8">
        <v>5011264.71</v>
      </c>
      <c r="L206" s="8">
        <v>0</v>
      </c>
      <c r="M206" s="8">
        <v>5011264.71</v>
      </c>
      <c r="N206" s="9">
        <v>37.86</v>
      </c>
      <c r="O206" s="9">
        <v>0</v>
      </c>
      <c r="P206" s="9">
        <v>53.29</v>
      </c>
      <c r="Q206" s="8">
        <v>13491371.05</v>
      </c>
      <c r="R206" s="8">
        <v>4545928</v>
      </c>
      <c r="S206" s="8">
        <v>8945443.05</v>
      </c>
      <c r="T206" s="8">
        <v>4317356.2</v>
      </c>
      <c r="U206" s="8">
        <v>75396.09</v>
      </c>
      <c r="V206" s="8">
        <v>4241960.11</v>
      </c>
      <c r="W206" s="9">
        <v>32</v>
      </c>
      <c r="X206" s="9">
        <v>1.65</v>
      </c>
      <c r="Y206" s="9">
        <v>47.42</v>
      </c>
      <c r="Z206" s="8">
        <v>457879</v>
      </c>
      <c r="AA206" s="8">
        <v>769304.6</v>
      </c>
    </row>
    <row r="207" spans="1:27" ht="12.75">
      <c r="A207" s="34">
        <v>6</v>
      </c>
      <c r="B207" s="34">
        <v>17</v>
      </c>
      <c r="C207" s="34">
        <v>0</v>
      </c>
      <c r="D207" s="35">
        <v>0</v>
      </c>
      <c r="E207" s="36"/>
      <c r="F207" s="7" t="s">
        <v>286</v>
      </c>
      <c r="G207" s="54" t="s">
        <v>303</v>
      </c>
      <c r="H207" s="8">
        <v>62242995</v>
      </c>
      <c r="I207" s="8">
        <v>2944965</v>
      </c>
      <c r="J207" s="8">
        <v>59298030</v>
      </c>
      <c r="K207" s="8">
        <v>32359837.87</v>
      </c>
      <c r="L207" s="8">
        <v>241461.87</v>
      </c>
      <c r="M207" s="8">
        <v>32118376</v>
      </c>
      <c r="N207" s="9">
        <v>51.98</v>
      </c>
      <c r="O207" s="9">
        <v>8.19</v>
      </c>
      <c r="P207" s="9">
        <v>54.16</v>
      </c>
      <c r="Q207" s="8">
        <v>61742995</v>
      </c>
      <c r="R207" s="8">
        <v>4612232</v>
      </c>
      <c r="S207" s="8">
        <v>57130763</v>
      </c>
      <c r="T207" s="8">
        <v>27312069.59</v>
      </c>
      <c r="U207" s="8">
        <v>135923.03</v>
      </c>
      <c r="V207" s="8">
        <v>27176146.56</v>
      </c>
      <c r="W207" s="9">
        <v>44.23</v>
      </c>
      <c r="X207" s="9">
        <v>2.94</v>
      </c>
      <c r="Y207" s="9">
        <v>47.56</v>
      </c>
      <c r="Z207" s="8">
        <v>2167267</v>
      </c>
      <c r="AA207" s="8">
        <v>4942229.44</v>
      </c>
    </row>
    <row r="208" spans="1:27" ht="12.75">
      <c r="A208" s="34">
        <v>6</v>
      </c>
      <c r="B208" s="34">
        <v>17</v>
      </c>
      <c r="C208" s="34">
        <v>1</v>
      </c>
      <c r="D208" s="35">
        <v>1</v>
      </c>
      <c r="E208" s="36"/>
      <c r="F208" s="7" t="s">
        <v>86</v>
      </c>
      <c r="G208" s="54" t="s">
        <v>100</v>
      </c>
      <c r="H208" s="8">
        <v>103011264.54</v>
      </c>
      <c r="I208" s="8">
        <v>13788788.22</v>
      </c>
      <c r="J208" s="8">
        <v>89222476.32</v>
      </c>
      <c r="K208" s="8">
        <v>52335374.47</v>
      </c>
      <c r="L208" s="8">
        <v>4801327.63</v>
      </c>
      <c r="M208" s="8">
        <v>47534046.84</v>
      </c>
      <c r="N208" s="9">
        <v>50.8</v>
      </c>
      <c r="O208" s="9">
        <v>34.82</v>
      </c>
      <c r="P208" s="9">
        <v>53.27</v>
      </c>
      <c r="Q208" s="8">
        <v>127028162.12</v>
      </c>
      <c r="R208" s="8">
        <v>38936213.41</v>
      </c>
      <c r="S208" s="8">
        <v>88091948.71</v>
      </c>
      <c r="T208" s="8">
        <v>51793158.56</v>
      </c>
      <c r="U208" s="8">
        <v>9429835.17</v>
      </c>
      <c r="V208" s="8">
        <v>42363323.39</v>
      </c>
      <c r="W208" s="9">
        <v>40.77</v>
      </c>
      <c r="X208" s="9">
        <v>24.21</v>
      </c>
      <c r="Y208" s="9">
        <v>48.08</v>
      </c>
      <c r="Z208" s="8">
        <v>1130527.61</v>
      </c>
      <c r="AA208" s="8">
        <v>5170723.45</v>
      </c>
    </row>
    <row r="209" spans="1:27" ht="12.75">
      <c r="A209" s="34">
        <v>6</v>
      </c>
      <c r="B209" s="34">
        <v>17</v>
      </c>
      <c r="C209" s="34">
        <v>2</v>
      </c>
      <c r="D209" s="35">
        <v>2</v>
      </c>
      <c r="E209" s="36"/>
      <c r="F209" s="7" t="s">
        <v>86</v>
      </c>
      <c r="G209" s="54" t="s">
        <v>175</v>
      </c>
      <c r="H209" s="8">
        <v>39568494.91</v>
      </c>
      <c r="I209" s="8">
        <v>5563805.62</v>
      </c>
      <c r="J209" s="8">
        <v>34004689.29</v>
      </c>
      <c r="K209" s="8">
        <v>12711897.61</v>
      </c>
      <c r="L209" s="8">
        <v>954085.78</v>
      </c>
      <c r="M209" s="8">
        <v>11757811.83</v>
      </c>
      <c r="N209" s="9">
        <v>32.12</v>
      </c>
      <c r="O209" s="9">
        <v>17.14</v>
      </c>
      <c r="P209" s="9">
        <v>34.57</v>
      </c>
      <c r="Q209" s="8">
        <v>42273836.96</v>
      </c>
      <c r="R209" s="8">
        <v>7875438.34</v>
      </c>
      <c r="S209" s="8">
        <v>34398398.62</v>
      </c>
      <c r="T209" s="8">
        <v>11540883.34</v>
      </c>
      <c r="U209" s="8">
        <v>1204529.8</v>
      </c>
      <c r="V209" s="8">
        <v>10336353.54</v>
      </c>
      <c r="W209" s="9">
        <v>27.3</v>
      </c>
      <c r="X209" s="9">
        <v>15.29</v>
      </c>
      <c r="Y209" s="9">
        <v>30.04</v>
      </c>
      <c r="Z209" s="8">
        <v>-393709.33</v>
      </c>
      <c r="AA209" s="8">
        <v>1421458.29</v>
      </c>
    </row>
    <row r="210" spans="1:27" ht="12.75">
      <c r="A210" s="34">
        <v>6</v>
      </c>
      <c r="B210" s="34">
        <v>17</v>
      </c>
      <c r="C210" s="34">
        <v>3</v>
      </c>
      <c r="D210" s="35">
        <v>3</v>
      </c>
      <c r="E210" s="36"/>
      <c r="F210" s="7" t="s">
        <v>86</v>
      </c>
      <c r="G210" s="54" t="s">
        <v>189</v>
      </c>
      <c r="H210" s="8">
        <v>31952679.18</v>
      </c>
      <c r="I210" s="8">
        <v>2479476</v>
      </c>
      <c r="J210" s="8">
        <v>29473203.18</v>
      </c>
      <c r="K210" s="8">
        <v>17686215.69</v>
      </c>
      <c r="L210" s="8">
        <v>1228017</v>
      </c>
      <c r="M210" s="8">
        <v>16458198.69</v>
      </c>
      <c r="N210" s="9">
        <v>55.35</v>
      </c>
      <c r="O210" s="9">
        <v>49.52</v>
      </c>
      <c r="P210" s="9">
        <v>55.84</v>
      </c>
      <c r="Q210" s="8">
        <v>33259506.17</v>
      </c>
      <c r="R210" s="8">
        <v>5105999.01</v>
      </c>
      <c r="S210" s="8">
        <v>28153507.16</v>
      </c>
      <c r="T210" s="8">
        <v>12952066.42</v>
      </c>
      <c r="U210" s="8">
        <v>325844.38</v>
      </c>
      <c r="V210" s="8">
        <v>12626222.04</v>
      </c>
      <c r="W210" s="9">
        <v>38.94</v>
      </c>
      <c r="X210" s="9">
        <v>6.38</v>
      </c>
      <c r="Y210" s="9">
        <v>44.84</v>
      </c>
      <c r="Z210" s="8">
        <v>1319696.02</v>
      </c>
      <c r="AA210" s="8">
        <v>3831976.65</v>
      </c>
    </row>
    <row r="211" spans="1:27" ht="12.75">
      <c r="A211" s="34">
        <v>6</v>
      </c>
      <c r="B211" s="34">
        <v>17</v>
      </c>
      <c r="C211" s="34">
        <v>4</v>
      </c>
      <c r="D211" s="35">
        <v>2</v>
      </c>
      <c r="E211" s="36"/>
      <c r="F211" s="7" t="s">
        <v>86</v>
      </c>
      <c r="G211" s="54" t="s">
        <v>202</v>
      </c>
      <c r="H211" s="8">
        <v>10441173</v>
      </c>
      <c r="I211" s="8">
        <v>190195</v>
      </c>
      <c r="J211" s="8">
        <v>10250978</v>
      </c>
      <c r="K211" s="8">
        <v>5154369.81</v>
      </c>
      <c r="L211" s="8">
        <v>0</v>
      </c>
      <c r="M211" s="8">
        <v>5154369.81</v>
      </c>
      <c r="N211" s="9">
        <v>49.36</v>
      </c>
      <c r="O211" s="9">
        <v>0</v>
      </c>
      <c r="P211" s="9">
        <v>50.28</v>
      </c>
      <c r="Q211" s="8">
        <v>9747588</v>
      </c>
      <c r="R211" s="8">
        <v>600293</v>
      </c>
      <c r="S211" s="8">
        <v>9147295</v>
      </c>
      <c r="T211" s="8">
        <v>4775211.7</v>
      </c>
      <c r="U211" s="8">
        <v>95023.5</v>
      </c>
      <c r="V211" s="8">
        <v>4680188.2</v>
      </c>
      <c r="W211" s="9">
        <v>48.98</v>
      </c>
      <c r="X211" s="9">
        <v>15.82</v>
      </c>
      <c r="Y211" s="9">
        <v>51.16</v>
      </c>
      <c r="Z211" s="8">
        <v>1103683</v>
      </c>
      <c r="AA211" s="8">
        <v>474181.61</v>
      </c>
    </row>
    <row r="212" spans="1:27" ht="12.75">
      <c r="A212" s="34">
        <v>6</v>
      </c>
      <c r="B212" s="34">
        <v>17</v>
      </c>
      <c r="C212" s="34">
        <v>5</v>
      </c>
      <c r="D212" s="35">
        <v>2</v>
      </c>
      <c r="E212" s="36"/>
      <c r="F212" s="7" t="s">
        <v>86</v>
      </c>
      <c r="G212" s="54" t="s">
        <v>226</v>
      </c>
      <c r="H212" s="8">
        <v>25548829</v>
      </c>
      <c r="I212" s="8">
        <v>2436500</v>
      </c>
      <c r="J212" s="8">
        <v>23112329</v>
      </c>
      <c r="K212" s="8">
        <v>15397237.81</v>
      </c>
      <c r="L212" s="8">
        <v>2916895.3</v>
      </c>
      <c r="M212" s="8">
        <v>12480342.51</v>
      </c>
      <c r="N212" s="9">
        <v>60.26</v>
      </c>
      <c r="O212" s="9">
        <v>119.71</v>
      </c>
      <c r="P212" s="9">
        <v>53.99</v>
      </c>
      <c r="Q212" s="8">
        <v>25941024</v>
      </c>
      <c r="R212" s="8">
        <v>4607798</v>
      </c>
      <c r="S212" s="8">
        <v>21333226</v>
      </c>
      <c r="T212" s="8">
        <v>11886268.99</v>
      </c>
      <c r="U212" s="8">
        <v>1060777.62</v>
      </c>
      <c r="V212" s="8">
        <v>10825491.37</v>
      </c>
      <c r="W212" s="9">
        <v>45.82</v>
      </c>
      <c r="X212" s="9">
        <v>23.02</v>
      </c>
      <c r="Y212" s="9">
        <v>50.74</v>
      </c>
      <c r="Z212" s="8">
        <v>1779103</v>
      </c>
      <c r="AA212" s="8">
        <v>1654851.14</v>
      </c>
    </row>
    <row r="213" spans="1:27" ht="12.75">
      <c r="A213" s="34">
        <v>6</v>
      </c>
      <c r="B213" s="34">
        <v>18</v>
      </c>
      <c r="C213" s="34">
        <v>0</v>
      </c>
      <c r="D213" s="35">
        <v>0</v>
      </c>
      <c r="E213" s="36"/>
      <c r="F213" s="7" t="s">
        <v>286</v>
      </c>
      <c r="G213" s="54" t="s">
        <v>304</v>
      </c>
      <c r="H213" s="8">
        <v>79053530.07</v>
      </c>
      <c r="I213" s="8">
        <v>9394136.59</v>
      </c>
      <c r="J213" s="8">
        <v>69659393.48</v>
      </c>
      <c r="K213" s="8">
        <v>39889736.65</v>
      </c>
      <c r="L213" s="8">
        <v>2137783.02</v>
      </c>
      <c r="M213" s="8">
        <v>37751953.63</v>
      </c>
      <c r="N213" s="9">
        <v>50.45</v>
      </c>
      <c r="O213" s="9">
        <v>22.75</v>
      </c>
      <c r="P213" s="9">
        <v>54.19</v>
      </c>
      <c r="Q213" s="8">
        <v>75060516.54</v>
      </c>
      <c r="R213" s="8">
        <v>5319762.79</v>
      </c>
      <c r="S213" s="8">
        <v>69740753.75</v>
      </c>
      <c r="T213" s="8">
        <v>35251536.4</v>
      </c>
      <c r="U213" s="8">
        <v>634598.61</v>
      </c>
      <c r="V213" s="8">
        <v>34616937.79</v>
      </c>
      <c r="W213" s="9">
        <v>46.96</v>
      </c>
      <c r="X213" s="9">
        <v>11.92</v>
      </c>
      <c r="Y213" s="9">
        <v>49.63</v>
      </c>
      <c r="Z213" s="8">
        <v>-81360.27</v>
      </c>
      <c r="AA213" s="8">
        <v>3135015.84</v>
      </c>
    </row>
    <row r="214" spans="1:27" ht="12.75">
      <c r="A214" s="34">
        <v>6</v>
      </c>
      <c r="B214" s="34">
        <v>18</v>
      </c>
      <c r="C214" s="34">
        <v>1</v>
      </c>
      <c r="D214" s="35">
        <v>1</v>
      </c>
      <c r="E214" s="36"/>
      <c r="F214" s="7" t="s">
        <v>86</v>
      </c>
      <c r="G214" s="54" t="s">
        <v>102</v>
      </c>
      <c r="H214" s="8">
        <v>68087204</v>
      </c>
      <c r="I214" s="8">
        <v>17656235</v>
      </c>
      <c r="J214" s="8">
        <v>50430969</v>
      </c>
      <c r="K214" s="8">
        <v>27835617.64</v>
      </c>
      <c r="L214" s="8">
        <v>571004.11</v>
      </c>
      <c r="M214" s="8">
        <v>27264613.53</v>
      </c>
      <c r="N214" s="9">
        <v>40.88</v>
      </c>
      <c r="O214" s="9">
        <v>3.23</v>
      </c>
      <c r="P214" s="9">
        <v>54.06</v>
      </c>
      <c r="Q214" s="8">
        <v>65090126</v>
      </c>
      <c r="R214" s="8">
        <v>14849415</v>
      </c>
      <c r="S214" s="8">
        <v>50240711</v>
      </c>
      <c r="T214" s="8">
        <v>25654686.2</v>
      </c>
      <c r="U214" s="8">
        <v>236262.76</v>
      </c>
      <c r="V214" s="8">
        <v>25418423.44</v>
      </c>
      <c r="W214" s="9">
        <v>39.41</v>
      </c>
      <c r="X214" s="9">
        <v>1.59</v>
      </c>
      <c r="Y214" s="9">
        <v>50.59</v>
      </c>
      <c r="Z214" s="8">
        <v>190258</v>
      </c>
      <c r="AA214" s="8">
        <v>1846190.09</v>
      </c>
    </row>
    <row r="215" spans="1:27" ht="12.75">
      <c r="A215" s="34">
        <v>6</v>
      </c>
      <c r="B215" s="34">
        <v>18</v>
      </c>
      <c r="C215" s="34">
        <v>2</v>
      </c>
      <c r="D215" s="35">
        <v>2</v>
      </c>
      <c r="E215" s="36"/>
      <c r="F215" s="7" t="s">
        <v>86</v>
      </c>
      <c r="G215" s="54" t="s">
        <v>109</v>
      </c>
      <c r="H215" s="8">
        <v>9683375.73</v>
      </c>
      <c r="I215" s="8">
        <v>114116.41</v>
      </c>
      <c r="J215" s="8">
        <v>9569259.32</v>
      </c>
      <c r="K215" s="8">
        <v>5441638.01</v>
      </c>
      <c r="L215" s="8">
        <v>28802.32</v>
      </c>
      <c r="M215" s="8">
        <v>5412835.69</v>
      </c>
      <c r="N215" s="9">
        <v>56.19</v>
      </c>
      <c r="O215" s="9">
        <v>25.23</v>
      </c>
      <c r="P215" s="9">
        <v>56.56</v>
      </c>
      <c r="Q215" s="8">
        <v>9975146.15</v>
      </c>
      <c r="R215" s="8">
        <v>825419.09</v>
      </c>
      <c r="S215" s="8">
        <v>9149727.06</v>
      </c>
      <c r="T215" s="8">
        <v>4573138.12</v>
      </c>
      <c r="U215" s="8">
        <v>57665.48</v>
      </c>
      <c r="V215" s="8">
        <v>4515472.64</v>
      </c>
      <c r="W215" s="9">
        <v>45.84</v>
      </c>
      <c r="X215" s="9">
        <v>6.98</v>
      </c>
      <c r="Y215" s="9">
        <v>49.35</v>
      </c>
      <c r="Z215" s="8">
        <v>419532.26</v>
      </c>
      <c r="AA215" s="8">
        <v>897363.05</v>
      </c>
    </row>
    <row r="216" spans="1:27" ht="12.75">
      <c r="A216" s="34">
        <v>6</v>
      </c>
      <c r="B216" s="34">
        <v>18</v>
      </c>
      <c r="C216" s="34">
        <v>3</v>
      </c>
      <c r="D216" s="35">
        <v>2</v>
      </c>
      <c r="E216" s="36"/>
      <c r="F216" s="7" t="s">
        <v>86</v>
      </c>
      <c r="G216" s="54" t="s">
        <v>144</v>
      </c>
      <c r="H216" s="8">
        <v>11362864.18</v>
      </c>
      <c r="I216" s="8">
        <v>1266589</v>
      </c>
      <c r="J216" s="8">
        <v>10096275.18</v>
      </c>
      <c r="K216" s="8">
        <v>6616994.43</v>
      </c>
      <c r="L216" s="8">
        <v>1125309.77</v>
      </c>
      <c r="M216" s="8">
        <v>5491684.66</v>
      </c>
      <c r="N216" s="9">
        <v>58.23</v>
      </c>
      <c r="O216" s="9">
        <v>88.84</v>
      </c>
      <c r="P216" s="9">
        <v>54.39</v>
      </c>
      <c r="Q216" s="8">
        <v>10356800.32</v>
      </c>
      <c r="R216" s="8">
        <v>629100</v>
      </c>
      <c r="S216" s="8">
        <v>9727700.32</v>
      </c>
      <c r="T216" s="8">
        <v>5204350.14</v>
      </c>
      <c r="U216" s="8">
        <v>64825.36</v>
      </c>
      <c r="V216" s="8">
        <v>5139524.78</v>
      </c>
      <c r="W216" s="9">
        <v>50.25</v>
      </c>
      <c r="X216" s="9">
        <v>10.3</v>
      </c>
      <c r="Y216" s="9">
        <v>52.83</v>
      </c>
      <c r="Z216" s="8">
        <v>368574.86</v>
      </c>
      <c r="AA216" s="8">
        <v>352159.88</v>
      </c>
    </row>
    <row r="217" spans="1:27" ht="12.75">
      <c r="A217" s="34">
        <v>6</v>
      </c>
      <c r="B217" s="34">
        <v>18</v>
      </c>
      <c r="C217" s="34">
        <v>4</v>
      </c>
      <c r="D217" s="35">
        <v>2</v>
      </c>
      <c r="E217" s="36"/>
      <c r="F217" s="7" t="s">
        <v>86</v>
      </c>
      <c r="G217" s="54" t="s">
        <v>160</v>
      </c>
      <c r="H217" s="8">
        <v>9160956.67</v>
      </c>
      <c r="I217" s="8">
        <v>132500</v>
      </c>
      <c r="J217" s="8">
        <v>9028456.67</v>
      </c>
      <c r="K217" s="8">
        <v>5306204.66</v>
      </c>
      <c r="L217" s="8">
        <v>425569.97</v>
      </c>
      <c r="M217" s="8">
        <v>4880634.69</v>
      </c>
      <c r="N217" s="9">
        <v>57.92</v>
      </c>
      <c r="O217" s="9">
        <v>321.18</v>
      </c>
      <c r="P217" s="9">
        <v>54.05</v>
      </c>
      <c r="Q217" s="8">
        <v>9082882.83</v>
      </c>
      <c r="R217" s="8">
        <v>955224.3</v>
      </c>
      <c r="S217" s="8">
        <v>8127658.53</v>
      </c>
      <c r="T217" s="8">
        <v>3802492.35</v>
      </c>
      <c r="U217" s="8">
        <v>853.23</v>
      </c>
      <c r="V217" s="8">
        <v>3801639.12</v>
      </c>
      <c r="W217" s="9">
        <v>41.86</v>
      </c>
      <c r="X217" s="9">
        <v>0.08</v>
      </c>
      <c r="Y217" s="9">
        <v>46.77</v>
      </c>
      <c r="Z217" s="8">
        <v>900798.14</v>
      </c>
      <c r="AA217" s="8">
        <v>1078995.57</v>
      </c>
    </row>
    <row r="218" spans="1:27" ht="12.75">
      <c r="A218" s="34">
        <v>6</v>
      </c>
      <c r="B218" s="34">
        <v>18</v>
      </c>
      <c r="C218" s="34">
        <v>5</v>
      </c>
      <c r="D218" s="35">
        <v>2</v>
      </c>
      <c r="E218" s="36"/>
      <c r="F218" s="7" t="s">
        <v>86</v>
      </c>
      <c r="G218" s="54" t="s">
        <v>167</v>
      </c>
      <c r="H218" s="8">
        <v>21214978</v>
      </c>
      <c r="I218" s="8">
        <v>1784626</v>
      </c>
      <c r="J218" s="8">
        <v>19430352</v>
      </c>
      <c r="K218" s="8">
        <v>10555173.81</v>
      </c>
      <c r="L218" s="8">
        <v>272585.95</v>
      </c>
      <c r="M218" s="8">
        <v>10282587.86</v>
      </c>
      <c r="N218" s="9">
        <v>49.75</v>
      </c>
      <c r="O218" s="9">
        <v>15.27</v>
      </c>
      <c r="P218" s="9">
        <v>52.92</v>
      </c>
      <c r="Q218" s="8">
        <v>23241508</v>
      </c>
      <c r="R218" s="8">
        <v>3811156</v>
      </c>
      <c r="S218" s="8">
        <v>19430352</v>
      </c>
      <c r="T218" s="8">
        <v>9834600.18</v>
      </c>
      <c r="U218" s="8">
        <v>172707.38</v>
      </c>
      <c r="V218" s="8">
        <v>9661892.8</v>
      </c>
      <c r="W218" s="9">
        <v>42.31</v>
      </c>
      <c r="X218" s="9">
        <v>4.53</v>
      </c>
      <c r="Y218" s="9">
        <v>49.72</v>
      </c>
      <c r="Z218" s="8">
        <v>0</v>
      </c>
      <c r="AA218" s="8">
        <v>620695.06</v>
      </c>
    </row>
    <row r="219" spans="1:27" ht="12.75">
      <c r="A219" s="34">
        <v>6</v>
      </c>
      <c r="B219" s="34">
        <v>18</v>
      </c>
      <c r="C219" s="34">
        <v>6</v>
      </c>
      <c r="D219" s="35">
        <v>3</v>
      </c>
      <c r="E219" s="36"/>
      <c r="F219" s="7" t="s">
        <v>86</v>
      </c>
      <c r="G219" s="54" t="s">
        <v>269</v>
      </c>
      <c r="H219" s="8">
        <v>26564485.5</v>
      </c>
      <c r="I219" s="8">
        <v>5612500</v>
      </c>
      <c r="J219" s="8">
        <v>20951985.5</v>
      </c>
      <c r="K219" s="8">
        <v>10578375.08</v>
      </c>
      <c r="L219" s="8">
        <v>232671.5</v>
      </c>
      <c r="M219" s="8">
        <v>10345703.58</v>
      </c>
      <c r="N219" s="9">
        <v>39.82</v>
      </c>
      <c r="O219" s="9">
        <v>4.14</v>
      </c>
      <c r="P219" s="9">
        <v>49.37</v>
      </c>
      <c r="Q219" s="8">
        <v>24879713.5</v>
      </c>
      <c r="R219" s="8">
        <v>6100800</v>
      </c>
      <c r="S219" s="8">
        <v>18778913.5</v>
      </c>
      <c r="T219" s="8">
        <v>9833244.88</v>
      </c>
      <c r="U219" s="8">
        <v>13734.7</v>
      </c>
      <c r="V219" s="8">
        <v>9819510.18</v>
      </c>
      <c r="W219" s="9">
        <v>39.52</v>
      </c>
      <c r="X219" s="9">
        <v>0.22</v>
      </c>
      <c r="Y219" s="9">
        <v>52.29</v>
      </c>
      <c r="Z219" s="8">
        <v>2173072</v>
      </c>
      <c r="AA219" s="8">
        <v>526193.4</v>
      </c>
    </row>
    <row r="220" spans="1:27" ht="12.75">
      <c r="A220" s="34">
        <v>6</v>
      </c>
      <c r="B220" s="34">
        <v>18</v>
      </c>
      <c r="C220" s="34">
        <v>7</v>
      </c>
      <c r="D220" s="35">
        <v>2</v>
      </c>
      <c r="E220" s="36"/>
      <c r="F220" s="7" t="s">
        <v>86</v>
      </c>
      <c r="G220" s="54" t="s">
        <v>195</v>
      </c>
      <c r="H220" s="8">
        <v>14305750.97</v>
      </c>
      <c r="I220" s="8">
        <v>131730</v>
      </c>
      <c r="J220" s="8">
        <v>14174020.97</v>
      </c>
      <c r="K220" s="8">
        <v>7358268.92</v>
      </c>
      <c r="L220" s="8">
        <v>15811.15</v>
      </c>
      <c r="M220" s="8">
        <v>7342457.77</v>
      </c>
      <c r="N220" s="9">
        <v>51.43</v>
      </c>
      <c r="O220" s="9">
        <v>12</v>
      </c>
      <c r="P220" s="9">
        <v>51.8</v>
      </c>
      <c r="Q220" s="8">
        <v>13704004.97</v>
      </c>
      <c r="R220" s="8">
        <v>0</v>
      </c>
      <c r="S220" s="8">
        <v>13704004.97</v>
      </c>
      <c r="T220" s="8">
        <v>6682692.88</v>
      </c>
      <c r="U220" s="8">
        <v>0</v>
      </c>
      <c r="V220" s="8">
        <v>6682692.88</v>
      </c>
      <c r="W220" s="9">
        <v>48.76</v>
      </c>
      <c r="X220" s="9"/>
      <c r="Y220" s="9">
        <v>48.76</v>
      </c>
      <c r="Z220" s="8">
        <v>470016</v>
      </c>
      <c r="AA220" s="8">
        <v>659764.89</v>
      </c>
    </row>
    <row r="221" spans="1:27" ht="12.75">
      <c r="A221" s="34">
        <v>6</v>
      </c>
      <c r="B221" s="34">
        <v>18</v>
      </c>
      <c r="C221" s="34">
        <v>8</v>
      </c>
      <c r="D221" s="35">
        <v>2</v>
      </c>
      <c r="E221" s="36"/>
      <c r="F221" s="7" t="s">
        <v>86</v>
      </c>
      <c r="G221" s="54" t="s">
        <v>221</v>
      </c>
      <c r="H221" s="8">
        <v>24350507.74</v>
      </c>
      <c r="I221" s="8">
        <v>4287895</v>
      </c>
      <c r="J221" s="8">
        <v>20062612.74</v>
      </c>
      <c r="K221" s="8">
        <v>10922002.6</v>
      </c>
      <c r="L221" s="8">
        <v>104565.72</v>
      </c>
      <c r="M221" s="8">
        <v>10817436.88</v>
      </c>
      <c r="N221" s="9">
        <v>44.85</v>
      </c>
      <c r="O221" s="9">
        <v>2.43</v>
      </c>
      <c r="P221" s="9">
        <v>53.91</v>
      </c>
      <c r="Q221" s="8">
        <v>25878208.74</v>
      </c>
      <c r="R221" s="8">
        <v>7685930</v>
      </c>
      <c r="S221" s="8">
        <v>18192278.74</v>
      </c>
      <c r="T221" s="8">
        <v>8945523.41</v>
      </c>
      <c r="U221" s="8">
        <v>343690.8</v>
      </c>
      <c r="V221" s="8">
        <v>8601832.61</v>
      </c>
      <c r="W221" s="9">
        <v>34.56</v>
      </c>
      <c r="X221" s="9">
        <v>4.47</v>
      </c>
      <c r="Y221" s="9">
        <v>47.28</v>
      </c>
      <c r="Z221" s="8">
        <v>1870334</v>
      </c>
      <c r="AA221" s="8">
        <v>2215604.27</v>
      </c>
    </row>
    <row r="222" spans="1:27" ht="12.75">
      <c r="A222" s="34">
        <v>6</v>
      </c>
      <c r="B222" s="34">
        <v>18</v>
      </c>
      <c r="C222" s="34">
        <v>9</v>
      </c>
      <c r="D222" s="35">
        <v>2</v>
      </c>
      <c r="E222" s="36"/>
      <c r="F222" s="7" t="s">
        <v>86</v>
      </c>
      <c r="G222" s="54" t="s">
        <v>223</v>
      </c>
      <c r="H222" s="8">
        <v>15385548.07</v>
      </c>
      <c r="I222" s="8">
        <v>3141467.17</v>
      </c>
      <c r="J222" s="8">
        <v>12244080.9</v>
      </c>
      <c r="K222" s="8">
        <v>7952661.32</v>
      </c>
      <c r="L222" s="8">
        <v>1317162.46</v>
      </c>
      <c r="M222" s="8">
        <v>6635498.86</v>
      </c>
      <c r="N222" s="9">
        <v>51.68</v>
      </c>
      <c r="O222" s="9">
        <v>41.92</v>
      </c>
      <c r="P222" s="9">
        <v>54.19</v>
      </c>
      <c r="Q222" s="8">
        <v>14951294.16</v>
      </c>
      <c r="R222" s="8">
        <v>3836667.1</v>
      </c>
      <c r="S222" s="8">
        <v>11114627.06</v>
      </c>
      <c r="T222" s="8">
        <v>5684860.68</v>
      </c>
      <c r="U222" s="8">
        <v>22183.67</v>
      </c>
      <c r="V222" s="8">
        <v>5662677.01</v>
      </c>
      <c r="W222" s="9">
        <v>38.02</v>
      </c>
      <c r="X222" s="9">
        <v>0.57</v>
      </c>
      <c r="Y222" s="9">
        <v>50.94</v>
      </c>
      <c r="Z222" s="8">
        <v>1129453.84</v>
      </c>
      <c r="AA222" s="8">
        <v>972821.85</v>
      </c>
    </row>
    <row r="223" spans="1:27" ht="12.75">
      <c r="A223" s="34">
        <v>6</v>
      </c>
      <c r="B223" s="34">
        <v>18</v>
      </c>
      <c r="C223" s="34">
        <v>10</v>
      </c>
      <c r="D223" s="35">
        <v>2</v>
      </c>
      <c r="E223" s="36"/>
      <c r="F223" s="7" t="s">
        <v>86</v>
      </c>
      <c r="G223" s="54" t="s">
        <v>224</v>
      </c>
      <c r="H223" s="8">
        <v>11731596.18</v>
      </c>
      <c r="I223" s="8">
        <v>527787</v>
      </c>
      <c r="J223" s="8">
        <v>11203809.18</v>
      </c>
      <c r="K223" s="8">
        <v>6144156.09</v>
      </c>
      <c r="L223" s="8">
        <v>31925</v>
      </c>
      <c r="M223" s="8">
        <v>6112231.09</v>
      </c>
      <c r="N223" s="9">
        <v>52.37</v>
      </c>
      <c r="O223" s="9">
        <v>6.04</v>
      </c>
      <c r="P223" s="9">
        <v>54.55</v>
      </c>
      <c r="Q223" s="8">
        <v>12963928.18</v>
      </c>
      <c r="R223" s="8">
        <v>2941089</v>
      </c>
      <c r="S223" s="8">
        <v>10022839.18</v>
      </c>
      <c r="T223" s="8">
        <v>5449222.6</v>
      </c>
      <c r="U223" s="8">
        <v>304960.22</v>
      </c>
      <c r="V223" s="8">
        <v>5144262.38</v>
      </c>
      <c r="W223" s="9">
        <v>42.03</v>
      </c>
      <c r="X223" s="9">
        <v>10.36</v>
      </c>
      <c r="Y223" s="9">
        <v>51.32</v>
      </c>
      <c r="Z223" s="8">
        <v>1180970</v>
      </c>
      <c r="AA223" s="8">
        <v>967968.71</v>
      </c>
    </row>
    <row r="224" spans="1:27" ht="12.75">
      <c r="A224" s="34">
        <v>6</v>
      </c>
      <c r="B224" s="34">
        <v>18</v>
      </c>
      <c r="C224" s="34">
        <v>11</v>
      </c>
      <c r="D224" s="35">
        <v>2</v>
      </c>
      <c r="E224" s="36"/>
      <c r="F224" s="7" t="s">
        <v>86</v>
      </c>
      <c r="G224" s="54" t="s">
        <v>102</v>
      </c>
      <c r="H224" s="8">
        <v>27066302.36</v>
      </c>
      <c r="I224" s="8">
        <v>1300000</v>
      </c>
      <c r="J224" s="8">
        <v>25766302.36</v>
      </c>
      <c r="K224" s="8">
        <v>13834721.75</v>
      </c>
      <c r="L224" s="8">
        <v>53813</v>
      </c>
      <c r="M224" s="8">
        <v>13780908.75</v>
      </c>
      <c r="N224" s="9">
        <v>51.11</v>
      </c>
      <c r="O224" s="9">
        <v>4.13</v>
      </c>
      <c r="P224" s="9">
        <v>53.48</v>
      </c>
      <c r="Q224" s="8">
        <v>25972640.36</v>
      </c>
      <c r="R224" s="8">
        <v>750117</v>
      </c>
      <c r="S224" s="8">
        <v>25222523.36</v>
      </c>
      <c r="T224" s="8">
        <v>12167722.24</v>
      </c>
      <c r="U224" s="8">
        <v>629973.74</v>
      </c>
      <c r="V224" s="8">
        <v>11537748.5</v>
      </c>
      <c r="W224" s="9">
        <v>46.84</v>
      </c>
      <c r="X224" s="9">
        <v>83.98</v>
      </c>
      <c r="Y224" s="9">
        <v>45.74</v>
      </c>
      <c r="Z224" s="8">
        <v>543779</v>
      </c>
      <c r="AA224" s="8">
        <v>2243160.25</v>
      </c>
    </row>
    <row r="225" spans="1:27" ht="12.75">
      <c r="A225" s="34">
        <v>6</v>
      </c>
      <c r="B225" s="34">
        <v>18</v>
      </c>
      <c r="C225" s="34">
        <v>12</v>
      </c>
      <c r="D225" s="35">
        <v>3</v>
      </c>
      <c r="E225" s="36"/>
      <c r="F225" s="7" t="s">
        <v>86</v>
      </c>
      <c r="G225" s="54" t="s">
        <v>279</v>
      </c>
      <c r="H225" s="8">
        <v>18665228.89</v>
      </c>
      <c r="I225" s="8">
        <v>2107177.26</v>
      </c>
      <c r="J225" s="8">
        <v>16558051.63</v>
      </c>
      <c r="K225" s="8">
        <v>9818719.65</v>
      </c>
      <c r="L225" s="8">
        <v>908200.85</v>
      </c>
      <c r="M225" s="8">
        <v>8910518.8</v>
      </c>
      <c r="N225" s="9">
        <v>52.6</v>
      </c>
      <c r="O225" s="9">
        <v>43.1</v>
      </c>
      <c r="P225" s="9">
        <v>53.81</v>
      </c>
      <c r="Q225" s="8">
        <v>17570578.87</v>
      </c>
      <c r="R225" s="8">
        <v>2090965.88</v>
      </c>
      <c r="S225" s="8">
        <v>15479612.99</v>
      </c>
      <c r="T225" s="8">
        <v>8272728.09</v>
      </c>
      <c r="U225" s="8">
        <v>283152.93</v>
      </c>
      <c r="V225" s="8">
        <v>7989575.16</v>
      </c>
      <c r="W225" s="9">
        <v>47.08</v>
      </c>
      <c r="X225" s="9">
        <v>13.54</v>
      </c>
      <c r="Y225" s="9">
        <v>51.61</v>
      </c>
      <c r="Z225" s="8">
        <v>1078438.64</v>
      </c>
      <c r="AA225" s="8">
        <v>920943.64</v>
      </c>
    </row>
    <row r="226" spans="1:27" ht="12.75">
      <c r="A226" s="34">
        <v>6</v>
      </c>
      <c r="B226" s="34">
        <v>18</v>
      </c>
      <c r="C226" s="34">
        <v>13</v>
      </c>
      <c r="D226" s="35">
        <v>2</v>
      </c>
      <c r="E226" s="36"/>
      <c r="F226" s="7" t="s">
        <v>86</v>
      </c>
      <c r="G226" s="54" t="s">
        <v>234</v>
      </c>
      <c r="H226" s="8">
        <v>15817096.49</v>
      </c>
      <c r="I226" s="8">
        <v>2022244</v>
      </c>
      <c r="J226" s="8">
        <v>13794852.49</v>
      </c>
      <c r="K226" s="8">
        <v>8657201.22</v>
      </c>
      <c r="L226" s="8">
        <v>916994.11</v>
      </c>
      <c r="M226" s="8">
        <v>7740207.11</v>
      </c>
      <c r="N226" s="9">
        <v>54.73</v>
      </c>
      <c r="O226" s="9">
        <v>45.34</v>
      </c>
      <c r="P226" s="9">
        <v>56.1</v>
      </c>
      <c r="Q226" s="8">
        <v>14748788.49</v>
      </c>
      <c r="R226" s="8">
        <v>1801762</v>
      </c>
      <c r="S226" s="8">
        <v>12947026.49</v>
      </c>
      <c r="T226" s="8">
        <v>6621495.92</v>
      </c>
      <c r="U226" s="8">
        <v>22780.29</v>
      </c>
      <c r="V226" s="8">
        <v>6598715.63</v>
      </c>
      <c r="W226" s="9">
        <v>44.89</v>
      </c>
      <c r="X226" s="9">
        <v>1.26</v>
      </c>
      <c r="Y226" s="9">
        <v>50.96</v>
      </c>
      <c r="Z226" s="8">
        <v>847826</v>
      </c>
      <c r="AA226" s="8">
        <v>1141491.48</v>
      </c>
    </row>
    <row r="227" spans="1:27" ht="12.75">
      <c r="A227" s="34">
        <v>6</v>
      </c>
      <c r="B227" s="34">
        <v>19</v>
      </c>
      <c r="C227" s="34">
        <v>0</v>
      </c>
      <c r="D227" s="35">
        <v>0</v>
      </c>
      <c r="E227" s="36"/>
      <c r="F227" s="7" t="s">
        <v>286</v>
      </c>
      <c r="G227" s="54" t="s">
        <v>305</v>
      </c>
      <c r="H227" s="8">
        <v>57491430.89</v>
      </c>
      <c r="I227" s="8">
        <v>9178406.2</v>
      </c>
      <c r="J227" s="8">
        <v>48313024.69</v>
      </c>
      <c r="K227" s="8">
        <v>24505727.63</v>
      </c>
      <c r="L227" s="8">
        <v>240212.3</v>
      </c>
      <c r="M227" s="8">
        <v>24265515.33</v>
      </c>
      <c r="N227" s="9">
        <v>42.62</v>
      </c>
      <c r="O227" s="9">
        <v>2.61</v>
      </c>
      <c r="P227" s="9">
        <v>50.22</v>
      </c>
      <c r="Q227" s="8">
        <v>54868864.55</v>
      </c>
      <c r="R227" s="8">
        <v>7495524.77</v>
      </c>
      <c r="S227" s="8">
        <v>47373339.78</v>
      </c>
      <c r="T227" s="8">
        <v>22180213.41</v>
      </c>
      <c r="U227" s="8">
        <v>425265.24</v>
      </c>
      <c r="V227" s="8">
        <v>21754948.17</v>
      </c>
      <c r="W227" s="9">
        <v>40.42</v>
      </c>
      <c r="X227" s="9">
        <v>5.67</v>
      </c>
      <c r="Y227" s="9">
        <v>45.92</v>
      </c>
      <c r="Z227" s="8">
        <v>939684.91</v>
      </c>
      <c r="AA227" s="8">
        <v>2510567.16</v>
      </c>
    </row>
    <row r="228" spans="1:27" ht="12.75">
      <c r="A228" s="34">
        <v>6</v>
      </c>
      <c r="B228" s="34">
        <v>19</v>
      </c>
      <c r="C228" s="34">
        <v>1</v>
      </c>
      <c r="D228" s="35">
        <v>1</v>
      </c>
      <c r="E228" s="36"/>
      <c r="F228" s="7" t="s">
        <v>86</v>
      </c>
      <c r="G228" s="54" t="s">
        <v>103</v>
      </c>
      <c r="H228" s="8">
        <v>38527206.38</v>
      </c>
      <c r="I228" s="8">
        <v>3006000</v>
      </c>
      <c r="J228" s="8">
        <v>35521206.38</v>
      </c>
      <c r="K228" s="8">
        <v>18690937.27</v>
      </c>
      <c r="L228" s="8">
        <v>363370.97</v>
      </c>
      <c r="M228" s="8">
        <v>18327566.3</v>
      </c>
      <c r="N228" s="9">
        <v>48.51</v>
      </c>
      <c r="O228" s="9">
        <v>12.08</v>
      </c>
      <c r="P228" s="9">
        <v>51.59</v>
      </c>
      <c r="Q228" s="8">
        <v>38727467.38</v>
      </c>
      <c r="R228" s="8">
        <v>4151619</v>
      </c>
      <c r="S228" s="8">
        <v>34575848.38</v>
      </c>
      <c r="T228" s="8">
        <v>18551972.72</v>
      </c>
      <c r="U228" s="8">
        <v>911651.02</v>
      </c>
      <c r="V228" s="8">
        <v>17640321.7</v>
      </c>
      <c r="W228" s="9">
        <v>47.9</v>
      </c>
      <c r="X228" s="9">
        <v>21.95</v>
      </c>
      <c r="Y228" s="9">
        <v>51.01</v>
      </c>
      <c r="Z228" s="8">
        <v>945358</v>
      </c>
      <c r="AA228" s="8">
        <v>687244.6</v>
      </c>
    </row>
    <row r="229" spans="1:27" ht="24">
      <c r="A229" s="34">
        <v>6</v>
      </c>
      <c r="B229" s="34">
        <v>19</v>
      </c>
      <c r="C229" s="34">
        <v>1</v>
      </c>
      <c r="D229" s="35" t="s">
        <v>309</v>
      </c>
      <c r="E229" s="36">
        <v>270</v>
      </c>
      <c r="F229" s="7" t="s">
        <v>309</v>
      </c>
      <c r="G229" s="54" t="s">
        <v>312</v>
      </c>
      <c r="H229" s="8">
        <v>8852668.44</v>
      </c>
      <c r="I229" s="8">
        <v>6679230.94</v>
      </c>
      <c r="J229" s="8">
        <v>2173437.5</v>
      </c>
      <c r="K229" s="8">
        <v>5293436.15</v>
      </c>
      <c r="L229" s="8">
        <v>5079179.69</v>
      </c>
      <c r="M229" s="8">
        <v>214256.46</v>
      </c>
      <c r="N229" s="9">
        <v>59.79</v>
      </c>
      <c r="O229" s="9">
        <v>76.04</v>
      </c>
      <c r="P229" s="9">
        <v>9.85</v>
      </c>
      <c r="Q229" s="8">
        <v>13005136.31</v>
      </c>
      <c r="R229" s="8">
        <v>10837241.31</v>
      </c>
      <c r="S229" s="8">
        <v>2167895</v>
      </c>
      <c r="T229" s="8">
        <v>4567410.66</v>
      </c>
      <c r="U229" s="8">
        <v>4360153.32</v>
      </c>
      <c r="V229" s="8">
        <v>207257.34</v>
      </c>
      <c r="W229" s="9">
        <v>35.12</v>
      </c>
      <c r="X229" s="9">
        <v>40.23</v>
      </c>
      <c r="Y229" s="9">
        <v>9.56</v>
      </c>
      <c r="Z229" s="8">
        <v>5542.5</v>
      </c>
      <c r="AA229" s="8">
        <v>6999.12</v>
      </c>
    </row>
    <row r="230" spans="1:27" ht="12.75">
      <c r="A230" s="34">
        <v>6</v>
      </c>
      <c r="B230" s="34">
        <v>19</v>
      </c>
      <c r="C230" s="34">
        <v>2</v>
      </c>
      <c r="D230" s="35">
        <v>2</v>
      </c>
      <c r="E230" s="36"/>
      <c r="F230" s="7" t="s">
        <v>86</v>
      </c>
      <c r="G230" s="54" t="s">
        <v>136</v>
      </c>
      <c r="H230" s="8">
        <v>9894108.61</v>
      </c>
      <c r="I230" s="8">
        <v>1095212</v>
      </c>
      <c r="J230" s="8">
        <v>8798896.61</v>
      </c>
      <c r="K230" s="8">
        <v>5171126.38</v>
      </c>
      <c r="L230" s="8">
        <v>381860</v>
      </c>
      <c r="M230" s="8">
        <v>4789266.38</v>
      </c>
      <c r="N230" s="9">
        <v>52.26</v>
      </c>
      <c r="O230" s="9">
        <v>34.86</v>
      </c>
      <c r="P230" s="9">
        <v>54.43</v>
      </c>
      <c r="Q230" s="8">
        <v>8870048.48</v>
      </c>
      <c r="R230" s="8">
        <v>685766.73</v>
      </c>
      <c r="S230" s="8">
        <v>8184281.75</v>
      </c>
      <c r="T230" s="8">
        <v>4333521.92</v>
      </c>
      <c r="U230" s="8">
        <v>29548.01</v>
      </c>
      <c r="V230" s="8">
        <v>4303973.91</v>
      </c>
      <c r="W230" s="9">
        <v>48.85</v>
      </c>
      <c r="X230" s="9">
        <v>4.3</v>
      </c>
      <c r="Y230" s="9">
        <v>52.58</v>
      </c>
      <c r="Z230" s="8">
        <v>614614.86</v>
      </c>
      <c r="AA230" s="8">
        <v>485292.47</v>
      </c>
    </row>
    <row r="231" spans="1:27" ht="12.75">
      <c r="A231" s="34">
        <v>6</v>
      </c>
      <c r="B231" s="34">
        <v>19</v>
      </c>
      <c r="C231" s="34">
        <v>3</v>
      </c>
      <c r="D231" s="35">
        <v>2</v>
      </c>
      <c r="E231" s="36"/>
      <c r="F231" s="7" t="s">
        <v>86</v>
      </c>
      <c r="G231" s="54" t="s">
        <v>137</v>
      </c>
      <c r="H231" s="8">
        <v>13898449.03</v>
      </c>
      <c r="I231" s="8">
        <v>2799589.03</v>
      </c>
      <c r="J231" s="8">
        <v>11098860</v>
      </c>
      <c r="K231" s="8">
        <v>7601791.28</v>
      </c>
      <c r="L231" s="8">
        <v>1464552.28</v>
      </c>
      <c r="M231" s="8">
        <v>6137239</v>
      </c>
      <c r="N231" s="9">
        <v>54.69</v>
      </c>
      <c r="O231" s="9">
        <v>52.31</v>
      </c>
      <c r="P231" s="9">
        <v>55.29</v>
      </c>
      <c r="Q231" s="8">
        <v>15000839.56</v>
      </c>
      <c r="R231" s="8">
        <v>3976979.9</v>
      </c>
      <c r="S231" s="8">
        <v>11023859.66</v>
      </c>
      <c r="T231" s="8">
        <v>5272398.43</v>
      </c>
      <c r="U231" s="8">
        <v>21509.89</v>
      </c>
      <c r="V231" s="8">
        <v>5250888.54</v>
      </c>
      <c r="W231" s="9">
        <v>35.14</v>
      </c>
      <c r="X231" s="9">
        <v>0.54</v>
      </c>
      <c r="Y231" s="9">
        <v>47.63</v>
      </c>
      <c r="Z231" s="8">
        <v>75000.34</v>
      </c>
      <c r="AA231" s="8">
        <v>886350.46</v>
      </c>
    </row>
    <row r="232" spans="1:27" ht="12.75">
      <c r="A232" s="34">
        <v>6</v>
      </c>
      <c r="B232" s="34">
        <v>19</v>
      </c>
      <c r="C232" s="34">
        <v>4</v>
      </c>
      <c r="D232" s="35">
        <v>2</v>
      </c>
      <c r="E232" s="36"/>
      <c r="F232" s="7" t="s">
        <v>86</v>
      </c>
      <c r="G232" s="54" t="s">
        <v>216</v>
      </c>
      <c r="H232" s="8">
        <v>7062306.54</v>
      </c>
      <c r="I232" s="8">
        <v>5000</v>
      </c>
      <c r="J232" s="8">
        <v>7057306.54</v>
      </c>
      <c r="K232" s="8">
        <v>3936893.09</v>
      </c>
      <c r="L232" s="8">
        <v>10850</v>
      </c>
      <c r="M232" s="8">
        <v>3926043.09</v>
      </c>
      <c r="N232" s="9">
        <v>55.74</v>
      </c>
      <c r="O232" s="9">
        <v>217</v>
      </c>
      <c r="P232" s="9">
        <v>55.63</v>
      </c>
      <c r="Q232" s="8">
        <v>6898766.54</v>
      </c>
      <c r="R232" s="8">
        <v>138581</v>
      </c>
      <c r="S232" s="8">
        <v>6760185.54</v>
      </c>
      <c r="T232" s="8">
        <v>3688434.06</v>
      </c>
      <c r="U232" s="8">
        <v>86677.24</v>
      </c>
      <c r="V232" s="8">
        <v>3601756.82</v>
      </c>
      <c r="W232" s="9">
        <v>53.46</v>
      </c>
      <c r="X232" s="9">
        <v>62.54</v>
      </c>
      <c r="Y232" s="9">
        <v>53.27</v>
      </c>
      <c r="Z232" s="8">
        <v>297121</v>
      </c>
      <c r="AA232" s="8">
        <v>324286.27</v>
      </c>
    </row>
    <row r="233" spans="1:27" ht="12.75">
      <c r="A233" s="34">
        <v>6</v>
      </c>
      <c r="B233" s="34">
        <v>19</v>
      </c>
      <c r="C233" s="34">
        <v>5</v>
      </c>
      <c r="D233" s="35">
        <v>2</v>
      </c>
      <c r="E233" s="36"/>
      <c r="F233" s="7" t="s">
        <v>86</v>
      </c>
      <c r="G233" s="54" t="s">
        <v>236</v>
      </c>
      <c r="H233" s="8">
        <v>14079780</v>
      </c>
      <c r="I233" s="8">
        <v>1585082</v>
      </c>
      <c r="J233" s="8">
        <v>12494698</v>
      </c>
      <c r="K233" s="8">
        <v>7161620.87</v>
      </c>
      <c r="L233" s="8">
        <v>431567.52</v>
      </c>
      <c r="M233" s="8">
        <v>6730053.35</v>
      </c>
      <c r="N233" s="9">
        <v>50.86</v>
      </c>
      <c r="O233" s="9">
        <v>27.22</v>
      </c>
      <c r="P233" s="9">
        <v>53.86</v>
      </c>
      <c r="Q233" s="8">
        <v>13354242</v>
      </c>
      <c r="R233" s="8">
        <v>2231067</v>
      </c>
      <c r="S233" s="8">
        <v>11123175</v>
      </c>
      <c r="T233" s="8">
        <v>6208477.02</v>
      </c>
      <c r="U233" s="8">
        <v>651816.59</v>
      </c>
      <c r="V233" s="8">
        <v>5556660.43</v>
      </c>
      <c r="W233" s="9">
        <v>46.49</v>
      </c>
      <c r="X233" s="9">
        <v>29.21</v>
      </c>
      <c r="Y233" s="9">
        <v>49.95</v>
      </c>
      <c r="Z233" s="8">
        <v>1371523</v>
      </c>
      <c r="AA233" s="8">
        <v>1173392.92</v>
      </c>
    </row>
    <row r="234" spans="1:27" ht="12.75">
      <c r="A234" s="34">
        <v>6</v>
      </c>
      <c r="B234" s="34">
        <v>19</v>
      </c>
      <c r="C234" s="34">
        <v>6</v>
      </c>
      <c r="D234" s="35">
        <v>2</v>
      </c>
      <c r="E234" s="36"/>
      <c r="F234" s="7" t="s">
        <v>86</v>
      </c>
      <c r="G234" s="54" t="s">
        <v>103</v>
      </c>
      <c r="H234" s="8">
        <v>24286522</v>
      </c>
      <c r="I234" s="8">
        <v>6007714</v>
      </c>
      <c r="J234" s="8">
        <v>18278808</v>
      </c>
      <c r="K234" s="8">
        <v>11237767.55</v>
      </c>
      <c r="L234" s="8">
        <v>2539778.44</v>
      </c>
      <c r="M234" s="8">
        <v>8697989.11</v>
      </c>
      <c r="N234" s="9">
        <v>46.27</v>
      </c>
      <c r="O234" s="9">
        <v>42.27</v>
      </c>
      <c r="P234" s="9">
        <v>47.58</v>
      </c>
      <c r="Q234" s="8">
        <v>19902310</v>
      </c>
      <c r="R234" s="8">
        <v>2046542.99</v>
      </c>
      <c r="S234" s="8">
        <v>17855767.01</v>
      </c>
      <c r="T234" s="8">
        <v>8368188.46</v>
      </c>
      <c r="U234" s="8">
        <v>20447.17</v>
      </c>
      <c r="V234" s="8">
        <v>8347741.29</v>
      </c>
      <c r="W234" s="9">
        <v>42.04</v>
      </c>
      <c r="X234" s="9">
        <v>0.99</v>
      </c>
      <c r="Y234" s="9">
        <v>46.75</v>
      </c>
      <c r="Z234" s="8">
        <v>423040.99</v>
      </c>
      <c r="AA234" s="8">
        <v>350247.82</v>
      </c>
    </row>
    <row r="235" spans="1:27" ht="12.75">
      <c r="A235" s="34">
        <v>6</v>
      </c>
      <c r="B235" s="34">
        <v>19</v>
      </c>
      <c r="C235" s="34">
        <v>7</v>
      </c>
      <c r="D235" s="35">
        <v>2</v>
      </c>
      <c r="E235" s="36"/>
      <c r="F235" s="7" t="s">
        <v>86</v>
      </c>
      <c r="G235" s="54" t="s">
        <v>250</v>
      </c>
      <c r="H235" s="8">
        <v>21915748.9</v>
      </c>
      <c r="I235" s="8">
        <v>8189889.46</v>
      </c>
      <c r="J235" s="8">
        <v>13725859.44</v>
      </c>
      <c r="K235" s="8">
        <v>8716317.73</v>
      </c>
      <c r="L235" s="8">
        <v>1504844.53</v>
      </c>
      <c r="M235" s="8">
        <v>7211473.2</v>
      </c>
      <c r="N235" s="9">
        <v>39.77</v>
      </c>
      <c r="O235" s="9">
        <v>18.37</v>
      </c>
      <c r="P235" s="9">
        <v>52.53</v>
      </c>
      <c r="Q235" s="8">
        <v>24260592.76</v>
      </c>
      <c r="R235" s="8">
        <v>12586616.6</v>
      </c>
      <c r="S235" s="8">
        <v>11673976.16</v>
      </c>
      <c r="T235" s="8">
        <v>8002830.86</v>
      </c>
      <c r="U235" s="8">
        <v>2117809.32</v>
      </c>
      <c r="V235" s="8">
        <v>5885021.54</v>
      </c>
      <c r="W235" s="9">
        <v>32.98</v>
      </c>
      <c r="X235" s="9">
        <v>16.82</v>
      </c>
      <c r="Y235" s="9">
        <v>50.41</v>
      </c>
      <c r="Z235" s="8">
        <v>2051883.28</v>
      </c>
      <c r="AA235" s="8">
        <v>1326451.66</v>
      </c>
    </row>
    <row r="236" spans="1:27" ht="12.75">
      <c r="A236" s="34">
        <v>6</v>
      </c>
      <c r="B236" s="34">
        <v>19</v>
      </c>
      <c r="C236" s="34">
        <v>8</v>
      </c>
      <c r="D236" s="35">
        <v>2</v>
      </c>
      <c r="E236" s="36"/>
      <c r="F236" s="7" t="s">
        <v>86</v>
      </c>
      <c r="G236" s="54" t="s">
        <v>252</v>
      </c>
      <c r="H236" s="8">
        <v>9488779.57</v>
      </c>
      <c r="I236" s="8">
        <v>905338</v>
      </c>
      <c r="J236" s="8">
        <v>8583441.57</v>
      </c>
      <c r="K236" s="8">
        <v>5320423.93</v>
      </c>
      <c r="L236" s="8">
        <v>410472.7</v>
      </c>
      <c r="M236" s="8">
        <v>4909951.23</v>
      </c>
      <c r="N236" s="9">
        <v>56.07</v>
      </c>
      <c r="O236" s="9">
        <v>45.33</v>
      </c>
      <c r="P236" s="9">
        <v>57.2</v>
      </c>
      <c r="Q236" s="8">
        <v>10471755.36</v>
      </c>
      <c r="R236" s="8">
        <v>1809610.79</v>
      </c>
      <c r="S236" s="8">
        <v>8662144.57</v>
      </c>
      <c r="T236" s="8">
        <v>4801272.6</v>
      </c>
      <c r="U236" s="8">
        <v>415104.08</v>
      </c>
      <c r="V236" s="8">
        <v>4386168.52</v>
      </c>
      <c r="W236" s="9">
        <v>45.84</v>
      </c>
      <c r="X236" s="9">
        <v>22.93</v>
      </c>
      <c r="Y236" s="9">
        <v>50.63</v>
      </c>
      <c r="Z236" s="8">
        <v>-78703</v>
      </c>
      <c r="AA236" s="8">
        <v>523782.71</v>
      </c>
    </row>
    <row r="237" spans="1:27" ht="12.75">
      <c r="A237" s="34">
        <v>6</v>
      </c>
      <c r="B237" s="34">
        <v>20</v>
      </c>
      <c r="C237" s="34">
        <v>0</v>
      </c>
      <c r="D237" s="35">
        <v>0</v>
      </c>
      <c r="E237" s="36"/>
      <c r="F237" s="7" t="s">
        <v>286</v>
      </c>
      <c r="G237" s="54" t="s">
        <v>306</v>
      </c>
      <c r="H237" s="8">
        <v>60316013</v>
      </c>
      <c r="I237" s="8">
        <v>8613988</v>
      </c>
      <c r="J237" s="8">
        <v>51702025</v>
      </c>
      <c r="K237" s="8">
        <v>24126664.74</v>
      </c>
      <c r="L237" s="8">
        <v>282708.1</v>
      </c>
      <c r="M237" s="8">
        <v>23843956.64</v>
      </c>
      <c r="N237" s="9">
        <v>40</v>
      </c>
      <c r="O237" s="9">
        <v>3.28</v>
      </c>
      <c r="P237" s="9">
        <v>46.11</v>
      </c>
      <c r="Q237" s="8">
        <v>59033188</v>
      </c>
      <c r="R237" s="8">
        <v>10830774</v>
      </c>
      <c r="S237" s="8">
        <v>48202414</v>
      </c>
      <c r="T237" s="8">
        <v>21980431.16</v>
      </c>
      <c r="U237" s="8">
        <v>696663.59</v>
      </c>
      <c r="V237" s="8">
        <v>21283767.57</v>
      </c>
      <c r="W237" s="9">
        <v>37.23</v>
      </c>
      <c r="X237" s="9">
        <v>6.43</v>
      </c>
      <c r="Y237" s="9">
        <v>44.15</v>
      </c>
      <c r="Z237" s="8">
        <v>3499611</v>
      </c>
      <c r="AA237" s="8">
        <v>2560189.07</v>
      </c>
    </row>
    <row r="238" spans="1:27" ht="12.75">
      <c r="A238" s="34">
        <v>6</v>
      </c>
      <c r="B238" s="34">
        <v>20</v>
      </c>
      <c r="C238" s="34">
        <v>1</v>
      </c>
      <c r="D238" s="35">
        <v>2</v>
      </c>
      <c r="E238" s="36"/>
      <c r="F238" s="7" t="s">
        <v>86</v>
      </c>
      <c r="G238" s="54" t="s">
        <v>105</v>
      </c>
      <c r="H238" s="8">
        <v>13277619.34</v>
      </c>
      <c r="I238" s="8">
        <v>205421</v>
      </c>
      <c r="J238" s="8">
        <v>13072198.34</v>
      </c>
      <c r="K238" s="8">
        <v>6798159.47</v>
      </c>
      <c r="L238" s="8">
        <v>119300.05</v>
      </c>
      <c r="M238" s="8">
        <v>6678859.42</v>
      </c>
      <c r="N238" s="9">
        <v>51.2</v>
      </c>
      <c r="O238" s="9">
        <v>58.07</v>
      </c>
      <c r="P238" s="9">
        <v>51.09</v>
      </c>
      <c r="Q238" s="8">
        <v>13682702.34</v>
      </c>
      <c r="R238" s="8">
        <v>1582905.63</v>
      </c>
      <c r="S238" s="8">
        <v>12099796.71</v>
      </c>
      <c r="T238" s="8">
        <v>5482361.07</v>
      </c>
      <c r="U238" s="8">
        <v>65287.4</v>
      </c>
      <c r="V238" s="8">
        <v>5417073.67</v>
      </c>
      <c r="W238" s="9">
        <v>40.06</v>
      </c>
      <c r="X238" s="9">
        <v>4.12</v>
      </c>
      <c r="Y238" s="9">
        <v>44.76</v>
      </c>
      <c r="Z238" s="8">
        <v>972401.63</v>
      </c>
      <c r="AA238" s="8">
        <v>1261785.75</v>
      </c>
    </row>
    <row r="239" spans="1:27" ht="12.75">
      <c r="A239" s="34">
        <v>6</v>
      </c>
      <c r="B239" s="34">
        <v>20</v>
      </c>
      <c r="C239" s="34">
        <v>2</v>
      </c>
      <c r="D239" s="35">
        <v>2</v>
      </c>
      <c r="E239" s="36"/>
      <c r="F239" s="7" t="s">
        <v>86</v>
      </c>
      <c r="G239" s="54" t="s">
        <v>135</v>
      </c>
      <c r="H239" s="8">
        <v>12052059.81</v>
      </c>
      <c r="I239" s="8">
        <v>100200</v>
      </c>
      <c r="J239" s="8">
        <v>11951859.81</v>
      </c>
      <c r="K239" s="8">
        <v>6679649.54</v>
      </c>
      <c r="L239" s="8">
        <v>0</v>
      </c>
      <c r="M239" s="8">
        <v>6679649.54</v>
      </c>
      <c r="N239" s="9">
        <v>55.42</v>
      </c>
      <c r="O239" s="9">
        <v>0</v>
      </c>
      <c r="P239" s="9">
        <v>55.88</v>
      </c>
      <c r="Q239" s="8">
        <v>13910059.81</v>
      </c>
      <c r="R239" s="8">
        <v>2222000</v>
      </c>
      <c r="S239" s="8">
        <v>11688059.81</v>
      </c>
      <c r="T239" s="8">
        <v>5672365.67</v>
      </c>
      <c r="U239" s="8">
        <v>0</v>
      </c>
      <c r="V239" s="8">
        <v>5672365.67</v>
      </c>
      <c r="W239" s="9">
        <v>40.77</v>
      </c>
      <c r="X239" s="9">
        <v>0</v>
      </c>
      <c r="Y239" s="9">
        <v>48.53</v>
      </c>
      <c r="Z239" s="8">
        <v>263800</v>
      </c>
      <c r="AA239" s="8">
        <v>1007283.87</v>
      </c>
    </row>
    <row r="240" spans="1:27" ht="12.75">
      <c r="A240" s="34">
        <v>6</v>
      </c>
      <c r="B240" s="34">
        <v>20</v>
      </c>
      <c r="C240" s="34">
        <v>3</v>
      </c>
      <c r="D240" s="35">
        <v>2</v>
      </c>
      <c r="E240" s="36"/>
      <c r="F240" s="7" t="s">
        <v>86</v>
      </c>
      <c r="G240" s="54" t="s">
        <v>155</v>
      </c>
      <c r="H240" s="8">
        <v>19456014.25</v>
      </c>
      <c r="I240" s="8">
        <v>4788536</v>
      </c>
      <c r="J240" s="8">
        <v>14667478.25</v>
      </c>
      <c r="K240" s="8">
        <v>7954360.4</v>
      </c>
      <c r="L240" s="8">
        <v>401042</v>
      </c>
      <c r="M240" s="8">
        <v>7553318.4</v>
      </c>
      <c r="N240" s="9">
        <v>40.88</v>
      </c>
      <c r="O240" s="9">
        <v>8.37</v>
      </c>
      <c r="P240" s="9">
        <v>51.49</v>
      </c>
      <c r="Q240" s="8">
        <v>18417774.25</v>
      </c>
      <c r="R240" s="8">
        <v>5078137.66</v>
      </c>
      <c r="S240" s="8">
        <v>13339636.59</v>
      </c>
      <c r="T240" s="8">
        <v>7008301.26</v>
      </c>
      <c r="U240" s="8">
        <v>0</v>
      </c>
      <c r="V240" s="8">
        <v>7008301.26</v>
      </c>
      <c r="W240" s="9">
        <v>38.05</v>
      </c>
      <c r="X240" s="9">
        <v>0</v>
      </c>
      <c r="Y240" s="9">
        <v>52.53</v>
      </c>
      <c r="Z240" s="8">
        <v>1327841.66</v>
      </c>
      <c r="AA240" s="8">
        <v>545017.14</v>
      </c>
    </row>
    <row r="241" spans="1:27" ht="12.75">
      <c r="A241" s="34">
        <v>6</v>
      </c>
      <c r="B241" s="34">
        <v>20</v>
      </c>
      <c r="C241" s="34">
        <v>4</v>
      </c>
      <c r="D241" s="35">
        <v>3</v>
      </c>
      <c r="E241" s="36"/>
      <c r="F241" s="7" t="s">
        <v>86</v>
      </c>
      <c r="G241" s="54" t="s">
        <v>268</v>
      </c>
      <c r="H241" s="8">
        <v>29038924.54</v>
      </c>
      <c r="I241" s="8">
        <v>6539805</v>
      </c>
      <c r="J241" s="8">
        <v>22499119.54</v>
      </c>
      <c r="K241" s="8">
        <v>12241443.73</v>
      </c>
      <c r="L241" s="8">
        <v>1195978.41</v>
      </c>
      <c r="M241" s="8">
        <v>11045465.32</v>
      </c>
      <c r="N241" s="9">
        <v>42.15</v>
      </c>
      <c r="O241" s="9">
        <v>18.28</v>
      </c>
      <c r="P241" s="9">
        <v>49.09</v>
      </c>
      <c r="Q241" s="8">
        <v>30131434.54</v>
      </c>
      <c r="R241" s="8">
        <v>8610754</v>
      </c>
      <c r="S241" s="8">
        <v>21520680.54</v>
      </c>
      <c r="T241" s="8">
        <v>10392303.95</v>
      </c>
      <c r="U241" s="8">
        <v>216101.86</v>
      </c>
      <c r="V241" s="8">
        <v>10176202.09</v>
      </c>
      <c r="W241" s="9">
        <v>34.48</v>
      </c>
      <c r="X241" s="9">
        <v>2.5</v>
      </c>
      <c r="Y241" s="9">
        <v>47.28</v>
      </c>
      <c r="Z241" s="8">
        <v>978439</v>
      </c>
      <c r="AA241" s="8">
        <v>869263.23</v>
      </c>
    </row>
    <row r="242" spans="1:27" ht="12.75">
      <c r="A242" s="34">
        <v>6</v>
      </c>
      <c r="B242" s="34">
        <v>20</v>
      </c>
      <c r="C242" s="34">
        <v>5</v>
      </c>
      <c r="D242" s="35">
        <v>2</v>
      </c>
      <c r="E242" s="36"/>
      <c r="F242" s="7" t="s">
        <v>86</v>
      </c>
      <c r="G242" s="54" t="s">
        <v>169</v>
      </c>
      <c r="H242" s="8">
        <v>19271184.18</v>
      </c>
      <c r="I242" s="8">
        <v>2000000</v>
      </c>
      <c r="J242" s="8">
        <v>17271184.18</v>
      </c>
      <c r="K242" s="8">
        <v>9693760.79</v>
      </c>
      <c r="L242" s="8">
        <v>3500</v>
      </c>
      <c r="M242" s="8">
        <v>9690260.79</v>
      </c>
      <c r="N242" s="9">
        <v>50.3</v>
      </c>
      <c r="O242" s="9">
        <v>0.17</v>
      </c>
      <c r="P242" s="9">
        <v>56.1</v>
      </c>
      <c r="Q242" s="8">
        <v>24571184.18</v>
      </c>
      <c r="R242" s="8">
        <v>7535530</v>
      </c>
      <c r="S242" s="8">
        <v>17035654.18</v>
      </c>
      <c r="T242" s="8">
        <v>8957688.6</v>
      </c>
      <c r="U242" s="8">
        <v>28220.42</v>
      </c>
      <c r="V242" s="8">
        <v>8929468.18</v>
      </c>
      <c r="W242" s="9">
        <v>36.45</v>
      </c>
      <c r="X242" s="9">
        <v>0.37</v>
      </c>
      <c r="Y242" s="9">
        <v>52.41</v>
      </c>
      <c r="Z242" s="8">
        <v>235530</v>
      </c>
      <c r="AA242" s="8">
        <v>760792.61</v>
      </c>
    </row>
    <row r="243" spans="1:27" ht="12.75">
      <c r="A243" s="34">
        <v>6</v>
      </c>
      <c r="B243" s="34">
        <v>20</v>
      </c>
      <c r="C243" s="34">
        <v>6</v>
      </c>
      <c r="D243" s="35">
        <v>2</v>
      </c>
      <c r="E243" s="36"/>
      <c r="F243" s="7" t="s">
        <v>86</v>
      </c>
      <c r="G243" s="54" t="s">
        <v>176</v>
      </c>
      <c r="H243" s="8">
        <v>16966950.93</v>
      </c>
      <c r="I243" s="8">
        <v>804250</v>
      </c>
      <c r="J243" s="8">
        <v>16162700.93</v>
      </c>
      <c r="K243" s="8">
        <v>8902285.62</v>
      </c>
      <c r="L243" s="8">
        <v>4585</v>
      </c>
      <c r="M243" s="8">
        <v>8897700.62</v>
      </c>
      <c r="N243" s="9">
        <v>52.46</v>
      </c>
      <c r="O243" s="9">
        <v>0.57</v>
      </c>
      <c r="P243" s="9">
        <v>55.05</v>
      </c>
      <c r="Q243" s="8">
        <v>17816950.93</v>
      </c>
      <c r="R243" s="8">
        <v>2227574.04</v>
      </c>
      <c r="S243" s="8">
        <v>15589376.89</v>
      </c>
      <c r="T243" s="8">
        <v>8567124.37</v>
      </c>
      <c r="U243" s="8">
        <v>197131.95</v>
      </c>
      <c r="V243" s="8">
        <v>8369992.42</v>
      </c>
      <c r="W243" s="9">
        <v>48.08</v>
      </c>
      <c r="X243" s="9">
        <v>8.84</v>
      </c>
      <c r="Y243" s="9">
        <v>53.69</v>
      </c>
      <c r="Z243" s="8">
        <v>573324.04</v>
      </c>
      <c r="AA243" s="8">
        <v>527708.2</v>
      </c>
    </row>
    <row r="244" spans="1:27" ht="12.75">
      <c r="A244" s="34">
        <v>6</v>
      </c>
      <c r="B244" s="34">
        <v>20</v>
      </c>
      <c r="C244" s="34">
        <v>7</v>
      </c>
      <c r="D244" s="35">
        <v>2</v>
      </c>
      <c r="E244" s="36"/>
      <c r="F244" s="7" t="s">
        <v>86</v>
      </c>
      <c r="G244" s="54" t="s">
        <v>184</v>
      </c>
      <c r="H244" s="8">
        <v>16124190.41</v>
      </c>
      <c r="I244" s="8">
        <v>1194324.96</v>
      </c>
      <c r="J244" s="8">
        <v>14929865.45</v>
      </c>
      <c r="K244" s="8">
        <v>8554927.12</v>
      </c>
      <c r="L244" s="8">
        <v>313869</v>
      </c>
      <c r="M244" s="8">
        <v>8241058.12</v>
      </c>
      <c r="N244" s="9">
        <v>53.05</v>
      </c>
      <c r="O244" s="9">
        <v>26.28</v>
      </c>
      <c r="P244" s="9">
        <v>55.19</v>
      </c>
      <c r="Q244" s="8">
        <v>18731101.41</v>
      </c>
      <c r="R244" s="8">
        <v>4629101.77</v>
      </c>
      <c r="S244" s="8">
        <v>14101999.64</v>
      </c>
      <c r="T244" s="8">
        <v>8531108.65</v>
      </c>
      <c r="U244" s="8">
        <v>1005012.22</v>
      </c>
      <c r="V244" s="8">
        <v>7526096.43</v>
      </c>
      <c r="W244" s="9">
        <v>45.54</v>
      </c>
      <c r="X244" s="9">
        <v>21.71</v>
      </c>
      <c r="Y244" s="9">
        <v>53.36</v>
      </c>
      <c r="Z244" s="8">
        <v>827865.81</v>
      </c>
      <c r="AA244" s="8">
        <v>714961.69</v>
      </c>
    </row>
    <row r="245" spans="1:27" ht="12.75">
      <c r="A245" s="34">
        <v>6</v>
      </c>
      <c r="B245" s="34">
        <v>20</v>
      </c>
      <c r="C245" s="34">
        <v>8</v>
      </c>
      <c r="D245" s="35">
        <v>2</v>
      </c>
      <c r="E245" s="36"/>
      <c r="F245" s="7" t="s">
        <v>86</v>
      </c>
      <c r="G245" s="54" t="s">
        <v>196</v>
      </c>
      <c r="H245" s="8">
        <v>14749261.1</v>
      </c>
      <c r="I245" s="8">
        <v>311662</v>
      </c>
      <c r="J245" s="8">
        <v>14437599.1</v>
      </c>
      <c r="K245" s="8">
        <v>8127659.86</v>
      </c>
      <c r="L245" s="8">
        <v>227343.42</v>
      </c>
      <c r="M245" s="8">
        <v>7900316.44</v>
      </c>
      <c r="N245" s="9">
        <v>55.1</v>
      </c>
      <c r="O245" s="9">
        <v>72.94</v>
      </c>
      <c r="P245" s="9">
        <v>54.72</v>
      </c>
      <c r="Q245" s="8">
        <v>16297461.1</v>
      </c>
      <c r="R245" s="8">
        <v>1943033.37</v>
      </c>
      <c r="S245" s="8">
        <v>14354427.73</v>
      </c>
      <c r="T245" s="8">
        <v>7633834.37</v>
      </c>
      <c r="U245" s="8">
        <v>610493.5</v>
      </c>
      <c r="V245" s="8">
        <v>7023340.87</v>
      </c>
      <c r="W245" s="9">
        <v>46.84</v>
      </c>
      <c r="X245" s="9">
        <v>31.41</v>
      </c>
      <c r="Y245" s="9">
        <v>48.92</v>
      </c>
      <c r="Z245" s="8">
        <v>83171.37</v>
      </c>
      <c r="AA245" s="8">
        <v>876975.57</v>
      </c>
    </row>
    <row r="246" spans="1:27" ht="12.75">
      <c r="A246" s="34">
        <v>6</v>
      </c>
      <c r="B246" s="34">
        <v>20</v>
      </c>
      <c r="C246" s="34">
        <v>9</v>
      </c>
      <c r="D246" s="35">
        <v>2</v>
      </c>
      <c r="E246" s="36"/>
      <c r="F246" s="7" t="s">
        <v>86</v>
      </c>
      <c r="G246" s="54" t="s">
        <v>209</v>
      </c>
      <c r="H246" s="8">
        <v>17550835.81</v>
      </c>
      <c r="I246" s="8">
        <v>800123</v>
      </c>
      <c r="J246" s="8">
        <v>16750712.81</v>
      </c>
      <c r="K246" s="8">
        <v>9498693.15</v>
      </c>
      <c r="L246" s="8">
        <v>198038</v>
      </c>
      <c r="M246" s="8">
        <v>9300655.15</v>
      </c>
      <c r="N246" s="9">
        <v>54.12</v>
      </c>
      <c r="O246" s="9">
        <v>24.75</v>
      </c>
      <c r="P246" s="9">
        <v>55.52</v>
      </c>
      <c r="Q246" s="8">
        <v>17497835.81</v>
      </c>
      <c r="R246" s="8">
        <v>2396494.35</v>
      </c>
      <c r="S246" s="8">
        <v>15101341.46</v>
      </c>
      <c r="T246" s="8">
        <v>8595400.58</v>
      </c>
      <c r="U246" s="8">
        <v>159809.69</v>
      </c>
      <c r="V246" s="8">
        <v>8435590.89</v>
      </c>
      <c r="W246" s="9">
        <v>49.12</v>
      </c>
      <c r="X246" s="9">
        <v>6.66</v>
      </c>
      <c r="Y246" s="9">
        <v>55.85</v>
      </c>
      <c r="Z246" s="8">
        <v>1649371.35</v>
      </c>
      <c r="AA246" s="8">
        <v>865064.26</v>
      </c>
    </row>
    <row r="247" spans="1:27" ht="12.75">
      <c r="A247" s="34">
        <v>6</v>
      </c>
      <c r="B247" s="34">
        <v>20</v>
      </c>
      <c r="C247" s="34">
        <v>10</v>
      </c>
      <c r="D247" s="35">
        <v>2</v>
      </c>
      <c r="E247" s="36"/>
      <c r="F247" s="7" t="s">
        <v>86</v>
      </c>
      <c r="G247" s="54" t="s">
        <v>210</v>
      </c>
      <c r="H247" s="8">
        <v>15864279</v>
      </c>
      <c r="I247" s="8">
        <v>859253</v>
      </c>
      <c r="J247" s="8">
        <v>15005026</v>
      </c>
      <c r="K247" s="8">
        <v>8806279.26</v>
      </c>
      <c r="L247" s="8">
        <v>389695.42</v>
      </c>
      <c r="M247" s="8">
        <v>8416583.84</v>
      </c>
      <c r="N247" s="9">
        <v>55.51</v>
      </c>
      <c r="O247" s="9">
        <v>45.35</v>
      </c>
      <c r="P247" s="9">
        <v>56.09</v>
      </c>
      <c r="Q247" s="8">
        <v>14998279</v>
      </c>
      <c r="R247" s="8">
        <v>2700277.6</v>
      </c>
      <c r="S247" s="8">
        <v>12298001.4</v>
      </c>
      <c r="T247" s="8">
        <v>7261048.69</v>
      </c>
      <c r="U247" s="8">
        <v>828260.27</v>
      </c>
      <c r="V247" s="8">
        <v>6432788.42</v>
      </c>
      <c r="W247" s="9">
        <v>48.41</v>
      </c>
      <c r="X247" s="9">
        <v>30.67</v>
      </c>
      <c r="Y247" s="9">
        <v>52.3</v>
      </c>
      <c r="Z247" s="8">
        <v>2707024.6</v>
      </c>
      <c r="AA247" s="8">
        <v>1983795.42</v>
      </c>
    </row>
    <row r="248" spans="1:27" ht="12.75">
      <c r="A248" s="34">
        <v>6</v>
      </c>
      <c r="B248" s="34">
        <v>20</v>
      </c>
      <c r="C248" s="34">
        <v>11</v>
      </c>
      <c r="D248" s="35">
        <v>2</v>
      </c>
      <c r="E248" s="36"/>
      <c r="F248" s="7" t="s">
        <v>86</v>
      </c>
      <c r="G248" s="54" t="s">
        <v>217</v>
      </c>
      <c r="H248" s="8">
        <v>14747182.2</v>
      </c>
      <c r="I248" s="8">
        <v>1373662</v>
      </c>
      <c r="J248" s="8">
        <v>13373520.2</v>
      </c>
      <c r="K248" s="8">
        <v>8514603.19</v>
      </c>
      <c r="L248" s="8">
        <v>1143630</v>
      </c>
      <c r="M248" s="8">
        <v>7370973.19</v>
      </c>
      <c r="N248" s="9">
        <v>57.73</v>
      </c>
      <c r="O248" s="9">
        <v>83.25</v>
      </c>
      <c r="P248" s="9">
        <v>55.11</v>
      </c>
      <c r="Q248" s="8">
        <v>13374446.2</v>
      </c>
      <c r="R248" s="8">
        <v>358163</v>
      </c>
      <c r="S248" s="8">
        <v>13016283.2</v>
      </c>
      <c r="T248" s="8">
        <v>6818306.58</v>
      </c>
      <c r="U248" s="8">
        <v>36979.61</v>
      </c>
      <c r="V248" s="8">
        <v>6781326.97</v>
      </c>
      <c r="W248" s="9">
        <v>50.98</v>
      </c>
      <c r="X248" s="9">
        <v>10.32</v>
      </c>
      <c r="Y248" s="9">
        <v>52.09</v>
      </c>
      <c r="Z248" s="8">
        <v>357237</v>
      </c>
      <c r="AA248" s="8">
        <v>589646.22</v>
      </c>
    </row>
    <row r="249" spans="1:27" ht="12.75">
      <c r="A249" s="34">
        <v>6</v>
      </c>
      <c r="B249" s="34">
        <v>20</v>
      </c>
      <c r="C249" s="34">
        <v>12</v>
      </c>
      <c r="D249" s="35">
        <v>2</v>
      </c>
      <c r="E249" s="36"/>
      <c r="F249" s="7" t="s">
        <v>86</v>
      </c>
      <c r="G249" s="54" t="s">
        <v>220</v>
      </c>
      <c r="H249" s="8">
        <v>15320490.22</v>
      </c>
      <c r="I249" s="8">
        <v>3548461.82</v>
      </c>
      <c r="J249" s="8">
        <v>11772028.4</v>
      </c>
      <c r="K249" s="8">
        <v>7292000.19</v>
      </c>
      <c r="L249" s="8">
        <v>857197.92</v>
      </c>
      <c r="M249" s="8">
        <v>6434802.27</v>
      </c>
      <c r="N249" s="9">
        <v>47.59</v>
      </c>
      <c r="O249" s="9">
        <v>24.15</v>
      </c>
      <c r="P249" s="9">
        <v>54.66</v>
      </c>
      <c r="Q249" s="8">
        <v>16091273.66</v>
      </c>
      <c r="R249" s="8">
        <v>3968592.42</v>
      </c>
      <c r="S249" s="8">
        <v>12122681.24</v>
      </c>
      <c r="T249" s="8">
        <v>6298464.08</v>
      </c>
      <c r="U249" s="8">
        <v>543009.6</v>
      </c>
      <c r="V249" s="8">
        <v>5755454.48</v>
      </c>
      <c r="W249" s="9">
        <v>39.14</v>
      </c>
      <c r="X249" s="9">
        <v>13.68</v>
      </c>
      <c r="Y249" s="9">
        <v>47.47</v>
      </c>
      <c r="Z249" s="8">
        <v>-350652.84</v>
      </c>
      <c r="AA249" s="8">
        <v>679347.79</v>
      </c>
    </row>
    <row r="250" spans="1:27" ht="12.75">
      <c r="A250" s="34">
        <v>6</v>
      </c>
      <c r="B250" s="34">
        <v>20</v>
      </c>
      <c r="C250" s="34">
        <v>13</v>
      </c>
      <c r="D250" s="35">
        <v>3</v>
      </c>
      <c r="E250" s="36"/>
      <c r="F250" s="7" t="s">
        <v>86</v>
      </c>
      <c r="G250" s="54" t="s">
        <v>277</v>
      </c>
      <c r="H250" s="8">
        <v>27460059.51</v>
      </c>
      <c r="I250" s="8">
        <v>1760633.36</v>
      </c>
      <c r="J250" s="8">
        <v>25699426.15</v>
      </c>
      <c r="K250" s="8">
        <v>13918679.57</v>
      </c>
      <c r="L250" s="8">
        <v>315486.05</v>
      </c>
      <c r="M250" s="8">
        <v>13603193.52</v>
      </c>
      <c r="N250" s="9">
        <v>50.68</v>
      </c>
      <c r="O250" s="9">
        <v>17.91</v>
      </c>
      <c r="P250" s="9">
        <v>52.93</v>
      </c>
      <c r="Q250" s="8">
        <v>30115949.99</v>
      </c>
      <c r="R250" s="8">
        <v>5350307.98</v>
      </c>
      <c r="S250" s="8">
        <v>24765642.01</v>
      </c>
      <c r="T250" s="8">
        <v>12888093.28</v>
      </c>
      <c r="U250" s="8">
        <v>855615.23</v>
      </c>
      <c r="V250" s="8">
        <v>12032478.05</v>
      </c>
      <c r="W250" s="9">
        <v>42.79</v>
      </c>
      <c r="X250" s="9">
        <v>15.99</v>
      </c>
      <c r="Y250" s="9">
        <v>48.58</v>
      </c>
      <c r="Z250" s="8">
        <v>933784.14</v>
      </c>
      <c r="AA250" s="8">
        <v>1570715.47</v>
      </c>
    </row>
    <row r="251" spans="1:27" ht="12.75">
      <c r="A251" s="34">
        <v>6</v>
      </c>
      <c r="B251" s="34">
        <v>20</v>
      </c>
      <c r="C251" s="34">
        <v>14</v>
      </c>
      <c r="D251" s="35">
        <v>2</v>
      </c>
      <c r="E251" s="36"/>
      <c r="F251" s="7" t="s">
        <v>86</v>
      </c>
      <c r="G251" s="54" t="s">
        <v>257</v>
      </c>
      <c r="H251" s="8">
        <v>51748580.6</v>
      </c>
      <c r="I251" s="8">
        <v>1358267.12</v>
      </c>
      <c r="J251" s="8">
        <v>50390313.48</v>
      </c>
      <c r="K251" s="8">
        <v>27621491.56</v>
      </c>
      <c r="L251" s="8">
        <v>547918.49</v>
      </c>
      <c r="M251" s="8">
        <v>27073573.07</v>
      </c>
      <c r="N251" s="9">
        <v>53.37</v>
      </c>
      <c r="O251" s="9">
        <v>40.33</v>
      </c>
      <c r="P251" s="9">
        <v>53.72</v>
      </c>
      <c r="Q251" s="8">
        <v>52150684.71</v>
      </c>
      <c r="R251" s="8">
        <v>5587673.15</v>
      </c>
      <c r="S251" s="8">
        <v>46563011.56</v>
      </c>
      <c r="T251" s="8">
        <v>23025123.63</v>
      </c>
      <c r="U251" s="8">
        <v>417621.56</v>
      </c>
      <c r="V251" s="8">
        <v>22607502.07</v>
      </c>
      <c r="W251" s="9">
        <v>44.15</v>
      </c>
      <c r="X251" s="9">
        <v>7.47</v>
      </c>
      <c r="Y251" s="9">
        <v>48.55</v>
      </c>
      <c r="Z251" s="8">
        <v>3827301.92</v>
      </c>
      <c r="AA251" s="8">
        <v>4466071</v>
      </c>
    </row>
    <row r="252" spans="1:27" ht="12.75">
      <c r="A252" s="34">
        <v>6</v>
      </c>
      <c r="B252" s="34">
        <v>20</v>
      </c>
      <c r="C252" s="34">
        <v>15</v>
      </c>
      <c r="D252" s="35">
        <v>3</v>
      </c>
      <c r="E252" s="36"/>
      <c r="F252" s="7" t="s">
        <v>86</v>
      </c>
      <c r="G252" s="54" t="s">
        <v>280</v>
      </c>
      <c r="H252" s="8">
        <v>25758759.55</v>
      </c>
      <c r="I252" s="8">
        <v>6414507.74</v>
      </c>
      <c r="J252" s="8">
        <v>19344251.81</v>
      </c>
      <c r="K252" s="8">
        <v>10454709.81</v>
      </c>
      <c r="L252" s="8">
        <v>774560.63</v>
      </c>
      <c r="M252" s="8">
        <v>9680149.18</v>
      </c>
      <c r="N252" s="9">
        <v>40.58</v>
      </c>
      <c r="O252" s="9">
        <v>12.07</v>
      </c>
      <c r="P252" s="9">
        <v>50.04</v>
      </c>
      <c r="Q252" s="8">
        <v>26485215.4</v>
      </c>
      <c r="R252" s="8">
        <v>7215865.6</v>
      </c>
      <c r="S252" s="8">
        <v>19269349.8</v>
      </c>
      <c r="T252" s="8">
        <v>8990778.99</v>
      </c>
      <c r="U252" s="8">
        <v>344166.37</v>
      </c>
      <c r="V252" s="8">
        <v>8646612.62</v>
      </c>
      <c r="W252" s="9">
        <v>33.94</v>
      </c>
      <c r="X252" s="9">
        <v>4.76</v>
      </c>
      <c r="Y252" s="9">
        <v>44.87</v>
      </c>
      <c r="Z252" s="8">
        <v>74902.01</v>
      </c>
      <c r="AA252" s="8">
        <v>1033536.56</v>
      </c>
    </row>
    <row r="253" spans="1:27" ht="12.75">
      <c r="A253" s="34">
        <v>6</v>
      </c>
      <c r="B253" s="34">
        <v>61</v>
      </c>
      <c r="C253" s="34">
        <v>0</v>
      </c>
      <c r="D253" s="35">
        <v>0</v>
      </c>
      <c r="E253" s="36"/>
      <c r="F253" s="7" t="s">
        <v>281</v>
      </c>
      <c r="G253" s="54" t="s">
        <v>282</v>
      </c>
      <c r="H253" s="8">
        <v>231881455</v>
      </c>
      <c r="I253" s="8">
        <v>16001090</v>
      </c>
      <c r="J253" s="8">
        <v>215880365</v>
      </c>
      <c r="K253" s="8">
        <v>120310424.73</v>
      </c>
      <c r="L253" s="8">
        <v>4466674.31</v>
      </c>
      <c r="M253" s="8">
        <v>115843750.42</v>
      </c>
      <c r="N253" s="9">
        <v>51.88</v>
      </c>
      <c r="O253" s="9">
        <v>27.91</v>
      </c>
      <c r="P253" s="9">
        <v>53.66</v>
      </c>
      <c r="Q253" s="8">
        <v>221889724</v>
      </c>
      <c r="R253" s="8">
        <v>17136840</v>
      </c>
      <c r="S253" s="8">
        <v>204752884</v>
      </c>
      <c r="T253" s="8">
        <v>106164809.31</v>
      </c>
      <c r="U253" s="8">
        <v>4031193.92</v>
      </c>
      <c r="V253" s="8">
        <v>102133615.39</v>
      </c>
      <c r="W253" s="9">
        <v>47.84</v>
      </c>
      <c r="X253" s="9">
        <v>23.52</v>
      </c>
      <c r="Y253" s="9">
        <v>49.88</v>
      </c>
      <c r="Z253" s="8">
        <v>11127481</v>
      </c>
      <c r="AA253" s="8">
        <v>13710135.03</v>
      </c>
    </row>
    <row r="254" spans="1:27" ht="12.75">
      <c r="A254" s="34">
        <v>6</v>
      </c>
      <c r="B254" s="34">
        <v>62</v>
      </c>
      <c r="C254" s="34">
        <v>0</v>
      </c>
      <c r="D254" s="35">
        <v>0</v>
      </c>
      <c r="E254" s="36"/>
      <c r="F254" s="7" t="s">
        <v>281</v>
      </c>
      <c r="G254" s="54" t="s">
        <v>283</v>
      </c>
      <c r="H254" s="8">
        <v>272804864.4</v>
      </c>
      <c r="I254" s="8">
        <v>22500711.68</v>
      </c>
      <c r="J254" s="8">
        <v>250304152.72</v>
      </c>
      <c r="K254" s="8">
        <v>128962786.3</v>
      </c>
      <c r="L254" s="8">
        <v>1891808.69</v>
      </c>
      <c r="M254" s="8">
        <v>127070977.61</v>
      </c>
      <c r="N254" s="9">
        <v>47.27</v>
      </c>
      <c r="O254" s="9">
        <v>8.4</v>
      </c>
      <c r="P254" s="9">
        <v>50.76</v>
      </c>
      <c r="Q254" s="8">
        <v>274804864.4</v>
      </c>
      <c r="R254" s="8">
        <v>33933888.32</v>
      </c>
      <c r="S254" s="8">
        <v>240870976.08</v>
      </c>
      <c r="T254" s="8">
        <v>128114175.27</v>
      </c>
      <c r="U254" s="8">
        <v>2542096.43</v>
      </c>
      <c r="V254" s="8">
        <v>125572078.84</v>
      </c>
      <c r="W254" s="9">
        <v>46.62</v>
      </c>
      <c r="X254" s="9">
        <v>7.49</v>
      </c>
      <c r="Y254" s="9">
        <v>52.13</v>
      </c>
      <c r="Z254" s="8">
        <v>9433176.64</v>
      </c>
      <c r="AA254" s="8">
        <v>1498898.77</v>
      </c>
    </row>
    <row r="255" spans="1:27" ht="12.75">
      <c r="A255" s="34">
        <v>6</v>
      </c>
      <c r="B255" s="34">
        <v>62</v>
      </c>
      <c r="C255" s="34">
        <v>1</v>
      </c>
      <c r="D255" s="35" t="s">
        <v>309</v>
      </c>
      <c r="E255" s="36">
        <v>198</v>
      </c>
      <c r="F255" s="7" t="s">
        <v>309</v>
      </c>
      <c r="G255" s="54" t="s">
        <v>320</v>
      </c>
      <c r="H255" s="8">
        <v>116200</v>
      </c>
      <c r="I255" s="8">
        <v>0</v>
      </c>
      <c r="J255" s="8">
        <v>116200</v>
      </c>
      <c r="K255" s="8">
        <v>99975</v>
      </c>
      <c r="L255" s="8">
        <v>0</v>
      </c>
      <c r="M255" s="8">
        <v>99975</v>
      </c>
      <c r="N255" s="9">
        <v>86.03</v>
      </c>
      <c r="O255" s="9"/>
      <c r="P255" s="9">
        <v>86.03</v>
      </c>
      <c r="Q255" s="8">
        <v>285200</v>
      </c>
      <c r="R255" s="8">
        <v>0</v>
      </c>
      <c r="S255" s="8">
        <v>285200</v>
      </c>
      <c r="T255" s="8">
        <v>37823.39</v>
      </c>
      <c r="U255" s="8">
        <v>0</v>
      </c>
      <c r="V255" s="8">
        <v>37823.39</v>
      </c>
      <c r="W255" s="9">
        <v>13.26</v>
      </c>
      <c r="X255" s="9"/>
      <c r="Y255" s="9">
        <v>13.26</v>
      </c>
      <c r="Z255" s="8">
        <v>-169000</v>
      </c>
      <c r="AA255" s="8">
        <v>62151.61</v>
      </c>
    </row>
    <row r="256" spans="1:27" ht="12.75">
      <c r="A256" s="34">
        <v>6</v>
      </c>
      <c r="B256" s="34">
        <v>63</v>
      </c>
      <c r="C256" s="34">
        <v>0</v>
      </c>
      <c r="D256" s="35">
        <v>0</v>
      </c>
      <c r="E256" s="36"/>
      <c r="F256" s="7" t="s">
        <v>281</v>
      </c>
      <c r="G256" s="54" t="s">
        <v>284</v>
      </c>
      <c r="H256" s="8">
        <v>1943263768</v>
      </c>
      <c r="I256" s="8">
        <v>522195847</v>
      </c>
      <c r="J256" s="8">
        <v>1421067921</v>
      </c>
      <c r="K256" s="8">
        <v>805407403.82</v>
      </c>
      <c r="L256" s="8">
        <v>112248441.6</v>
      </c>
      <c r="M256" s="8">
        <v>693158962.22</v>
      </c>
      <c r="N256" s="9">
        <v>41.44</v>
      </c>
      <c r="O256" s="9">
        <v>21.49</v>
      </c>
      <c r="P256" s="9">
        <v>48.77</v>
      </c>
      <c r="Q256" s="8">
        <v>2042504778</v>
      </c>
      <c r="R256" s="8">
        <v>700603327</v>
      </c>
      <c r="S256" s="8">
        <v>1341901451</v>
      </c>
      <c r="T256" s="8">
        <v>825373402.4</v>
      </c>
      <c r="U256" s="8">
        <v>131953803</v>
      </c>
      <c r="V256" s="8">
        <v>693419599.4</v>
      </c>
      <c r="W256" s="9">
        <v>40.4</v>
      </c>
      <c r="X256" s="9">
        <v>18.83</v>
      </c>
      <c r="Y256" s="9">
        <v>51.67</v>
      </c>
      <c r="Z256" s="8">
        <v>79166470</v>
      </c>
      <c r="AA256" s="8">
        <v>-260637.18</v>
      </c>
    </row>
    <row r="257" spans="1:27" ht="12.75">
      <c r="A257" s="34">
        <v>6</v>
      </c>
      <c r="B257" s="34">
        <v>64</v>
      </c>
      <c r="C257" s="34">
        <v>0</v>
      </c>
      <c r="D257" s="35">
        <v>0</v>
      </c>
      <c r="E257" s="36"/>
      <c r="F257" s="7" t="s">
        <v>281</v>
      </c>
      <c r="G257" s="54" t="s">
        <v>285</v>
      </c>
      <c r="H257" s="8">
        <v>318911284</v>
      </c>
      <c r="I257" s="8">
        <v>33555309</v>
      </c>
      <c r="J257" s="8">
        <v>285355975</v>
      </c>
      <c r="K257" s="8">
        <v>160190665.68</v>
      </c>
      <c r="L257" s="8">
        <v>7068744.21</v>
      </c>
      <c r="M257" s="8">
        <v>153121921.47</v>
      </c>
      <c r="N257" s="9">
        <v>50.23</v>
      </c>
      <c r="O257" s="9">
        <v>21.06</v>
      </c>
      <c r="P257" s="9">
        <v>53.65</v>
      </c>
      <c r="Q257" s="8">
        <v>334367284</v>
      </c>
      <c r="R257" s="8">
        <v>58569188</v>
      </c>
      <c r="S257" s="8">
        <v>275798096</v>
      </c>
      <c r="T257" s="8">
        <v>140599989.6</v>
      </c>
      <c r="U257" s="8">
        <v>6295391.43</v>
      </c>
      <c r="V257" s="8">
        <v>134304598.17</v>
      </c>
      <c r="W257" s="9">
        <v>42.04</v>
      </c>
      <c r="X257" s="9">
        <v>10.74</v>
      </c>
      <c r="Y257" s="9">
        <v>48.69</v>
      </c>
      <c r="Z257" s="8">
        <v>9557879</v>
      </c>
      <c r="AA257" s="8">
        <v>18817323.3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8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84" sqref="G384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2 kwartału 2013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89" t="s">
        <v>0</v>
      </c>
      <c r="B4" s="89" t="s">
        <v>1</v>
      </c>
      <c r="C4" s="89" t="s">
        <v>2</v>
      </c>
      <c r="D4" s="89" t="s">
        <v>3</v>
      </c>
      <c r="E4" s="89" t="s">
        <v>56</v>
      </c>
      <c r="F4" s="89" t="s">
        <v>59</v>
      </c>
      <c r="G4" s="89"/>
      <c r="H4" s="89" t="s">
        <v>12</v>
      </c>
      <c r="I4" s="89"/>
      <c r="J4" s="89" t="s">
        <v>62</v>
      </c>
      <c r="K4" s="89"/>
      <c r="L4" s="89"/>
      <c r="M4" s="89"/>
      <c r="N4" s="89"/>
      <c r="O4" s="89" t="s">
        <v>23</v>
      </c>
      <c r="P4" s="89"/>
      <c r="Q4" s="89"/>
      <c r="R4" s="87" t="s">
        <v>27</v>
      </c>
      <c r="S4" s="87"/>
    </row>
    <row r="5" spans="1:19" ht="12.75">
      <c r="A5" s="89"/>
      <c r="B5" s="89"/>
      <c r="C5" s="89"/>
      <c r="D5" s="89"/>
      <c r="E5" s="89"/>
      <c r="F5" s="89"/>
      <c r="G5" s="89"/>
      <c r="H5" s="89" t="s">
        <v>4</v>
      </c>
      <c r="I5" s="89" t="s">
        <v>5</v>
      </c>
      <c r="J5" s="88" t="s">
        <v>24</v>
      </c>
      <c r="K5" s="88" t="s">
        <v>63</v>
      </c>
      <c r="L5" s="88"/>
      <c r="M5" s="88"/>
      <c r="N5" s="88"/>
      <c r="O5" s="91" t="s">
        <v>28</v>
      </c>
      <c r="P5" s="91" t="s">
        <v>26</v>
      </c>
      <c r="Q5" s="91" t="s">
        <v>29</v>
      </c>
      <c r="R5" s="91" t="s">
        <v>30</v>
      </c>
      <c r="S5" s="91" t="s">
        <v>31</v>
      </c>
    </row>
    <row r="6" spans="1:19" ht="12.75">
      <c r="A6" s="89"/>
      <c r="B6" s="89"/>
      <c r="C6" s="89"/>
      <c r="D6" s="89"/>
      <c r="E6" s="89"/>
      <c r="F6" s="89"/>
      <c r="G6" s="89"/>
      <c r="H6" s="89"/>
      <c r="I6" s="89"/>
      <c r="J6" s="88"/>
      <c r="K6" s="90" t="s">
        <v>64</v>
      </c>
      <c r="L6" s="90" t="s">
        <v>65</v>
      </c>
      <c r="M6" s="21" t="s">
        <v>25</v>
      </c>
      <c r="N6" s="90" t="s">
        <v>66</v>
      </c>
      <c r="O6" s="91"/>
      <c r="P6" s="91"/>
      <c r="Q6" s="91"/>
      <c r="R6" s="91"/>
      <c r="S6" s="91"/>
    </row>
    <row r="7" spans="1:19" ht="66.75" customHeight="1">
      <c r="A7" s="89"/>
      <c r="B7" s="89"/>
      <c r="C7" s="89"/>
      <c r="D7" s="89"/>
      <c r="E7" s="89"/>
      <c r="F7" s="89"/>
      <c r="G7" s="89"/>
      <c r="H7" s="89"/>
      <c r="I7" s="89"/>
      <c r="J7" s="88"/>
      <c r="K7" s="90"/>
      <c r="L7" s="90"/>
      <c r="M7" s="44" t="s">
        <v>85</v>
      </c>
      <c r="N7" s="90"/>
      <c r="O7" s="91"/>
      <c r="P7" s="91"/>
      <c r="Q7" s="91"/>
      <c r="R7" s="91"/>
      <c r="S7" s="91"/>
    </row>
    <row r="8" spans="1:19" s="22" customFormat="1" ht="15">
      <c r="A8" s="92"/>
      <c r="B8" s="92"/>
      <c r="C8" s="92"/>
      <c r="D8" s="92"/>
      <c r="E8" s="92"/>
      <c r="F8" s="92"/>
      <c r="G8" s="92"/>
      <c r="H8" s="92" t="s">
        <v>10</v>
      </c>
      <c r="I8" s="92"/>
      <c r="J8" s="92"/>
      <c r="K8" s="92"/>
      <c r="L8" s="92"/>
      <c r="M8" s="92"/>
      <c r="N8" s="92"/>
      <c r="O8" s="93" t="s">
        <v>11</v>
      </c>
      <c r="P8" s="93"/>
      <c r="Q8" s="93"/>
      <c r="R8" s="93"/>
      <c r="S8" s="93"/>
    </row>
    <row r="9" spans="1:19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86">
        <v>6</v>
      </c>
      <c r="G9" s="86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  <c r="O9" s="43">
        <v>14</v>
      </c>
      <c r="P9" s="43">
        <v>15</v>
      </c>
      <c r="Q9" s="43">
        <v>16</v>
      </c>
      <c r="R9" s="43">
        <v>17</v>
      </c>
      <c r="S9" s="43">
        <v>18</v>
      </c>
    </row>
    <row r="10" spans="1:19" ht="12.75">
      <c r="A10" s="34">
        <v>6</v>
      </c>
      <c r="B10" s="34">
        <v>0</v>
      </c>
      <c r="C10" s="34">
        <v>0</v>
      </c>
      <c r="D10" s="35">
        <v>0</v>
      </c>
      <c r="E10" s="36"/>
      <c r="F10" s="28" t="s">
        <v>307</v>
      </c>
      <c r="G10" s="56" t="s">
        <v>308</v>
      </c>
      <c r="H10" s="29">
        <v>1464529595.95</v>
      </c>
      <c r="I10" s="29">
        <v>420710443.61</v>
      </c>
      <c r="J10" s="29">
        <v>381135732.1</v>
      </c>
      <c r="K10" s="29">
        <v>0</v>
      </c>
      <c r="L10" s="29">
        <v>381135732.1</v>
      </c>
      <c r="M10" s="29">
        <v>0</v>
      </c>
      <c r="N10" s="29">
        <v>0</v>
      </c>
      <c r="O10" s="30">
        <v>0</v>
      </c>
      <c r="P10" s="30">
        <v>100</v>
      </c>
      <c r="Q10" s="30">
        <v>0</v>
      </c>
      <c r="R10" s="30">
        <v>26.02</v>
      </c>
      <c r="S10" s="30">
        <v>26.02</v>
      </c>
    </row>
    <row r="11" spans="1:19" ht="12.75">
      <c r="A11" s="34">
        <v>6</v>
      </c>
      <c r="B11" s="34">
        <v>1</v>
      </c>
      <c r="C11" s="34">
        <v>0</v>
      </c>
      <c r="D11" s="35">
        <v>0</v>
      </c>
      <c r="E11" s="36"/>
      <c r="F11" s="28" t="s">
        <v>286</v>
      </c>
      <c r="G11" s="56" t="s">
        <v>287</v>
      </c>
      <c r="H11" s="29">
        <v>81241582.82</v>
      </c>
      <c r="I11" s="29">
        <v>40126297.28</v>
      </c>
      <c r="J11" s="29">
        <v>9788900</v>
      </c>
      <c r="K11" s="29">
        <v>0</v>
      </c>
      <c r="L11" s="29">
        <v>9788900</v>
      </c>
      <c r="M11" s="29">
        <v>0</v>
      </c>
      <c r="N11" s="29">
        <v>0</v>
      </c>
      <c r="O11" s="30">
        <v>0</v>
      </c>
      <c r="P11" s="30">
        <v>100</v>
      </c>
      <c r="Q11" s="30">
        <v>0</v>
      </c>
      <c r="R11" s="30">
        <v>12.04</v>
      </c>
      <c r="S11" s="30">
        <v>12.04</v>
      </c>
    </row>
    <row r="12" spans="1:19" ht="12.75">
      <c r="A12" s="34">
        <v>6</v>
      </c>
      <c r="B12" s="34">
        <v>1</v>
      </c>
      <c r="C12" s="34">
        <v>1</v>
      </c>
      <c r="D12" s="35">
        <v>1</v>
      </c>
      <c r="E12" s="36"/>
      <c r="F12" s="28" t="s">
        <v>86</v>
      </c>
      <c r="G12" s="56" t="s">
        <v>95</v>
      </c>
      <c r="H12" s="29">
        <v>50307331.23</v>
      </c>
      <c r="I12" s="29">
        <v>25932911.85</v>
      </c>
      <c r="J12" s="29">
        <v>14469305.98</v>
      </c>
      <c r="K12" s="29">
        <v>0</v>
      </c>
      <c r="L12" s="29">
        <v>14463071.06</v>
      </c>
      <c r="M12" s="29">
        <v>0</v>
      </c>
      <c r="N12" s="29">
        <v>6234.92</v>
      </c>
      <c r="O12" s="30">
        <v>0</v>
      </c>
      <c r="P12" s="30">
        <v>99.95</v>
      </c>
      <c r="Q12" s="30">
        <v>0.04</v>
      </c>
      <c r="R12" s="30">
        <v>28.76</v>
      </c>
      <c r="S12" s="30">
        <v>28.76</v>
      </c>
    </row>
    <row r="13" spans="1:19" ht="12.75">
      <c r="A13" s="34">
        <v>6</v>
      </c>
      <c r="B13" s="34">
        <v>1</v>
      </c>
      <c r="C13" s="34">
        <v>1</v>
      </c>
      <c r="D13" s="35" t="s">
        <v>309</v>
      </c>
      <c r="E13" s="36">
        <v>188</v>
      </c>
      <c r="F13" s="28" t="s">
        <v>309</v>
      </c>
      <c r="G13" s="56" t="s">
        <v>313</v>
      </c>
      <c r="H13" s="29">
        <v>266450</v>
      </c>
      <c r="I13" s="29">
        <v>60461.95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/>
      <c r="P13" s="30"/>
      <c r="Q13" s="30"/>
      <c r="R13" s="30">
        <v>0</v>
      </c>
      <c r="S13" s="30">
        <v>0</v>
      </c>
    </row>
    <row r="14" spans="1:19" ht="12.75">
      <c r="A14" s="34">
        <v>6</v>
      </c>
      <c r="B14" s="34">
        <v>1</v>
      </c>
      <c r="C14" s="34">
        <v>2</v>
      </c>
      <c r="D14" s="35">
        <v>1</v>
      </c>
      <c r="E14" s="36"/>
      <c r="F14" s="28" t="s">
        <v>86</v>
      </c>
      <c r="G14" s="56" t="s">
        <v>101</v>
      </c>
      <c r="H14" s="29">
        <v>16412309.35</v>
      </c>
      <c r="I14" s="29">
        <v>7456891.55</v>
      </c>
      <c r="J14" s="29">
        <v>3612000</v>
      </c>
      <c r="K14" s="29">
        <v>0</v>
      </c>
      <c r="L14" s="29">
        <v>3612000</v>
      </c>
      <c r="M14" s="29">
        <v>0</v>
      </c>
      <c r="N14" s="29">
        <v>0</v>
      </c>
      <c r="O14" s="30">
        <v>0</v>
      </c>
      <c r="P14" s="30">
        <v>100</v>
      </c>
      <c r="Q14" s="30">
        <v>0</v>
      </c>
      <c r="R14" s="30">
        <v>22</v>
      </c>
      <c r="S14" s="30">
        <v>22</v>
      </c>
    </row>
    <row r="15" spans="1:19" ht="12.75">
      <c r="A15" s="34">
        <v>6</v>
      </c>
      <c r="B15" s="34">
        <v>1</v>
      </c>
      <c r="C15" s="34">
        <v>3</v>
      </c>
      <c r="D15" s="35">
        <v>2</v>
      </c>
      <c r="E15" s="36"/>
      <c r="F15" s="28" t="s">
        <v>86</v>
      </c>
      <c r="G15" s="56" t="s">
        <v>110</v>
      </c>
      <c r="H15" s="29">
        <v>34601332.89</v>
      </c>
      <c r="I15" s="29">
        <v>18900549.24</v>
      </c>
      <c r="J15" s="29">
        <v>9162500</v>
      </c>
      <c r="K15" s="29">
        <v>0</v>
      </c>
      <c r="L15" s="29">
        <v>9162500</v>
      </c>
      <c r="M15" s="29">
        <v>0</v>
      </c>
      <c r="N15" s="29">
        <v>0</v>
      </c>
      <c r="O15" s="30">
        <v>0</v>
      </c>
      <c r="P15" s="30">
        <v>100</v>
      </c>
      <c r="Q15" s="30">
        <v>0</v>
      </c>
      <c r="R15" s="30">
        <v>26.48</v>
      </c>
      <c r="S15" s="30">
        <v>26.48</v>
      </c>
    </row>
    <row r="16" spans="1:19" ht="12.75">
      <c r="A16" s="34">
        <v>6</v>
      </c>
      <c r="B16" s="34">
        <v>1</v>
      </c>
      <c r="C16" s="34">
        <v>4</v>
      </c>
      <c r="D16" s="35">
        <v>2</v>
      </c>
      <c r="E16" s="36"/>
      <c r="F16" s="28" t="s">
        <v>86</v>
      </c>
      <c r="G16" s="56" t="s">
        <v>123</v>
      </c>
      <c r="H16" s="29">
        <v>21203994.13</v>
      </c>
      <c r="I16" s="29">
        <v>11940861.55</v>
      </c>
      <c r="J16" s="29">
        <v>5870000</v>
      </c>
      <c r="K16" s="29">
        <v>0</v>
      </c>
      <c r="L16" s="29">
        <v>5870000</v>
      </c>
      <c r="M16" s="29">
        <v>810000</v>
      </c>
      <c r="N16" s="29">
        <v>0</v>
      </c>
      <c r="O16" s="30">
        <v>0</v>
      </c>
      <c r="P16" s="30">
        <v>100</v>
      </c>
      <c r="Q16" s="30">
        <v>0</v>
      </c>
      <c r="R16" s="30">
        <v>27.68</v>
      </c>
      <c r="S16" s="30">
        <v>23.86</v>
      </c>
    </row>
    <row r="17" spans="1:19" ht="12.75">
      <c r="A17" s="34">
        <v>6</v>
      </c>
      <c r="B17" s="34">
        <v>1</v>
      </c>
      <c r="C17" s="34">
        <v>5</v>
      </c>
      <c r="D17" s="35">
        <v>2</v>
      </c>
      <c r="E17" s="36"/>
      <c r="F17" s="28" t="s">
        <v>86</v>
      </c>
      <c r="G17" s="56" t="s">
        <v>143</v>
      </c>
      <c r="H17" s="29">
        <v>19167904.47</v>
      </c>
      <c r="I17" s="29">
        <v>9478545.82</v>
      </c>
      <c r="J17" s="29">
        <v>996406.1</v>
      </c>
      <c r="K17" s="29">
        <v>0</v>
      </c>
      <c r="L17" s="29">
        <v>996406.1</v>
      </c>
      <c r="M17" s="29">
        <v>0</v>
      </c>
      <c r="N17" s="29">
        <v>0</v>
      </c>
      <c r="O17" s="30">
        <v>0</v>
      </c>
      <c r="P17" s="30">
        <v>100</v>
      </c>
      <c r="Q17" s="30">
        <v>0</v>
      </c>
      <c r="R17" s="30">
        <v>5.19</v>
      </c>
      <c r="S17" s="30">
        <v>5.19</v>
      </c>
    </row>
    <row r="18" spans="1:19" ht="12.75">
      <c r="A18" s="34">
        <v>6</v>
      </c>
      <c r="B18" s="34">
        <v>1</v>
      </c>
      <c r="C18" s="34">
        <v>6</v>
      </c>
      <c r="D18" s="35">
        <v>2</v>
      </c>
      <c r="E18" s="36"/>
      <c r="F18" s="28" t="s">
        <v>86</v>
      </c>
      <c r="G18" s="56" t="s">
        <v>153</v>
      </c>
      <c r="H18" s="29">
        <v>13071680.4</v>
      </c>
      <c r="I18" s="29">
        <v>6779563.26</v>
      </c>
      <c r="J18" s="29">
        <v>540000</v>
      </c>
      <c r="K18" s="29">
        <v>0</v>
      </c>
      <c r="L18" s="29">
        <v>540000</v>
      </c>
      <c r="M18" s="29">
        <v>0</v>
      </c>
      <c r="N18" s="29">
        <v>0</v>
      </c>
      <c r="O18" s="30">
        <v>0</v>
      </c>
      <c r="P18" s="30">
        <v>100</v>
      </c>
      <c r="Q18" s="30">
        <v>0</v>
      </c>
      <c r="R18" s="30">
        <v>4.13</v>
      </c>
      <c r="S18" s="30">
        <v>4.13</v>
      </c>
    </row>
    <row r="19" spans="1:19" ht="12.75">
      <c r="A19" s="34">
        <v>6</v>
      </c>
      <c r="B19" s="34">
        <v>1</v>
      </c>
      <c r="C19" s="34">
        <v>7</v>
      </c>
      <c r="D19" s="35">
        <v>2</v>
      </c>
      <c r="E19" s="36"/>
      <c r="F19" s="28" t="s">
        <v>86</v>
      </c>
      <c r="G19" s="56" t="s">
        <v>157</v>
      </c>
      <c r="H19" s="29">
        <v>21112890.65</v>
      </c>
      <c r="I19" s="29">
        <v>6870994.46</v>
      </c>
      <c r="J19" s="29">
        <v>2750000</v>
      </c>
      <c r="K19" s="29">
        <v>0</v>
      </c>
      <c r="L19" s="29">
        <v>2750000</v>
      </c>
      <c r="M19" s="29">
        <v>0</v>
      </c>
      <c r="N19" s="29">
        <v>0</v>
      </c>
      <c r="O19" s="30">
        <v>0</v>
      </c>
      <c r="P19" s="30">
        <v>100</v>
      </c>
      <c r="Q19" s="30">
        <v>0</v>
      </c>
      <c r="R19" s="30">
        <v>13.02</v>
      </c>
      <c r="S19" s="30">
        <v>13.02</v>
      </c>
    </row>
    <row r="20" spans="1:19" ht="12.75">
      <c r="A20" s="34">
        <v>6</v>
      </c>
      <c r="B20" s="34">
        <v>1</v>
      </c>
      <c r="C20" s="34">
        <v>8</v>
      </c>
      <c r="D20" s="35">
        <v>2</v>
      </c>
      <c r="E20" s="36"/>
      <c r="F20" s="28" t="s">
        <v>86</v>
      </c>
      <c r="G20" s="56" t="s">
        <v>165</v>
      </c>
      <c r="H20" s="29">
        <v>15244736.14</v>
      </c>
      <c r="I20" s="29">
        <v>7442984.33</v>
      </c>
      <c r="J20" s="29">
        <v>1423654</v>
      </c>
      <c r="K20" s="29">
        <v>0</v>
      </c>
      <c r="L20" s="29">
        <v>1423654</v>
      </c>
      <c r="M20" s="29">
        <v>0</v>
      </c>
      <c r="N20" s="29">
        <v>0</v>
      </c>
      <c r="O20" s="30">
        <v>0</v>
      </c>
      <c r="P20" s="30">
        <v>100</v>
      </c>
      <c r="Q20" s="30">
        <v>0</v>
      </c>
      <c r="R20" s="30">
        <v>9.33</v>
      </c>
      <c r="S20" s="30">
        <v>9.33</v>
      </c>
    </row>
    <row r="21" spans="1:19" ht="12.75">
      <c r="A21" s="34">
        <v>6</v>
      </c>
      <c r="B21" s="34">
        <v>1</v>
      </c>
      <c r="C21" s="34">
        <v>9</v>
      </c>
      <c r="D21" s="35">
        <v>2</v>
      </c>
      <c r="E21" s="36"/>
      <c r="F21" s="28" t="s">
        <v>86</v>
      </c>
      <c r="G21" s="56" t="s">
        <v>171</v>
      </c>
      <c r="H21" s="29">
        <v>15612254.98</v>
      </c>
      <c r="I21" s="29">
        <v>7773031.13</v>
      </c>
      <c r="J21" s="29">
        <v>1259220</v>
      </c>
      <c r="K21" s="29">
        <v>0</v>
      </c>
      <c r="L21" s="29">
        <v>1259220</v>
      </c>
      <c r="M21" s="29">
        <v>0</v>
      </c>
      <c r="N21" s="29">
        <v>0</v>
      </c>
      <c r="O21" s="30">
        <v>0</v>
      </c>
      <c r="P21" s="30">
        <v>100</v>
      </c>
      <c r="Q21" s="30">
        <v>0</v>
      </c>
      <c r="R21" s="30">
        <v>8.06</v>
      </c>
      <c r="S21" s="30">
        <v>8.06</v>
      </c>
    </row>
    <row r="22" spans="1:19" ht="12.75">
      <c r="A22" s="34">
        <v>6</v>
      </c>
      <c r="B22" s="34">
        <v>1</v>
      </c>
      <c r="C22" s="34">
        <v>10</v>
      </c>
      <c r="D22" s="35">
        <v>2</v>
      </c>
      <c r="E22" s="36"/>
      <c r="F22" s="28" t="s">
        <v>86</v>
      </c>
      <c r="G22" s="56" t="s">
        <v>95</v>
      </c>
      <c r="H22" s="29">
        <v>33467716.06</v>
      </c>
      <c r="I22" s="29">
        <v>18060178.34</v>
      </c>
      <c r="J22" s="29">
        <v>470000</v>
      </c>
      <c r="K22" s="29">
        <v>0</v>
      </c>
      <c r="L22" s="29">
        <v>470000</v>
      </c>
      <c r="M22" s="29">
        <v>0</v>
      </c>
      <c r="N22" s="29">
        <v>0</v>
      </c>
      <c r="O22" s="30">
        <v>0</v>
      </c>
      <c r="P22" s="30">
        <v>100</v>
      </c>
      <c r="Q22" s="30">
        <v>0</v>
      </c>
      <c r="R22" s="30">
        <v>1.4</v>
      </c>
      <c r="S22" s="30">
        <v>1.4</v>
      </c>
    </row>
    <row r="23" spans="1:19" ht="12.75">
      <c r="A23" s="34">
        <v>6</v>
      </c>
      <c r="B23" s="34">
        <v>1</v>
      </c>
      <c r="C23" s="34">
        <v>11</v>
      </c>
      <c r="D23" s="35">
        <v>2</v>
      </c>
      <c r="E23" s="36"/>
      <c r="F23" s="28" t="s">
        <v>86</v>
      </c>
      <c r="G23" s="56" t="s">
        <v>190</v>
      </c>
      <c r="H23" s="29">
        <v>24365507</v>
      </c>
      <c r="I23" s="29">
        <v>13968574.93</v>
      </c>
      <c r="J23" s="29">
        <v>5771857.48</v>
      </c>
      <c r="K23" s="29">
        <v>0</v>
      </c>
      <c r="L23" s="29">
        <v>5771857.48</v>
      </c>
      <c r="M23" s="29">
        <v>0</v>
      </c>
      <c r="N23" s="29">
        <v>0</v>
      </c>
      <c r="O23" s="30">
        <v>0</v>
      </c>
      <c r="P23" s="30">
        <v>100</v>
      </c>
      <c r="Q23" s="30">
        <v>0</v>
      </c>
      <c r="R23" s="30">
        <v>23.68</v>
      </c>
      <c r="S23" s="30">
        <v>23.68</v>
      </c>
    </row>
    <row r="24" spans="1:19" ht="12.75">
      <c r="A24" s="34">
        <v>6</v>
      </c>
      <c r="B24" s="34">
        <v>1</v>
      </c>
      <c r="C24" s="34">
        <v>12</v>
      </c>
      <c r="D24" s="35">
        <v>2</v>
      </c>
      <c r="E24" s="36"/>
      <c r="F24" s="28" t="s">
        <v>86</v>
      </c>
      <c r="G24" s="56" t="s">
        <v>198</v>
      </c>
      <c r="H24" s="29">
        <v>10344521.82</v>
      </c>
      <c r="I24" s="29">
        <v>5095541.54</v>
      </c>
      <c r="J24" s="29">
        <v>1000800</v>
      </c>
      <c r="K24" s="29">
        <v>0</v>
      </c>
      <c r="L24" s="29">
        <v>1000800</v>
      </c>
      <c r="M24" s="29">
        <v>0</v>
      </c>
      <c r="N24" s="29">
        <v>0</v>
      </c>
      <c r="O24" s="30">
        <v>0</v>
      </c>
      <c r="P24" s="30">
        <v>100</v>
      </c>
      <c r="Q24" s="30">
        <v>0</v>
      </c>
      <c r="R24" s="30">
        <v>9.67</v>
      </c>
      <c r="S24" s="30">
        <v>9.67</v>
      </c>
    </row>
    <row r="25" spans="1:19" ht="12.75">
      <c r="A25" s="34">
        <v>6</v>
      </c>
      <c r="B25" s="34">
        <v>1</v>
      </c>
      <c r="C25" s="34">
        <v>13</v>
      </c>
      <c r="D25" s="35">
        <v>2</v>
      </c>
      <c r="E25" s="36"/>
      <c r="F25" s="28" t="s">
        <v>86</v>
      </c>
      <c r="G25" s="56" t="s">
        <v>199</v>
      </c>
      <c r="H25" s="29">
        <v>7767037.76</v>
      </c>
      <c r="I25" s="29">
        <v>3628104.65</v>
      </c>
      <c r="J25" s="29">
        <v>1600017.35</v>
      </c>
      <c r="K25" s="29">
        <v>0</v>
      </c>
      <c r="L25" s="29">
        <v>1600017.35</v>
      </c>
      <c r="M25" s="29">
        <v>0</v>
      </c>
      <c r="N25" s="29">
        <v>0</v>
      </c>
      <c r="O25" s="30">
        <v>0</v>
      </c>
      <c r="P25" s="30">
        <v>100</v>
      </c>
      <c r="Q25" s="30">
        <v>0</v>
      </c>
      <c r="R25" s="30">
        <v>20.6</v>
      </c>
      <c r="S25" s="30">
        <v>20.6</v>
      </c>
    </row>
    <row r="26" spans="1:19" ht="12.75">
      <c r="A26" s="34">
        <v>6</v>
      </c>
      <c r="B26" s="34">
        <v>1</v>
      </c>
      <c r="C26" s="34">
        <v>14</v>
      </c>
      <c r="D26" s="35">
        <v>2</v>
      </c>
      <c r="E26" s="36"/>
      <c r="F26" s="28" t="s">
        <v>86</v>
      </c>
      <c r="G26" s="56" t="s">
        <v>211</v>
      </c>
      <c r="H26" s="29">
        <v>8913075.91</v>
      </c>
      <c r="I26" s="29">
        <v>4174374.56</v>
      </c>
      <c r="J26" s="29">
        <v>2749749.31</v>
      </c>
      <c r="K26" s="29">
        <v>0</v>
      </c>
      <c r="L26" s="29">
        <v>2749749.31</v>
      </c>
      <c r="M26" s="29">
        <v>1188247.65</v>
      </c>
      <c r="N26" s="29">
        <v>0</v>
      </c>
      <c r="O26" s="30">
        <v>0</v>
      </c>
      <c r="P26" s="30">
        <v>100</v>
      </c>
      <c r="Q26" s="30">
        <v>0</v>
      </c>
      <c r="R26" s="30">
        <v>30.85</v>
      </c>
      <c r="S26" s="30">
        <v>17.51</v>
      </c>
    </row>
    <row r="27" spans="1:19" ht="12.75">
      <c r="A27" s="34">
        <v>6</v>
      </c>
      <c r="B27" s="34">
        <v>1</v>
      </c>
      <c r="C27" s="34">
        <v>15</v>
      </c>
      <c r="D27" s="35">
        <v>2</v>
      </c>
      <c r="E27" s="36"/>
      <c r="F27" s="28" t="s">
        <v>86</v>
      </c>
      <c r="G27" s="56" t="s">
        <v>213</v>
      </c>
      <c r="H27" s="29">
        <v>8007267</v>
      </c>
      <c r="I27" s="29">
        <v>4538650.15</v>
      </c>
      <c r="J27" s="29">
        <v>2084500</v>
      </c>
      <c r="K27" s="29">
        <v>0</v>
      </c>
      <c r="L27" s="29">
        <v>2084500</v>
      </c>
      <c r="M27" s="29">
        <v>287032</v>
      </c>
      <c r="N27" s="29">
        <v>0</v>
      </c>
      <c r="O27" s="30">
        <v>0</v>
      </c>
      <c r="P27" s="30">
        <v>100</v>
      </c>
      <c r="Q27" s="30">
        <v>0</v>
      </c>
      <c r="R27" s="30">
        <v>26.03</v>
      </c>
      <c r="S27" s="30">
        <v>22.44</v>
      </c>
    </row>
    <row r="28" spans="1:19" ht="12.75">
      <c r="A28" s="34">
        <v>6</v>
      </c>
      <c r="B28" s="34">
        <v>1</v>
      </c>
      <c r="C28" s="34">
        <v>16</v>
      </c>
      <c r="D28" s="35">
        <v>2</v>
      </c>
      <c r="E28" s="36"/>
      <c r="F28" s="28" t="s">
        <v>86</v>
      </c>
      <c r="G28" s="56" t="s">
        <v>101</v>
      </c>
      <c r="H28" s="29">
        <v>24085523.56</v>
      </c>
      <c r="I28" s="29">
        <v>13260543.35</v>
      </c>
      <c r="J28" s="29">
        <v>8851500</v>
      </c>
      <c r="K28" s="29">
        <v>0</v>
      </c>
      <c r="L28" s="29">
        <v>8851500</v>
      </c>
      <c r="M28" s="29">
        <v>0</v>
      </c>
      <c r="N28" s="29">
        <v>0</v>
      </c>
      <c r="O28" s="30">
        <v>0</v>
      </c>
      <c r="P28" s="30">
        <v>100</v>
      </c>
      <c r="Q28" s="30">
        <v>0</v>
      </c>
      <c r="R28" s="30">
        <v>36.75</v>
      </c>
      <c r="S28" s="30">
        <v>36.75</v>
      </c>
    </row>
    <row r="29" spans="1:19" ht="12.75">
      <c r="A29" s="34">
        <v>6</v>
      </c>
      <c r="B29" s="34">
        <v>1</v>
      </c>
      <c r="C29" s="34">
        <v>17</v>
      </c>
      <c r="D29" s="35">
        <v>2</v>
      </c>
      <c r="E29" s="36"/>
      <c r="F29" s="28" t="s">
        <v>86</v>
      </c>
      <c r="G29" s="56" t="s">
        <v>230</v>
      </c>
      <c r="H29" s="29">
        <v>11116668</v>
      </c>
      <c r="I29" s="29">
        <v>6595483.65</v>
      </c>
      <c r="J29" s="29">
        <v>4337354</v>
      </c>
      <c r="K29" s="29">
        <v>0</v>
      </c>
      <c r="L29" s="29">
        <v>4337354</v>
      </c>
      <c r="M29" s="29">
        <v>0</v>
      </c>
      <c r="N29" s="29">
        <v>0</v>
      </c>
      <c r="O29" s="30">
        <v>0</v>
      </c>
      <c r="P29" s="30">
        <v>100</v>
      </c>
      <c r="Q29" s="30">
        <v>0</v>
      </c>
      <c r="R29" s="30">
        <v>39.01</v>
      </c>
      <c r="S29" s="30">
        <v>39.01</v>
      </c>
    </row>
    <row r="30" spans="1:19" ht="12.75">
      <c r="A30" s="34">
        <v>6</v>
      </c>
      <c r="B30" s="34">
        <v>1</v>
      </c>
      <c r="C30" s="34">
        <v>18</v>
      </c>
      <c r="D30" s="35">
        <v>2</v>
      </c>
      <c r="E30" s="36"/>
      <c r="F30" s="28" t="s">
        <v>86</v>
      </c>
      <c r="G30" s="56" t="s">
        <v>244</v>
      </c>
      <c r="H30" s="29">
        <v>17867782.58</v>
      </c>
      <c r="I30" s="29">
        <v>9728173.26</v>
      </c>
      <c r="J30" s="29">
        <v>8130750</v>
      </c>
      <c r="K30" s="29">
        <v>0</v>
      </c>
      <c r="L30" s="29">
        <v>8130750</v>
      </c>
      <c r="M30" s="29">
        <v>0</v>
      </c>
      <c r="N30" s="29">
        <v>0</v>
      </c>
      <c r="O30" s="30">
        <v>0</v>
      </c>
      <c r="P30" s="30">
        <v>100</v>
      </c>
      <c r="Q30" s="30">
        <v>0</v>
      </c>
      <c r="R30" s="30">
        <v>45.5</v>
      </c>
      <c r="S30" s="30">
        <v>45.5</v>
      </c>
    </row>
    <row r="31" spans="1:19" ht="12.75">
      <c r="A31" s="34">
        <v>6</v>
      </c>
      <c r="B31" s="34">
        <v>1</v>
      </c>
      <c r="C31" s="34">
        <v>19</v>
      </c>
      <c r="D31" s="35">
        <v>2</v>
      </c>
      <c r="E31" s="36"/>
      <c r="F31" s="28" t="s">
        <v>86</v>
      </c>
      <c r="G31" s="56" t="s">
        <v>256</v>
      </c>
      <c r="H31" s="29">
        <v>17158452</v>
      </c>
      <c r="I31" s="29">
        <v>8748651.91</v>
      </c>
      <c r="J31" s="29">
        <v>2904951</v>
      </c>
      <c r="K31" s="29">
        <v>0</v>
      </c>
      <c r="L31" s="29">
        <v>2904951</v>
      </c>
      <c r="M31" s="29">
        <v>0</v>
      </c>
      <c r="N31" s="29">
        <v>0</v>
      </c>
      <c r="O31" s="30">
        <v>0</v>
      </c>
      <c r="P31" s="30">
        <v>100</v>
      </c>
      <c r="Q31" s="30">
        <v>0</v>
      </c>
      <c r="R31" s="30">
        <v>16.93</v>
      </c>
      <c r="S31" s="30">
        <v>16.93</v>
      </c>
    </row>
    <row r="32" spans="1:19" ht="12.75">
      <c r="A32" s="34">
        <v>6</v>
      </c>
      <c r="B32" s="34">
        <v>2</v>
      </c>
      <c r="C32" s="34">
        <v>0</v>
      </c>
      <c r="D32" s="35">
        <v>0</v>
      </c>
      <c r="E32" s="36"/>
      <c r="F32" s="28" t="s">
        <v>286</v>
      </c>
      <c r="G32" s="56" t="s">
        <v>288</v>
      </c>
      <c r="H32" s="29">
        <v>97417462</v>
      </c>
      <c r="I32" s="29">
        <v>50598746.38</v>
      </c>
      <c r="J32" s="29">
        <v>23966777.9</v>
      </c>
      <c r="K32" s="29">
        <v>0</v>
      </c>
      <c r="L32" s="29">
        <v>23966777.9</v>
      </c>
      <c r="M32" s="29">
        <v>0</v>
      </c>
      <c r="N32" s="29">
        <v>0</v>
      </c>
      <c r="O32" s="30">
        <v>0</v>
      </c>
      <c r="P32" s="30">
        <v>100</v>
      </c>
      <c r="Q32" s="30">
        <v>0</v>
      </c>
      <c r="R32" s="30">
        <v>24.6</v>
      </c>
      <c r="S32" s="30">
        <v>24.6</v>
      </c>
    </row>
    <row r="33" spans="1:19" ht="12.75">
      <c r="A33" s="34">
        <v>6</v>
      </c>
      <c r="B33" s="34">
        <v>2</v>
      </c>
      <c r="C33" s="34">
        <v>1</v>
      </c>
      <c r="D33" s="35">
        <v>1</v>
      </c>
      <c r="E33" s="36"/>
      <c r="F33" s="28" t="s">
        <v>86</v>
      </c>
      <c r="G33" s="56" t="s">
        <v>87</v>
      </c>
      <c r="H33" s="29">
        <v>92313417</v>
      </c>
      <c r="I33" s="29">
        <v>42030748.59</v>
      </c>
      <c r="J33" s="29">
        <v>27017898.98</v>
      </c>
      <c r="K33" s="29">
        <v>0</v>
      </c>
      <c r="L33" s="29">
        <v>27017898.98</v>
      </c>
      <c r="M33" s="29">
        <v>0</v>
      </c>
      <c r="N33" s="29">
        <v>0</v>
      </c>
      <c r="O33" s="30">
        <v>0</v>
      </c>
      <c r="P33" s="30">
        <v>100</v>
      </c>
      <c r="Q33" s="30">
        <v>0</v>
      </c>
      <c r="R33" s="30">
        <v>29.26</v>
      </c>
      <c r="S33" s="30">
        <v>29.26</v>
      </c>
    </row>
    <row r="34" spans="1:19" ht="12.75">
      <c r="A34" s="34">
        <v>6</v>
      </c>
      <c r="B34" s="34">
        <v>2</v>
      </c>
      <c r="C34" s="34">
        <v>1</v>
      </c>
      <c r="D34" s="35" t="s">
        <v>309</v>
      </c>
      <c r="E34" s="36">
        <v>221</v>
      </c>
      <c r="F34" s="28" t="s">
        <v>309</v>
      </c>
      <c r="G34" s="56" t="s">
        <v>314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/>
      <c r="P34" s="30"/>
      <c r="Q34" s="30"/>
      <c r="R34" s="30"/>
      <c r="S34" s="30"/>
    </row>
    <row r="35" spans="1:19" ht="12.75">
      <c r="A35" s="34">
        <v>6</v>
      </c>
      <c r="B35" s="34">
        <v>2</v>
      </c>
      <c r="C35" s="34">
        <v>2</v>
      </c>
      <c r="D35" s="35">
        <v>2</v>
      </c>
      <c r="E35" s="36"/>
      <c r="F35" s="28" t="s">
        <v>86</v>
      </c>
      <c r="G35" s="56" t="s">
        <v>106</v>
      </c>
      <c r="H35" s="29">
        <v>10123645.58</v>
      </c>
      <c r="I35" s="29">
        <v>5569198.34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/>
      <c r="P35" s="30"/>
      <c r="Q35" s="30"/>
      <c r="R35" s="30">
        <v>0</v>
      </c>
      <c r="S35" s="30">
        <v>0</v>
      </c>
    </row>
    <row r="36" spans="1:19" ht="12.75">
      <c r="A36" s="34">
        <v>6</v>
      </c>
      <c r="B36" s="34">
        <v>2</v>
      </c>
      <c r="C36" s="34">
        <v>3</v>
      </c>
      <c r="D36" s="35">
        <v>2</v>
      </c>
      <c r="E36" s="36"/>
      <c r="F36" s="28" t="s">
        <v>86</v>
      </c>
      <c r="G36" s="56" t="s">
        <v>87</v>
      </c>
      <c r="H36" s="29">
        <v>60526693.17</v>
      </c>
      <c r="I36" s="29">
        <v>20489711.07</v>
      </c>
      <c r="J36" s="29">
        <v>7897674.73</v>
      </c>
      <c r="K36" s="29">
        <v>0</v>
      </c>
      <c r="L36" s="29">
        <v>7876000</v>
      </c>
      <c r="M36" s="29">
        <v>0</v>
      </c>
      <c r="N36" s="29">
        <v>21674.73</v>
      </c>
      <c r="O36" s="30">
        <v>0</v>
      </c>
      <c r="P36" s="30">
        <v>99.72</v>
      </c>
      <c r="Q36" s="30">
        <v>0.27</v>
      </c>
      <c r="R36" s="30">
        <v>13.04</v>
      </c>
      <c r="S36" s="30">
        <v>13.04</v>
      </c>
    </row>
    <row r="37" spans="1:19" ht="12.75">
      <c r="A37" s="34">
        <v>6</v>
      </c>
      <c r="B37" s="34">
        <v>2</v>
      </c>
      <c r="C37" s="34">
        <v>4</v>
      </c>
      <c r="D37" s="35">
        <v>2</v>
      </c>
      <c r="E37" s="36"/>
      <c r="F37" s="28" t="s">
        <v>86</v>
      </c>
      <c r="G37" s="56" t="s">
        <v>112</v>
      </c>
      <c r="H37" s="29">
        <v>22412740.34</v>
      </c>
      <c r="I37" s="29">
        <v>6652932.51</v>
      </c>
      <c r="J37" s="29">
        <v>4121661.01</v>
      </c>
      <c r="K37" s="29">
        <v>0</v>
      </c>
      <c r="L37" s="29">
        <v>4096935</v>
      </c>
      <c r="M37" s="29">
        <v>3461250</v>
      </c>
      <c r="N37" s="29">
        <v>24726.01</v>
      </c>
      <c r="O37" s="30">
        <v>0</v>
      </c>
      <c r="P37" s="30">
        <v>99.4</v>
      </c>
      <c r="Q37" s="30">
        <v>0.59</v>
      </c>
      <c r="R37" s="30">
        <v>18.38</v>
      </c>
      <c r="S37" s="30">
        <v>2.94</v>
      </c>
    </row>
    <row r="38" spans="1:19" ht="12.75">
      <c r="A38" s="34">
        <v>6</v>
      </c>
      <c r="B38" s="34">
        <v>2</v>
      </c>
      <c r="C38" s="34">
        <v>5</v>
      </c>
      <c r="D38" s="35">
        <v>3</v>
      </c>
      <c r="E38" s="36"/>
      <c r="F38" s="28" t="s">
        <v>86</v>
      </c>
      <c r="G38" s="56" t="s">
        <v>264</v>
      </c>
      <c r="H38" s="29">
        <v>18438401.5</v>
      </c>
      <c r="I38" s="29">
        <v>11261227.89</v>
      </c>
      <c r="J38" s="29">
        <v>3512210</v>
      </c>
      <c r="K38" s="29">
        <v>0</v>
      </c>
      <c r="L38" s="29">
        <v>3512210</v>
      </c>
      <c r="M38" s="29">
        <v>0</v>
      </c>
      <c r="N38" s="29">
        <v>0</v>
      </c>
      <c r="O38" s="30">
        <v>0</v>
      </c>
      <c r="P38" s="30">
        <v>100</v>
      </c>
      <c r="Q38" s="30">
        <v>0</v>
      </c>
      <c r="R38" s="30">
        <v>19.04</v>
      </c>
      <c r="S38" s="30">
        <v>19.04</v>
      </c>
    </row>
    <row r="39" spans="1:19" ht="12.75">
      <c r="A39" s="34">
        <v>6</v>
      </c>
      <c r="B39" s="34">
        <v>2</v>
      </c>
      <c r="C39" s="34">
        <v>6</v>
      </c>
      <c r="D39" s="35">
        <v>2</v>
      </c>
      <c r="E39" s="36"/>
      <c r="F39" s="28" t="s">
        <v>86</v>
      </c>
      <c r="G39" s="56" t="s">
        <v>132</v>
      </c>
      <c r="H39" s="29">
        <v>18813911.76</v>
      </c>
      <c r="I39" s="29">
        <v>6358709.16</v>
      </c>
      <c r="J39" s="29">
        <v>3312178</v>
      </c>
      <c r="K39" s="29">
        <v>0</v>
      </c>
      <c r="L39" s="29">
        <v>3312178</v>
      </c>
      <c r="M39" s="29">
        <v>3012178</v>
      </c>
      <c r="N39" s="29">
        <v>0</v>
      </c>
      <c r="O39" s="30">
        <v>0</v>
      </c>
      <c r="P39" s="30">
        <v>100</v>
      </c>
      <c r="Q39" s="30">
        <v>0</v>
      </c>
      <c r="R39" s="30">
        <v>17.6</v>
      </c>
      <c r="S39" s="30">
        <v>1.59</v>
      </c>
    </row>
    <row r="40" spans="1:19" ht="12.75">
      <c r="A40" s="34">
        <v>6</v>
      </c>
      <c r="B40" s="34">
        <v>2</v>
      </c>
      <c r="C40" s="34">
        <v>7</v>
      </c>
      <c r="D40" s="35">
        <v>3</v>
      </c>
      <c r="E40" s="36"/>
      <c r="F40" s="28" t="s">
        <v>86</v>
      </c>
      <c r="G40" s="56" t="s">
        <v>90</v>
      </c>
      <c r="H40" s="29">
        <v>23239583.81</v>
      </c>
      <c r="I40" s="29">
        <v>10729506.39</v>
      </c>
      <c r="J40" s="29">
        <v>8420451.69</v>
      </c>
      <c r="K40" s="29">
        <v>0</v>
      </c>
      <c r="L40" s="29">
        <v>8390000</v>
      </c>
      <c r="M40" s="29">
        <v>830000</v>
      </c>
      <c r="N40" s="29">
        <v>30451.69</v>
      </c>
      <c r="O40" s="30">
        <v>0</v>
      </c>
      <c r="P40" s="30">
        <v>99.63</v>
      </c>
      <c r="Q40" s="30">
        <v>0.36</v>
      </c>
      <c r="R40" s="30">
        <v>36.23</v>
      </c>
      <c r="S40" s="30">
        <v>32.66</v>
      </c>
    </row>
    <row r="41" spans="1:19" ht="12.75">
      <c r="A41" s="34">
        <v>6</v>
      </c>
      <c r="B41" s="34">
        <v>2</v>
      </c>
      <c r="C41" s="34">
        <v>8</v>
      </c>
      <c r="D41" s="35">
        <v>2</v>
      </c>
      <c r="E41" s="36"/>
      <c r="F41" s="28" t="s">
        <v>86</v>
      </c>
      <c r="G41" s="56" t="s">
        <v>163</v>
      </c>
      <c r="H41" s="29">
        <v>25890578.89</v>
      </c>
      <c r="I41" s="29">
        <v>10419611.18</v>
      </c>
      <c r="J41" s="29">
        <v>278500</v>
      </c>
      <c r="K41" s="29">
        <v>0</v>
      </c>
      <c r="L41" s="29">
        <v>278500</v>
      </c>
      <c r="M41" s="29">
        <v>0</v>
      </c>
      <c r="N41" s="29">
        <v>0</v>
      </c>
      <c r="O41" s="30">
        <v>0</v>
      </c>
      <c r="P41" s="30">
        <v>100</v>
      </c>
      <c r="Q41" s="30">
        <v>0</v>
      </c>
      <c r="R41" s="30">
        <v>1.07</v>
      </c>
      <c r="S41" s="30">
        <v>1.07</v>
      </c>
    </row>
    <row r="42" spans="1:19" ht="12.75">
      <c r="A42" s="34">
        <v>6</v>
      </c>
      <c r="B42" s="34">
        <v>2</v>
      </c>
      <c r="C42" s="34">
        <v>9</v>
      </c>
      <c r="D42" s="35">
        <v>2</v>
      </c>
      <c r="E42" s="36"/>
      <c r="F42" s="28" t="s">
        <v>86</v>
      </c>
      <c r="G42" s="56" t="s">
        <v>173</v>
      </c>
      <c r="H42" s="29">
        <v>11763059.45</v>
      </c>
      <c r="I42" s="29">
        <v>6591074.93</v>
      </c>
      <c r="J42" s="29">
        <v>1182628.27</v>
      </c>
      <c r="K42" s="29">
        <v>0</v>
      </c>
      <c r="L42" s="29">
        <v>1182628.27</v>
      </c>
      <c r="M42" s="29">
        <v>0</v>
      </c>
      <c r="N42" s="29">
        <v>0</v>
      </c>
      <c r="O42" s="30">
        <v>0</v>
      </c>
      <c r="P42" s="30">
        <v>100</v>
      </c>
      <c r="Q42" s="30">
        <v>0</v>
      </c>
      <c r="R42" s="30">
        <v>10.05</v>
      </c>
      <c r="S42" s="30">
        <v>10.05</v>
      </c>
    </row>
    <row r="43" spans="1:19" ht="12.75">
      <c r="A43" s="34">
        <v>6</v>
      </c>
      <c r="B43" s="34">
        <v>2</v>
      </c>
      <c r="C43" s="34">
        <v>10</v>
      </c>
      <c r="D43" s="35">
        <v>2</v>
      </c>
      <c r="E43" s="36"/>
      <c r="F43" s="28" t="s">
        <v>86</v>
      </c>
      <c r="G43" s="56" t="s">
        <v>187</v>
      </c>
      <c r="H43" s="29">
        <v>13655148.89</v>
      </c>
      <c r="I43" s="29">
        <v>6865110.73</v>
      </c>
      <c r="J43" s="29">
        <v>1700000</v>
      </c>
      <c r="K43" s="29">
        <v>0</v>
      </c>
      <c r="L43" s="29">
        <v>1700000</v>
      </c>
      <c r="M43" s="29">
        <v>0</v>
      </c>
      <c r="N43" s="29">
        <v>0</v>
      </c>
      <c r="O43" s="30">
        <v>0</v>
      </c>
      <c r="P43" s="30">
        <v>100</v>
      </c>
      <c r="Q43" s="30">
        <v>0</v>
      </c>
      <c r="R43" s="30">
        <v>12.44</v>
      </c>
      <c r="S43" s="30">
        <v>12.44</v>
      </c>
    </row>
    <row r="44" spans="1:19" ht="12.75">
      <c r="A44" s="34">
        <v>6</v>
      </c>
      <c r="B44" s="34">
        <v>2</v>
      </c>
      <c r="C44" s="34">
        <v>11</v>
      </c>
      <c r="D44" s="35">
        <v>2</v>
      </c>
      <c r="E44" s="36"/>
      <c r="F44" s="28" t="s">
        <v>86</v>
      </c>
      <c r="G44" s="56" t="s">
        <v>192</v>
      </c>
      <c r="H44" s="29">
        <v>15763971.03</v>
      </c>
      <c r="I44" s="29">
        <v>8567155.26</v>
      </c>
      <c r="J44" s="29">
        <v>2645000</v>
      </c>
      <c r="K44" s="29">
        <v>0</v>
      </c>
      <c r="L44" s="29">
        <v>2645000</v>
      </c>
      <c r="M44" s="29">
        <v>0</v>
      </c>
      <c r="N44" s="29">
        <v>0</v>
      </c>
      <c r="O44" s="30">
        <v>0</v>
      </c>
      <c r="P44" s="30">
        <v>100</v>
      </c>
      <c r="Q44" s="30">
        <v>0</v>
      </c>
      <c r="R44" s="30">
        <v>16.77</v>
      </c>
      <c r="S44" s="30">
        <v>16.77</v>
      </c>
    </row>
    <row r="45" spans="1:19" ht="12.75">
      <c r="A45" s="34">
        <v>6</v>
      </c>
      <c r="B45" s="34">
        <v>2</v>
      </c>
      <c r="C45" s="34">
        <v>12</v>
      </c>
      <c r="D45" s="35">
        <v>3</v>
      </c>
      <c r="E45" s="36"/>
      <c r="F45" s="28" t="s">
        <v>86</v>
      </c>
      <c r="G45" s="56" t="s">
        <v>278</v>
      </c>
      <c r="H45" s="29">
        <v>24707902.43</v>
      </c>
      <c r="I45" s="29">
        <v>10557050.43</v>
      </c>
      <c r="J45" s="29">
        <v>7772587.84</v>
      </c>
      <c r="K45" s="29">
        <v>0</v>
      </c>
      <c r="L45" s="29">
        <v>7772587.84</v>
      </c>
      <c r="M45" s="29">
        <v>0</v>
      </c>
      <c r="N45" s="29">
        <v>0</v>
      </c>
      <c r="O45" s="30">
        <v>0</v>
      </c>
      <c r="P45" s="30">
        <v>100</v>
      </c>
      <c r="Q45" s="30">
        <v>0</v>
      </c>
      <c r="R45" s="30">
        <v>31.45</v>
      </c>
      <c r="S45" s="30">
        <v>31.45</v>
      </c>
    </row>
    <row r="46" spans="1:19" ht="12.75">
      <c r="A46" s="34">
        <v>6</v>
      </c>
      <c r="B46" s="34">
        <v>2</v>
      </c>
      <c r="C46" s="34">
        <v>13</v>
      </c>
      <c r="D46" s="35">
        <v>2</v>
      </c>
      <c r="E46" s="36"/>
      <c r="F46" s="28" t="s">
        <v>86</v>
      </c>
      <c r="G46" s="56" t="s">
        <v>225</v>
      </c>
      <c r="H46" s="29">
        <v>11346525.88</v>
      </c>
      <c r="I46" s="29">
        <v>5482565.69</v>
      </c>
      <c r="J46" s="29">
        <v>1338433.94</v>
      </c>
      <c r="K46" s="29">
        <v>0</v>
      </c>
      <c r="L46" s="29">
        <v>1338433.94</v>
      </c>
      <c r="M46" s="29">
        <v>0</v>
      </c>
      <c r="N46" s="29">
        <v>0</v>
      </c>
      <c r="O46" s="30">
        <v>0</v>
      </c>
      <c r="P46" s="30">
        <v>100</v>
      </c>
      <c r="Q46" s="30">
        <v>0</v>
      </c>
      <c r="R46" s="30">
        <v>11.79</v>
      </c>
      <c r="S46" s="30">
        <v>11.79</v>
      </c>
    </row>
    <row r="47" spans="1:19" ht="12.75">
      <c r="A47" s="34">
        <v>6</v>
      </c>
      <c r="B47" s="34">
        <v>2</v>
      </c>
      <c r="C47" s="34">
        <v>14</v>
      </c>
      <c r="D47" s="35">
        <v>2</v>
      </c>
      <c r="E47" s="36"/>
      <c r="F47" s="28" t="s">
        <v>86</v>
      </c>
      <c r="G47" s="56" t="s">
        <v>231</v>
      </c>
      <c r="H47" s="29">
        <v>19076414.49</v>
      </c>
      <c r="I47" s="29">
        <v>10435135.42</v>
      </c>
      <c r="J47" s="29">
        <v>6130798</v>
      </c>
      <c r="K47" s="29">
        <v>0</v>
      </c>
      <c r="L47" s="29">
        <v>6130798</v>
      </c>
      <c r="M47" s="29">
        <v>0</v>
      </c>
      <c r="N47" s="29">
        <v>0</v>
      </c>
      <c r="O47" s="30">
        <v>0</v>
      </c>
      <c r="P47" s="30">
        <v>100</v>
      </c>
      <c r="Q47" s="30">
        <v>0</v>
      </c>
      <c r="R47" s="30">
        <v>32.13</v>
      </c>
      <c r="S47" s="30">
        <v>32.13</v>
      </c>
    </row>
    <row r="48" spans="1:19" ht="12.75">
      <c r="A48" s="34">
        <v>6</v>
      </c>
      <c r="B48" s="34">
        <v>3</v>
      </c>
      <c r="C48" s="34">
        <v>0</v>
      </c>
      <c r="D48" s="35">
        <v>0</v>
      </c>
      <c r="E48" s="36"/>
      <c r="F48" s="28" t="s">
        <v>286</v>
      </c>
      <c r="G48" s="56" t="s">
        <v>289</v>
      </c>
      <c r="H48" s="29">
        <v>67031433.09</v>
      </c>
      <c r="I48" s="29">
        <v>27693934.08</v>
      </c>
      <c r="J48" s="29">
        <v>6270020</v>
      </c>
      <c r="K48" s="29">
        <v>0</v>
      </c>
      <c r="L48" s="29">
        <v>6270020</v>
      </c>
      <c r="M48" s="29">
        <v>0</v>
      </c>
      <c r="N48" s="29">
        <v>0</v>
      </c>
      <c r="O48" s="30">
        <v>0</v>
      </c>
      <c r="P48" s="30">
        <v>100</v>
      </c>
      <c r="Q48" s="30">
        <v>0</v>
      </c>
      <c r="R48" s="30">
        <v>9.35</v>
      </c>
      <c r="S48" s="30">
        <v>9.35</v>
      </c>
    </row>
    <row r="49" spans="1:19" ht="12.75">
      <c r="A49" s="34">
        <v>6</v>
      </c>
      <c r="B49" s="34">
        <v>3</v>
      </c>
      <c r="C49" s="34">
        <v>1</v>
      </c>
      <c r="D49" s="35">
        <v>1</v>
      </c>
      <c r="E49" s="36"/>
      <c r="F49" s="28" t="s">
        <v>86</v>
      </c>
      <c r="G49" s="56" t="s">
        <v>98</v>
      </c>
      <c r="H49" s="29">
        <v>16347519.24</v>
      </c>
      <c r="I49" s="29">
        <v>7491394.97</v>
      </c>
      <c r="J49" s="29">
        <v>9447807.14</v>
      </c>
      <c r="K49" s="29">
        <v>0</v>
      </c>
      <c r="L49" s="29">
        <v>9209489.83</v>
      </c>
      <c r="M49" s="29">
        <v>365500</v>
      </c>
      <c r="N49" s="29">
        <v>238317.31</v>
      </c>
      <c r="O49" s="30">
        <v>0</v>
      </c>
      <c r="P49" s="30">
        <v>97.47</v>
      </c>
      <c r="Q49" s="30">
        <v>2.52</v>
      </c>
      <c r="R49" s="30">
        <v>57.79</v>
      </c>
      <c r="S49" s="30">
        <v>55.55</v>
      </c>
    </row>
    <row r="50" spans="1:19" ht="12.75">
      <c r="A50" s="34">
        <v>6</v>
      </c>
      <c r="B50" s="34">
        <v>3</v>
      </c>
      <c r="C50" s="34">
        <v>2</v>
      </c>
      <c r="D50" s="35">
        <v>2</v>
      </c>
      <c r="E50" s="36"/>
      <c r="F50" s="28" t="s">
        <v>86</v>
      </c>
      <c r="G50" s="56" t="s">
        <v>111</v>
      </c>
      <c r="H50" s="29">
        <v>9759171.94</v>
      </c>
      <c r="I50" s="29">
        <v>5231458.7</v>
      </c>
      <c r="J50" s="29">
        <v>2310490</v>
      </c>
      <c r="K50" s="29">
        <v>0</v>
      </c>
      <c r="L50" s="29">
        <v>2310490</v>
      </c>
      <c r="M50" s="29">
        <v>0</v>
      </c>
      <c r="N50" s="29">
        <v>0</v>
      </c>
      <c r="O50" s="30">
        <v>0</v>
      </c>
      <c r="P50" s="30">
        <v>100</v>
      </c>
      <c r="Q50" s="30">
        <v>0</v>
      </c>
      <c r="R50" s="30">
        <v>23.67</v>
      </c>
      <c r="S50" s="30">
        <v>23.67</v>
      </c>
    </row>
    <row r="51" spans="1:19" ht="12.75">
      <c r="A51" s="34">
        <v>6</v>
      </c>
      <c r="B51" s="34">
        <v>3</v>
      </c>
      <c r="C51" s="34">
        <v>3</v>
      </c>
      <c r="D51" s="35">
        <v>2</v>
      </c>
      <c r="E51" s="36"/>
      <c r="F51" s="28" t="s">
        <v>86</v>
      </c>
      <c r="G51" s="56" t="s">
        <v>115</v>
      </c>
      <c r="H51" s="29">
        <v>38678196.37</v>
      </c>
      <c r="I51" s="29">
        <v>19815225.14</v>
      </c>
      <c r="J51" s="29">
        <v>11758665</v>
      </c>
      <c r="K51" s="29">
        <v>0</v>
      </c>
      <c r="L51" s="29">
        <v>11758665</v>
      </c>
      <c r="M51" s="29">
        <v>600000</v>
      </c>
      <c r="N51" s="29">
        <v>0</v>
      </c>
      <c r="O51" s="30">
        <v>0</v>
      </c>
      <c r="P51" s="30">
        <v>100</v>
      </c>
      <c r="Q51" s="30">
        <v>0</v>
      </c>
      <c r="R51" s="30">
        <v>30.4</v>
      </c>
      <c r="S51" s="30">
        <v>28.85</v>
      </c>
    </row>
    <row r="52" spans="1:19" ht="12.75">
      <c r="A52" s="34">
        <v>6</v>
      </c>
      <c r="B52" s="34">
        <v>3</v>
      </c>
      <c r="C52" s="34">
        <v>3</v>
      </c>
      <c r="D52" s="35" t="s">
        <v>309</v>
      </c>
      <c r="E52" s="36">
        <v>122</v>
      </c>
      <c r="F52" s="28" t="s">
        <v>309</v>
      </c>
      <c r="G52" s="56" t="s">
        <v>317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30"/>
      <c r="P52" s="30"/>
      <c r="Q52" s="30"/>
      <c r="R52" s="30"/>
      <c r="S52" s="30"/>
    </row>
    <row r="53" spans="1:19" ht="12.75">
      <c r="A53" s="34">
        <v>6</v>
      </c>
      <c r="B53" s="34">
        <v>3</v>
      </c>
      <c r="C53" s="34">
        <v>4</v>
      </c>
      <c r="D53" s="35">
        <v>2</v>
      </c>
      <c r="E53" s="36"/>
      <c r="F53" s="28" t="s">
        <v>86</v>
      </c>
      <c r="G53" s="56" t="s">
        <v>122</v>
      </c>
      <c r="H53" s="29">
        <v>22754521.73</v>
      </c>
      <c r="I53" s="29">
        <v>10663704.65</v>
      </c>
      <c r="J53" s="29">
        <v>8199334.22</v>
      </c>
      <c r="K53" s="29">
        <v>0</v>
      </c>
      <c r="L53" s="29">
        <v>8199334.22</v>
      </c>
      <c r="M53" s="29">
        <v>0</v>
      </c>
      <c r="N53" s="29">
        <v>0</v>
      </c>
      <c r="O53" s="30">
        <v>0</v>
      </c>
      <c r="P53" s="30">
        <v>100</v>
      </c>
      <c r="Q53" s="30">
        <v>0</v>
      </c>
      <c r="R53" s="30">
        <v>36.03</v>
      </c>
      <c r="S53" s="30">
        <v>36.03</v>
      </c>
    </row>
    <row r="54" spans="1:19" ht="12.75">
      <c r="A54" s="34">
        <v>6</v>
      </c>
      <c r="B54" s="34">
        <v>3</v>
      </c>
      <c r="C54" s="34">
        <v>5</v>
      </c>
      <c r="D54" s="35">
        <v>2</v>
      </c>
      <c r="E54" s="36"/>
      <c r="F54" s="28" t="s">
        <v>86</v>
      </c>
      <c r="G54" s="56" t="s">
        <v>124</v>
      </c>
      <c r="H54" s="29">
        <v>8367884</v>
      </c>
      <c r="I54" s="29">
        <v>3686645.8</v>
      </c>
      <c r="J54" s="29">
        <v>2433279.55</v>
      </c>
      <c r="K54" s="29">
        <v>0</v>
      </c>
      <c r="L54" s="29">
        <v>2433279.55</v>
      </c>
      <c r="M54" s="29">
        <v>900665.33</v>
      </c>
      <c r="N54" s="29">
        <v>0</v>
      </c>
      <c r="O54" s="30">
        <v>0</v>
      </c>
      <c r="P54" s="30">
        <v>100</v>
      </c>
      <c r="Q54" s="30">
        <v>0</v>
      </c>
      <c r="R54" s="30">
        <v>29.07</v>
      </c>
      <c r="S54" s="30">
        <v>18.31</v>
      </c>
    </row>
    <row r="55" spans="1:19" ht="12.75">
      <c r="A55" s="34">
        <v>6</v>
      </c>
      <c r="B55" s="34">
        <v>3</v>
      </c>
      <c r="C55" s="34">
        <v>6</v>
      </c>
      <c r="D55" s="35">
        <v>2</v>
      </c>
      <c r="E55" s="36"/>
      <c r="F55" s="28" t="s">
        <v>86</v>
      </c>
      <c r="G55" s="56" t="s">
        <v>148</v>
      </c>
      <c r="H55" s="29">
        <v>13876626.71</v>
      </c>
      <c r="I55" s="29">
        <v>7495542.38</v>
      </c>
      <c r="J55" s="29">
        <v>2416004.94</v>
      </c>
      <c r="K55" s="29">
        <v>0</v>
      </c>
      <c r="L55" s="29">
        <v>2416004.94</v>
      </c>
      <c r="M55" s="29">
        <v>0</v>
      </c>
      <c r="N55" s="29">
        <v>0</v>
      </c>
      <c r="O55" s="30">
        <v>0</v>
      </c>
      <c r="P55" s="30">
        <v>100</v>
      </c>
      <c r="Q55" s="30">
        <v>0</v>
      </c>
      <c r="R55" s="30">
        <v>17.41</v>
      </c>
      <c r="S55" s="30">
        <v>17.41</v>
      </c>
    </row>
    <row r="56" spans="1:19" ht="12.75">
      <c r="A56" s="34">
        <v>6</v>
      </c>
      <c r="B56" s="34">
        <v>3</v>
      </c>
      <c r="C56" s="34">
        <v>7</v>
      </c>
      <c r="D56" s="35">
        <v>2</v>
      </c>
      <c r="E56" s="36"/>
      <c r="F56" s="28" t="s">
        <v>86</v>
      </c>
      <c r="G56" s="56" t="s">
        <v>166</v>
      </c>
      <c r="H56" s="29">
        <v>11694480.6</v>
      </c>
      <c r="I56" s="29">
        <v>6231131.86</v>
      </c>
      <c r="J56" s="29">
        <v>2131976</v>
      </c>
      <c r="K56" s="29">
        <v>0</v>
      </c>
      <c r="L56" s="29">
        <v>2131976</v>
      </c>
      <c r="M56" s="29">
        <v>0</v>
      </c>
      <c r="N56" s="29">
        <v>0</v>
      </c>
      <c r="O56" s="30">
        <v>0</v>
      </c>
      <c r="P56" s="30">
        <v>100</v>
      </c>
      <c r="Q56" s="30">
        <v>0</v>
      </c>
      <c r="R56" s="30">
        <v>18.23</v>
      </c>
      <c r="S56" s="30">
        <v>18.23</v>
      </c>
    </row>
    <row r="57" spans="1:19" ht="12.75">
      <c r="A57" s="34">
        <v>6</v>
      </c>
      <c r="B57" s="34">
        <v>3</v>
      </c>
      <c r="C57" s="34">
        <v>8</v>
      </c>
      <c r="D57" s="35">
        <v>2</v>
      </c>
      <c r="E57" s="36"/>
      <c r="F57" s="28" t="s">
        <v>86</v>
      </c>
      <c r="G57" s="56" t="s">
        <v>98</v>
      </c>
      <c r="H57" s="29">
        <v>15082292.96</v>
      </c>
      <c r="I57" s="29">
        <v>6611570</v>
      </c>
      <c r="J57" s="29">
        <v>4478886.11</v>
      </c>
      <c r="K57" s="29">
        <v>0</v>
      </c>
      <c r="L57" s="29">
        <v>4478886.11</v>
      </c>
      <c r="M57" s="29">
        <v>0</v>
      </c>
      <c r="N57" s="29">
        <v>0</v>
      </c>
      <c r="O57" s="30">
        <v>0</v>
      </c>
      <c r="P57" s="30">
        <v>100</v>
      </c>
      <c r="Q57" s="30">
        <v>0</v>
      </c>
      <c r="R57" s="30">
        <v>29.69</v>
      </c>
      <c r="S57" s="30">
        <v>29.69</v>
      </c>
    </row>
    <row r="58" spans="1:19" ht="12.75">
      <c r="A58" s="34">
        <v>6</v>
      </c>
      <c r="B58" s="34">
        <v>3</v>
      </c>
      <c r="C58" s="34">
        <v>9</v>
      </c>
      <c r="D58" s="35">
        <v>2</v>
      </c>
      <c r="E58" s="36"/>
      <c r="F58" s="28" t="s">
        <v>86</v>
      </c>
      <c r="G58" s="56" t="s">
        <v>200</v>
      </c>
      <c r="H58" s="29">
        <v>13363673</v>
      </c>
      <c r="I58" s="29">
        <v>7710920.21</v>
      </c>
      <c r="J58" s="29">
        <v>1228395</v>
      </c>
      <c r="K58" s="29">
        <v>0</v>
      </c>
      <c r="L58" s="29">
        <v>1228395</v>
      </c>
      <c r="M58" s="29">
        <v>0</v>
      </c>
      <c r="N58" s="29">
        <v>0</v>
      </c>
      <c r="O58" s="30">
        <v>0</v>
      </c>
      <c r="P58" s="30">
        <v>100</v>
      </c>
      <c r="Q58" s="30">
        <v>0</v>
      </c>
      <c r="R58" s="30">
        <v>9.19</v>
      </c>
      <c r="S58" s="30">
        <v>9.19</v>
      </c>
    </row>
    <row r="59" spans="1:19" ht="12.75">
      <c r="A59" s="34">
        <v>6</v>
      </c>
      <c r="B59" s="34">
        <v>3</v>
      </c>
      <c r="C59" s="34">
        <v>10</v>
      </c>
      <c r="D59" s="35">
        <v>2</v>
      </c>
      <c r="E59" s="36"/>
      <c r="F59" s="28" t="s">
        <v>86</v>
      </c>
      <c r="G59" s="56" t="s">
        <v>203</v>
      </c>
      <c r="H59" s="29">
        <v>19125388.57</v>
      </c>
      <c r="I59" s="29">
        <v>10869980.15</v>
      </c>
      <c r="J59" s="29">
        <v>6475970</v>
      </c>
      <c r="K59" s="29">
        <v>0</v>
      </c>
      <c r="L59" s="29">
        <v>6475970</v>
      </c>
      <c r="M59" s="29">
        <v>0</v>
      </c>
      <c r="N59" s="29">
        <v>0</v>
      </c>
      <c r="O59" s="30">
        <v>0</v>
      </c>
      <c r="P59" s="30">
        <v>100</v>
      </c>
      <c r="Q59" s="30">
        <v>0</v>
      </c>
      <c r="R59" s="30">
        <v>33.86</v>
      </c>
      <c r="S59" s="30">
        <v>33.86</v>
      </c>
    </row>
    <row r="60" spans="1:19" ht="12.75">
      <c r="A60" s="34">
        <v>6</v>
      </c>
      <c r="B60" s="34">
        <v>3</v>
      </c>
      <c r="C60" s="34">
        <v>11</v>
      </c>
      <c r="D60" s="35">
        <v>2</v>
      </c>
      <c r="E60" s="36"/>
      <c r="F60" s="28" t="s">
        <v>86</v>
      </c>
      <c r="G60" s="56" t="s">
        <v>206</v>
      </c>
      <c r="H60" s="29">
        <v>20684565.18</v>
      </c>
      <c r="I60" s="29">
        <v>10890254.91</v>
      </c>
      <c r="J60" s="29">
        <v>4182273</v>
      </c>
      <c r="K60" s="29">
        <v>0</v>
      </c>
      <c r="L60" s="29">
        <v>4182273</v>
      </c>
      <c r="M60" s="29">
        <v>0</v>
      </c>
      <c r="N60" s="29">
        <v>0</v>
      </c>
      <c r="O60" s="30">
        <v>0</v>
      </c>
      <c r="P60" s="30">
        <v>100</v>
      </c>
      <c r="Q60" s="30">
        <v>0</v>
      </c>
      <c r="R60" s="30">
        <v>20.21</v>
      </c>
      <c r="S60" s="30">
        <v>20.21</v>
      </c>
    </row>
    <row r="61" spans="1:19" ht="12.75">
      <c r="A61" s="34">
        <v>6</v>
      </c>
      <c r="B61" s="34">
        <v>3</v>
      </c>
      <c r="C61" s="34">
        <v>12</v>
      </c>
      <c r="D61" s="35">
        <v>2</v>
      </c>
      <c r="E61" s="36"/>
      <c r="F61" s="28" t="s">
        <v>86</v>
      </c>
      <c r="G61" s="56" t="s">
        <v>241</v>
      </c>
      <c r="H61" s="29">
        <v>18440755.43</v>
      </c>
      <c r="I61" s="29">
        <v>9504861.9</v>
      </c>
      <c r="J61" s="29">
        <v>4776678.4</v>
      </c>
      <c r="K61" s="29">
        <v>0</v>
      </c>
      <c r="L61" s="29">
        <v>4776678.4</v>
      </c>
      <c r="M61" s="29">
        <v>370000</v>
      </c>
      <c r="N61" s="29">
        <v>0</v>
      </c>
      <c r="O61" s="30">
        <v>0</v>
      </c>
      <c r="P61" s="30">
        <v>100</v>
      </c>
      <c r="Q61" s="30">
        <v>0</v>
      </c>
      <c r="R61" s="30">
        <v>25.9</v>
      </c>
      <c r="S61" s="30">
        <v>23.89</v>
      </c>
    </row>
    <row r="62" spans="1:19" ht="12.75">
      <c r="A62" s="34">
        <v>6</v>
      </c>
      <c r="B62" s="34">
        <v>3</v>
      </c>
      <c r="C62" s="34">
        <v>13</v>
      </c>
      <c r="D62" s="35">
        <v>2</v>
      </c>
      <c r="E62" s="36"/>
      <c r="F62" s="28" t="s">
        <v>86</v>
      </c>
      <c r="G62" s="56" t="s">
        <v>248</v>
      </c>
      <c r="H62" s="29">
        <v>12055516.96</v>
      </c>
      <c r="I62" s="29">
        <v>6111065.88</v>
      </c>
      <c r="J62" s="29">
        <v>4935000</v>
      </c>
      <c r="K62" s="29">
        <v>0</v>
      </c>
      <c r="L62" s="29">
        <v>4935000</v>
      </c>
      <c r="M62" s="29">
        <v>0</v>
      </c>
      <c r="N62" s="29">
        <v>0</v>
      </c>
      <c r="O62" s="30">
        <v>0</v>
      </c>
      <c r="P62" s="30">
        <v>100</v>
      </c>
      <c r="Q62" s="30">
        <v>0</v>
      </c>
      <c r="R62" s="30">
        <v>40.93</v>
      </c>
      <c r="S62" s="30">
        <v>40.93</v>
      </c>
    </row>
    <row r="63" spans="1:19" ht="12.75">
      <c r="A63" s="34">
        <v>6</v>
      </c>
      <c r="B63" s="34">
        <v>3</v>
      </c>
      <c r="C63" s="34">
        <v>14</v>
      </c>
      <c r="D63" s="35">
        <v>2</v>
      </c>
      <c r="E63" s="36"/>
      <c r="F63" s="28" t="s">
        <v>86</v>
      </c>
      <c r="G63" s="56" t="s">
        <v>258</v>
      </c>
      <c r="H63" s="29">
        <v>14565995.74</v>
      </c>
      <c r="I63" s="29">
        <v>5971927.23</v>
      </c>
      <c r="J63" s="29">
        <v>4130455.56</v>
      </c>
      <c r="K63" s="29">
        <v>0</v>
      </c>
      <c r="L63" s="29">
        <v>4130455.56</v>
      </c>
      <c r="M63" s="29">
        <v>0</v>
      </c>
      <c r="N63" s="29">
        <v>0</v>
      </c>
      <c r="O63" s="30">
        <v>0</v>
      </c>
      <c r="P63" s="30">
        <v>100</v>
      </c>
      <c r="Q63" s="30">
        <v>0</v>
      </c>
      <c r="R63" s="30">
        <v>28.35</v>
      </c>
      <c r="S63" s="30">
        <v>28.35</v>
      </c>
    </row>
    <row r="64" spans="1:19" ht="12.75">
      <c r="A64" s="34">
        <v>6</v>
      </c>
      <c r="B64" s="34">
        <v>3</v>
      </c>
      <c r="C64" s="34">
        <v>15</v>
      </c>
      <c r="D64" s="35">
        <v>2</v>
      </c>
      <c r="E64" s="36"/>
      <c r="F64" s="28" t="s">
        <v>86</v>
      </c>
      <c r="G64" s="56" t="s">
        <v>197</v>
      </c>
      <c r="H64" s="29">
        <v>18685225.67</v>
      </c>
      <c r="I64" s="29">
        <v>9759402.5</v>
      </c>
      <c r="J64" s="29">
        <v>7285690</v>
      </c>
      <c r="K64" s="29">
        <v>0</v>
      </c>
      <c r="L64" s="29">
        <v>7285690</v>
      </c>
      <c r="M64" s="29">
        <v>0</v>
      </c>
      <c r="N64" s="29">
        <v>0</v>
      </c>
      <c r="O64" s="30">
        <v>0</v>
      </c>
      <c r="P64" s="30">
        <v>100</v>
      </c>
      <c r="Q64" s="30">
        <v>0</v>
      </c>
      <c r="R64" s="30">
        <v>38.99</v>
      </c>
      <c r="S64" s="30">
        <v>38.99</v>
      </c>
    </row>
    <row r="65" spans="1:19" ht="12.75">
      <c r="A65" s="34">
        <v>6</v>
      </c>
      <c r="B65" s="34">
        <v>4</v>
      </c>
      <c r="C65" s="34">
        <v>0</v>
      </c>
      <c r="D65" s="35">
        <v>0</v>
      </c>
      <c r="E65" s="36"/>
      <c r="F65" s="28" t="s">
        <v>286</v>
      </c>
      <c r="G65" s="56" t="s">
        <v>290</v>
      </c>
      <c r="H65" s="29">
        <v>50412986.65</v>
      </c>
      <c r="I65" s="29">
        <v>27338318.11</v>
      </c>
      <c r="J65" s="29">
        <v>1642545.13</v>
      </c>
      <c r="K65" s="29">
        <v>0</v>
      </c>
      <c r="L65" s="29">
        <v>1092000</v>
      </c>
      <c r="M65" s="29">
        <v>0</v>
      </c>
      <c r="N65" s="29">
        <v>550545.13</v>
      </c>
      <c r="O65" s="30">
        <v>0</v>
      </c>
      <c r="P65" s="30">
        <v>66.48</v>
      </c>
      <c r="Q65" s="30">
        <v>33.51</v>
      </c>
      <c r="R65" s="30">
        <v>3.25</v>
      </c>
      <c r="S65" s="30">
        <v>3.25</v>
      </c>
    </row>
    <row r="66" spans="1:19" ht="12.75">
      <c r="A66" s="34">
        <v>6</v>
      </c>
      <c r="B66" s="34">
        <v>4</v>
      </c>
      <c r="C66" s="34">
        <v>1</v>
      </c>
      <c r="D66" s="35">
        <v>1</v>
      </c>
      <c r="E66" s="36"/>
      <c r="F66" s="28" t="s">
        <v>86</v>
      </c>
      <c r="G66" s="56" t="s">
        <v>89</v>
      </c>
      <c r="H66" s="29">
        <v>60091311.83</v>
      </c>
      <c r="I66" s="29">
        <v>28529533.71</v>
      </c>
      <c r="J66" s="29">
        <v>23029900</v>
      </c>
      <c r="K66" s="29">
        <v>0</v>
      </c>
      <c r="L66" s="29">
        <v>23029900</v>
      </c>
      <c r="M66" s="29">
        <v>0</v>
      </c>
      <c r="N66" s="29">
        <v>0</v>
      </c>
      <c r="O66" s="30">
        <v>0</v>
      </c>
      <c r="P66" s="30">
        <v>100</v>
      </c>
      <c r="Q66" s="30">
        <v>0</v>
      </c>
      <c r="R66" s="30">
        <v>38.32</v>
      </c>
      <c r="S66" s="30">
        <v>38.32</v>
      </c>
    </row>
    <row r="67" spans="1:19" ht="12.75">
      <c r="A67" s="34">
        <v>6</v>
      </c>
      <c r="B67" s="34">
        <v>4</v>
      </c>
      <c r="C67" s="34">
        <v>2</v>
      </c>
      <c r="D67" s="35">
        <v>2</v>
      </c>
      <c r="E67" s="36"/>
      <c r="F67" s="28" t="s">
        <v>86</v>
      </c>
      <c r="G67" s="56" t="s">
        <v>121</v>
      </c>
      <c r="H67" s="29">
        <v>18279099.58</v>
      </c>
      <c r="I67" s="29">
        <v>9004926.05</v>
      </c>
      <c r="J67" s="29">
        <v>3565160.43</v>
      </c>
      <c r="K67" s="29">
        <v>0</v>
      </c>
      <c r="L67" s="29">
        <v>3017194.78</v>
      </c>
      <c r="M67" s="29">
        <v>649932</v>
      </c>
      <c r="N67" s="29">
        <v>547965.65</v>
      </c>
      <c r="O67" s="30">
        <v>0</v>
      </c>
      <c r="P67" s="30">
        <v>84.62</v>
      </c>
      <c r="Q67" s="30">
        <v>15.37</v>
      </c>
      <c r="R67" s="30">
        <v>19.5</v>
      </c>
      <c r="S67" s="30">
        <v>15.94</v>
      </c>
    </row>
    <row r="68" spans="1:19" ht="12.75">
      <c r="A68" s="34">
        <v>6</v>
      </c>
      <c r="B68" s="34">
        <v>4</v>
      </c>
      <c r="C68" s="34">
        <v>3</v>
      </c>
      <c r="D68" s="35">
        <v>2</v>
      </c>
      <c r="E68" s="36"/>
      <c r="F68" s="28" t="s">
        <v>86</v>
      </c>
      <c r="G68" s="56" t="s">
        <v>138</v>
      </c>
      <c r="H68" s="29">
        <v>16777274.44</v>
      </c>
      <c r="I68" s="29">
        <v>9079135.34</v>
      </c>
      <c r="J68" s="29">
        <v>1969982.44</v>
      </c>
      <c r="K68" s="29">
        <v>0</v>
      </c>
      <c r="L68" s="29">
        <v>1953385</v>
      </c>
      <c r="M68" s="29">
        <v>0</v>
      </c>
      <c r="N68" s="29">
        <v>16597.44</v>
      </c>
      <c r="O68" s="30">
        <v>0</v>
      </c>
      <c r="P68" s="30">
        <v>99.15</v>
      </c>
      <c r="Q68" s="30">
        <v>0.84</v>
      </c>
      <c r="R68" s="30">
        <v>11.74</v>
      </c>
      <c r="S68" s="30">
        <v>11.74</v>
      </c>
    </row>
    <row r="69" spans="1:19" ht="12.75">
      <c r="A69" s="34">
        <v>6</v>
      </c>
      <c r="B69" s="34">
        <v>4</v>
      </c>
      <c r="C69" s="34">
        <v>3</v>
      </c>
      <c r="D69" s="35" t="s">
        <v>309</v>
      </c>
      <c r="E69" s="36">
        <v>218</v>
      </c>
      <c r="F69" s="28" t="s">
        <v>309</v>
      </c>
      <c r="G69" s="56" t="s">
        <v>316</v>
      </c>
      <c r="H69" s="29">
        <v>20462</v>
      </c>
      <c r="I69" s="29">
        <v>9954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30"/>
      <c r="P69" s="30"/>
      <c r="Q69" s="30"/>
      <c r="R69" s="30">
        <v>0</v>
      </c>
      <c r="S69" s="30">
        <v>0</v>
      </c>
    </row>
    <row r="70" spans="1:19" ht="12.75">
      <c r="A70" s="34">
        <v>6</v>
      </c>
      <c r="B70" s="34">
        <v>4</v>
      </c>
      <c r="C70" s="34">
        <v>4</v>
      </c>
      <c r="D70" s="35">
        <v>2</v>
      </c>
      <c r="E70" s="36"/>
      <c r="F70" s="28" t="s">
        <v>86</v>
      </c>
      <c r="G70" s="56" t="s">
        <v>89</v>
      </c>
      <c r="H70" s="29">
        <v>29537462</v>
      </c>
      <c r="I70" s="29">
        <v>15832800.21</v>
      </c>
      <c r="J70" s="29">
        <v>1245282.01</v>
      </c>
      <c r="K70" s="29">
        <v>0</v>
      </c>
      <c r="L70" s="29">
        <v>1245282.01</v>
      </c>
      <c r="M70" s="29">
        <v>826732.01</v>
      </c>
      <c r="N70" s="29">
        <v>0</v>
      </c>
      <c r="O70" s="30">
        <v>0</v>
      </c>
      <c r="P70" s="30">
        <v>100</v>
      </c>
      <c r="Q70" s="30">
        <v>0</v>
      </c>
      <c r="R70" s="30">
        <v>4.21</v>
      </c>
      <c r="S70" s="30">
        <v>1.41</v>
      </c>
    </row>
    <row r="71" spans="1:19" ht="12.75">
      <c r="A71" s="34">
        <v>6</v>
      </c>
      <c r="B71" s="34">
        <v>4</v>
      </c>
      <c r="C71" s="34">
        <v>5</v>
      </c>
      <c r="D71" s="35">
        <v>2</v>
      </c>
      <c r="E71" s="36"/>
      <c r="F71" s="28" t="s">
        <v>86</v>
      </c>
      <c r="G71" s="56" t="s">
        <v>180</v>
      </c>
      <c r="H71" s="29">
        <v>28715473.9</v>
      </c>
      <c r="I71" s="29">
        <v>13045193.05</v>
      </c>
      <c r="J71" s="29">
        <v>3480072.82</v>
      </c>
      <c r="K71" s="29">
        <v>0</v>
      </c>
      <c r="L71" s="29">
        <v>3469650</v>
      </c>
      <c r="M71" s="29">
        <v>0</v>
      </c>
      <c r="N71" s="29">
        <v>10422.82</v>
      </c>
      <c r="O71" s="30">
        <v>0</v>
      </c>
      <c r="P71" s="30">
        <v>99.7</v>
      </c>
      <c r="Q71" s="30">
        <v>0.29</v>
      </c>
      <c r="R71" s="30">
        <v>12.11</v>
      </c>
      <c r="S71" s="30">
        <v>12.11</v>
      </c>
    </row>
    <row r="72" spans="1:19" ht="12.75">
      <c r="A72" s="34">
        <v>6</v>
      </c>
      <c r="B72" s="34">
        <v>4</v>
      </c>
      <c r="C72" s="34">
        <v>6</v>
      </c>
      <c r="D72" s="35">
        <v>2</v>
      </c>
      <c r="E72" s="36"/>
      <c r="F72" s="28" t="s">
        <v>86</v>
      </c>
      <c r="G72" s="56" t="s">
        <v>228</v>
      </c>
      <c r="H72" s="29">
        <v>11947765.39</v>
      </c>
      <c r="I72" s="29">
        <v>6726779.31</v>
      </c>
      <c r="J72" s="29">
        <v>3076071.23</v>
      </c>
      <c r="K72" s="29">
        <v>0</v>
      </c>
      <c r="L72" s="29">
        <v>3024360.21</v>
      </c>
      <c r="M72" s="29">
        <v>0</v>
      </c>
      <c r="N72" s="29">
        <v>51711.02</v>
      </c>
      <c r="O72" s="30">
        <v>0</v>
      </c>
      <c r="P72" s="30">
        <v>98.31</v>
      </c>
      <c r="Q72" s="30">
        <v>1.68</v>
      </c>
      <c r="R72" s="30">
        <v>25.74</v>
      </c>
      <c r="S72" s="30">
        <v>25.74</v>
      </c>
    </row>
    <row r="73" spans="1:19" ht="12.75">
      <c r="A73" s="34">
        <v>6</v>
      </c>
      <c r="B73" s="34">
        <v>4</v>
      </c>
      <c r="C73" s="34">
        <v>7</v>
      </c>
      <c r="D73" s="35">
        <v>2</v>
      </c>
      <c r="E73" s="36"/>
      <c r="F73" s="28" t="s">
        <v>86</v>
      </c>
      <c r="G73" s="56" t="s">
        <v>232</v>
      </c>
      <c r="H73" s="29">
        <v>13038034.35</v>
      </c>
      <c r="I73" s="29">
        <v>6403788.75</v>
      </c>
      <c r="J73" s="29">
        <v>4512524.07</v>
      </c>
      <c r="K73" s="29">
        <v>0</v>
      </c>
      <c r="L73" s="29">
        <v>4502140</v>
      </c>
      <c r="M73" s="29">
        <v>0</v>
      </c>
      <c r="N73" s="29">
        <v>10384.07</v>
      </c>
      <c r="O73" s="30">
        <v>0</v>
      </c>
      <c r="P73" s="30">
        <v>99.76</v>
      </c>
      <c r="Q73" s="30">
        <v>0.23</v>
      </c>
      <c r="R73" s="30">
        <v>34.61</v>
      </c>
      <c r="S73" s="30">
        <v>34.61</v>
      </c>
    </row>
    <row r="74" spans="1:19" ht="12.75">
      <c r="A74" s="34">
        <v>6</v>
      </c>
      <c r="B74" s="34">
        <v>4</v>
      </c>
      <c r="C74" s="34">
        <v>8</v>
      </c>
      <c r="D74" s="35">
        <v>2</v>
      </c>
      <c r="E74" s="36"/>
      <c r="F74" s="28" t="s">
        <v>86</v>
      </c>
      <c r="G74" s="56" t="s">
        <v>240</v>
      </c>
      <c r="H74" s="29">
        <v>26671029.74</v>
      </c>
      <c r="I74" s="29">
        <v>14302013.53</v>
      </c>
      <c r="J74" s="29">
        <v>7578254.58</v>
      </c>
      <c r="K74" s="29">
        <v>0</v>
      </c>
      <c r="L74" s="29">
        <v>7541940</v>
      </c>
      <c r="M74" s="29">
        <v>4099000</v>
      </c>
      <c r="N74" s="29">
        <v>36314.58</v>
      </c>
      <c r="O74" s="30">
        <v>0</v>
      </c>
      <c r="P74" s="30">
        <v>99.52</v>
      </c>
      <c r="Q74" s="30">
        <v>0.47</v>
      </c>
      <c r="R74" s="30">
        <v>28.41</v>
      </c>
      <c r="S74" s="30">
        <v>13.04</v>
      </c>
    </row>
    <row r="75" spans="1:19" ht="12.75">
      <c r="A75" s="34">
        <v>6</v>
      </c>
      <c r="B75" s="34">
        <v>5</v>
      </c>
      <c r="C75" s="34">
        <v>0</v>
      </c>
      <c r="D75" s="35">
        <v>0</v>
      </c>
      <c r="E75" s="36"/>
      <c r="F75" s="28" t="s">
        <v>286</v>
      </c>
      <c r="G75" s="56" t="s">
        <v>291</v>
      </c>
      <c r="H75" s="29">
        <v>40448379.07</v>
      </c>
      <c r="I75" s="29">
        <v>20812364.52</v>
      </c>
      <c r="J75" s="29">
        <v>11412801.74</v>
      </c>
      <c r="K75" s="29">
        <v>0</v>
      </c>
      <c r="L75" s="29">
        <v>11412801.74</v>
      </c>
      <c r="M75" s="29">
        <v>0</v>
      </c>
      <c r="N75" s="29">
        <v>0</v>
      </c>
      <c r="O75" s="30">
        <v>0</v>
      </c>
      <c r="P75" s="30">
        <v>100</v>
      </c>
      <c r="Q75" s="30">
        <v>0</v>
      </c>
      <c r="R75" s="30">
        <v>28.21</v>
      </c>
      <c r="S75" s="30">
        <v>28.21</v>
      </c>
    </row>
    <row r="76" spans="1:19" ht="12.75">
      <c r="A76" s="34">
        <v>6</v>
      </c>
      <c r="B76" s="34">
        <v>5</v>
      </c>
      <c r="C76" s="34">
        <v>1</v>
      </c>
      <c r="D76" s="35">
        <v>2</v>
      </c>
      <c r="E76" s="36"/>
      <c r="F76" s="28" t="s">
        <v>86</v>
      </c>
      <c r="G76" s="56" t="s">
        <v>108</v>
      </c>
      <c r="H76" s="29">
        <v>12204699.06</v>
      </c>
      <c r="I76" s="29">
        <v>6145734.92</v>
      </c>
      <c r="J76" s="29">
        <v>3277765.98</v>
      </c>
      <c r="K76" s="29">
        <v>0</v>
      </c>
      <c r="L76" s="29">
        <v>3277765.98</v>
      </c>
      <c r="M76" s="29">
        <v>0</v>
      </c>
      <c r="N76" s="29">
        <v>0</v>
      </c>
      <c r="O76" s="30">
        <v>0</v>
      </c>
      <c r="P76" s="30">
        <v>100</v>
      </c>
      <c r="Q76" s="30">
        <v>0</v>
      </c>
      <c r="R76" s="30">
        <v>26.85</v>
      </c>
      <c r="S76" s="30">
        <v>26.85</v>
      </c>
    </row>
    <row r="77" spans="1:19" ht="12.75">
      <c r="A77" s="34">
        <v>6</v>
      </c>
      <c r="B77" s="34">
        <v>5</v>
      </c>
      <c r="C77" s="34">
        <v>2</v>
      </c>
      <c r="D77" s="35">
        <v>2</v>
      </c>
      <c r="E77" s="36"/>
      <c r="F77" s="28" t="s">
        <v>86</v>
      </c>
      <c r="G77" s="56" t="s">
        <v>117</v>
      </c>
      <c r="H77" s="29">
        <v>9152184.12</v>
      </c>
      <c r="I77" s="29">
        <v>4814646.03</v>
      </c>
      <c r="J77" s="29">
        <v>924283</v>
      </c>
      <c r="K77" s="29">
        <v>0</v>
      </c>
      <c r="L77" s="29">
        <v>924283</v>
      </c>
      <c r="M77" s="29">
        <v>0</v>
      </c>
      <c r="N77" s="29">
        <v>0</v>
      </c>
      <c r="O77" s="30">
        <v>0</v>
      </c>
      <c r="P77" s="30">
        <v>100</v>
      </c>
      <c r="Q77" s="30">
        <v>0</v>
      </c>
      <c r="R77" s="30">
        <v>10.09</v>
      </c>
      <c r="S77" s="30">
        <v>10.09</v>
      </c>
    </row>
    <row r="78" spans="1:19" ht="12.75">
      <c r="A78" s="34">
        <v>6</v>
      </c>
      <c r="B78" s="34">
        <v>5</v>
      </c>
      <c r="C78" s="34">
        <v>3</v>
      </c>
      <c r="D78" s="35">
        <v>2</v>
      </c>
      <c r="E78" s="36"/>
      <c r="F78" s="28" t="s">
        <v>86</v>
      </c>
      <c r="G78" s="56" t="s">
        <v>126</v>
      </c>
      <c r="H78" s="29">
        <v>17436835.5</v>
      </c>
      <c r="I78" s="29">
        <v>9359279.37</v>
      </c>
      <c r="J78" s="29">
        <v>1200234.23</v>
      </c>
      <c r="K78" s="29">
        <v>0</v>
      </c>
      <c r="L78" s="29">
        <v>1200234.23</v>
      </c>
      <c r="M78" s="29">
        <v>250234.23</v>
      </c>
      <c r="N78" s="29">
        <v>0</v>
      </c>
      <c r="O78" s="30">
        <v>0</v>
      </c>
      <c r="P78" s="30">
        <v>100</v>
      </c>
      <c r="Q78" s="30">
        <v>0</v>
      </c>
      <c r="R78" s="30">
        <v>6.88</v>
      </c>
      <c r="S78" s="30">
        <v>5.44</v>
      </c>
    </row>
    <row r="79" spans="1:19" ht="12.75">
      <c r="A79" s="34">
        <v>6</v>
      </c>
      <c r="B79" s="34">
        <v>5</v>
      </c>
      <c r="C79" s="34">
        <v>4</v>
      </c>
      <c r="D79" s="35">
        <v>2</v>
      </c>
      <c r="E79" s="36"/>
      <c r="F79" s="28" t="s">
        <v>86</v>
      </c>
      <c r="G79" s="56" t="s">
        <v>131</v>
      </c>
      <c r="H79" s="29">
        <v>24056943.42</v>
      </c>
      <c r="I79" s="29">
        <v>11658073.77</v>
      </c>
      <c r="J79" s="29">
        <v>6901012.21</v>
      </c>
      <c r="K79" s="29">
        <v>0</v>
      </c>
      <c r="L79" s="29">
        <v>6403870.3</v>
      </c>
      <c r="M79" s="29">
        <v>0</v>
      </c>
      <c r="N79" s="29">
        <v>497141.91</v>
      </c>
      <c r="O79" s="30">
        <v>0</v>
      </c>
      <c r="P79" s="30">
        <v>92.79</v>
      </c>
      <c r="Q79" s="30">
        <v>7.2</v>
      </c>
      <c r="R79" s="30">
        <v>28.68</v>
      </c>
      <c r="S79" s="30">
        <v>28.68</v>
      </c>
    </row>
    <row r="80" spans="1:19" ht="12.75">
      <c r="A80" s="34">
        <v>6</v>
      </c>
      <c r="B80" s="34">
        <v>5</v>
      </c>
      <c r="C80" s="34">
        <v>5</v>
      </c>
      <c r="D80" s="35">
        <v>3</v>
      </c>
      <c r="E80" s="36"/>
      <c r="F80" s="28" t="s">
        <v>86</v>
      </c>
      <c r="G80" s="56" t="s">
        <v>265</v>
      </c>
      <c r="H80" s="29">
        <v>53249997.54</v>
      </c>
      <c r="I80" s="29">
        <v>21199442.01</v>
      </c>
      <c r="J80" s="29">
        <v>14807956.62</v>
      </c>
      <c r="K80" s="29">
        <v>0</v>
      </c>
      <c r="L80" s="29">
        <v>14807956.62</v>
      </c>
      <c r="M80" s="29">
        <v>5665962.05</v>
      </c>
      <c r="N80" s="29">
        <v>0</v>
      </c>
      <c r="O80" s="30">
        <v>0</v>
      </c>
      <c r="P80" s="30">
        <v>100</v>
      </c>
      <c r="Q80" s="30">
        <v>0</v>
      </c>
      <c r="R80" s="30">
        <v>27.8</v>
      </c>
      <c r="S80" s="30">
        <v>17.16</v>
      </c>
    </row>
    <row r="81" spans="1:19" ht="12.75">
      <c r="A81" s="34">
        <v>6</v>
      </c>
      <c r="B81" s="34">
        <v>5</v>
      </c>
      <c r="C81" s="34">
        <v>6</v>
      </c>
      <c r="D81" s="35">
        <v>2</v>
      </c>
      <c r="E81" s="36"/>
      <c r="F81" s="28" t="s">
        <v>86</v>
      </c>
      <c r="G81" s="56" t="s">
        <v>181</v>
      </c>
      <c r="H81" s="29">
        <v>19899065.21</v>
      </c>
      <c r="I81" s="29">
        <v>10801148.36</v>
      </c>
      <c r="J81" s="29">
        <v>4766240.28</v>
      </c>
      <c r="K81" s="29">
        <v>0</v>
      </c>
      <c r="L81" s="29">
        <v>4763932</v>
      </c>
      <c r="M81" s="29">
        <v>0</v>
      </c>
      <c r="N81" s="29">
        <v>2308.28</v>
      </c>
      <c r="O81" s="30">
        <v>0</v>
      </c>
      <c r="P81" s="30">
        <v>99.95</v>
      </c>
      <c r="Q81" s="30">
        <v>0.04</v>
      </c>
      <c r="R81" s="30">
        <v>23.95</v>
      </c>
      <c r="S81" s="30">
        <v>23.95</v>
      </c>
    </row>
    <row r="82" spans="1:19" ht="12.75">
      <c r="A82" s="34">
        <v>6</v>
      </c>
      <c r="B82" s="34">
        <v>5</v>
      </c>
      <c r="C82" s="34">
        <v>7</v>
      </c>
      <c r="D82" s="35">
        <v>2</v>
      </c>
      <c r="E82" s="36"/>
      <c r="F82" s="28" t="s">
        <v>86</v>
      </c>
      <c r="G82" s="56" t="s">
        <v>193</v>
      </c>
      <c r="H82" s="29">
        <v>14022908.78</v>
      </c>
      <c r="I82" s="29">
        <v>7386422.41</v>
      </c>
      <c r="J82" s="29">
        <v>3485307</v>
      </c>
      <c r="K82" s="29">
        <v>0</v>
      </c>
      <c r="L82" s="29">
        <v>3485307</v>
      </c>
      <c r="M82" s="29">
        <v>0</v>
      </c>
      <c r="N82" s="29">
        <v>0</v>
      </c>
      <c r="O82" s="30">
        <v>0</v>
      </c>
      <c r="P82" s="30">
        <v>100</v>
      </c>
      <c r="Q82" s="30">
        <v>0</v>
      </c>
      <c r="R82" s="30">
        <v>24.85</v>
      </c>
      <c r="S82" s="30">
        <v>24.85</v>
      </c>
    </row>
    <row r="83" spans="1:19" ht="12.75">
      <c r="A83" s="34">
        <v>6</v>
      </c>
      <c r="B83" s="34">
        <v>6</v>
      </c>
      <c r="C83" s="34">
        <v>0</v>
      </c>
      <c r="D83" s="35">
        <v>0</v>
      </c>
      <c r="E83" s="36"/>
      <c r="F83" s="28" t="s">
        <v>286</v>
      </c>
      <c r="G83" s="56" t="s">
        <v>292</v>
      </c>
      <c r="H83" s="29">
        <v>74218017</v>
      </c>
      <c r="I83" s="29">
        <v>36370656.32</v>
      </c>
      <c r="J83" s="29">
        <v>14993545.81</v>
      </c>
      <c r="K83" s="29">
        <v>0</v>
      </c>
      <c r="L83" s="29">
        <v>14993545.81</v>
      </c>
      <c r="M83" s="29">
        <v>0</v>
      </c>
      <c r="N83" s="29">
        <v>0</v>
      </c>
      <c r="O83" s="30">
        <v>0</v>
      </c>
      <c r="P83" s="30">
        <v>100</v>
      </c>
      <c r="Q83" s="30">
        <v>0</v>
      </c>
      <c r="R83" s="30">
        <v>20.2</v>
      </c>
      <c r="S83" s="30">
        <v>20.2</v>
      </c>
    </row>
    <row r="84" spans="1:19" ht="12.75">
      <c r="A84" s="34">
        <v>6</v>
      </c>
      <c r="B84" s="34">
        <v>6</v>
      </c>
      <c r="C84" s="34">
        <v>1</v>
      </c>
      <c r="D84" s="35">
        <v>1</v>
      </c>
      <c r="E84" s="36"/>
      <c r="F84" s="28" t="s">
        <v>86</v>
      </c>
      <c r="G84" s="56" t="s">
        <v>91</v>
      </c>
      <c r="H84" s="29">
        <v>55386425.65</v>
      </c>
      <c r="I84" s="29">
        <v>25410819.73</v>
      </c>
      <c r="J84" s="29">
        <v>12013926</v>
      </c>
      <c r="K84" s="29">
        <v>0</v>
      </c>
      <c r="L84" s="29">
        <v>12013926</v>
      </c>
      <c r="M84" s="29">
        <v>1733320</v>
      </c>
      <c r="N84" s="29">
        <v>0</v>
      </c>
      <c r="O84" s="30">
        <v>0</v>
      </c>
      <c r="P84" s="30">
        <v>100</v>
      </c>
      <c r="Q84" s="30">
        <v>0</v>
      </c>
      <c r="R84" s="30">
        <v>21.69</v>
      </c>
      <c r="S84" s="30">
        <v>18.56</v>
      </c>
    </row>
    <row r="85" spans="1:19" ht="12.75">
      <c r="A85" s="34">
        <v>6</v>
      </c>
      <c r="B85" s="34">
        <v>6</v>
      </c>
      <c r="C85" s="34">
        <v>2</v>
      </c>
      <c r="D85" s="35">
        <v>2</v>
      </c>
      <c r="E85" s="36"/>
      <c r="F85" s="28" t="s">
        <v>86</v>
      </c>
      <c r="G85" s="56" t="s">
        <v>127</v>
      </c>
      <c r="H85" s="29">
        <v>15555912.9</v>
      </c>
      <c r="I85" s="29">
        <v>8546380.17</v>
      </c>
      <c r="J85" s="29">
        <v>2139950</v>
      </c>
      <c r="K85" s="29">
        <v>0</v>
      </c>
      <c r="L85" s="29">
        <v>2139950</v>
      </c>
      <c r="M85" s="29">
        <v>0</v>
      </c>
      <c r="N85" s="29">
        <v>0</v>
      </c>
      <c r="O85" s="30">
        <v>0</v>
      </c>
      <c r="P85" s="30">
        <v>100</v>
      </c>
      <c r="Q85" s="30">
        <v>0</v>
      </c>
      <c r="R85" s="30">
        <v>13.75</v>
      </c>
      <c r="S85" s="30">
        <v>13.75</v>
      </c>
    </row>
    <row r="86" spans="1:19" ht="12.75">
      <c r="A86" s="34">
        <v>6</v>
      </c>
      <c r="B86" s="34">
        <v>6</v>
      </c>
      <c r="C86" s="34">
        <v>3</v>
      </c>
      <c r="D86" s="35">
        <v>2</v>
      </c>
      <c r="E86" s="36"/>
      <c r="F86" s="28" t="s">
        <v>86</v>
      </c>
      <c r="G86" s="56" t="s">
        <v>133</v>
      </c>
      <c r="H86" s="29">
        <v>11374742.71</v>
      </c>
      <c r="I86" s="29">
        <v>4889358.22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30"/>
      <c r="P86" s="30"/>
      <c r="Q86" s="30"/>
      <c r="R86" s="30">
        <v>0</v>
      </c>
      <c r="S86" s="30">
        <v>0</v>
      </c>
    </row>
    <row r="87" spans="1:19" ht="12.75">
      <c r="A87" s="34">
        <v>6</v>
      </c>
      <c r="B87" s="34">
        <v>6</v>
      </c>
      <c r="C87" s="34">
        <v>4</v>
      </c>
      <c r="D87" s="35">
        <v>2</v>
      </c>
      <c r="E87" s="36"/>
      <c r="F87" s="28" t="s">
        <v>86</v>
      </c>
      <c r="G87" s="56" t="s">
        <v>139</v>
      </c>
      <c r="H87" s="29">
        <v>24632369.61</v>
      </c>
      <c r="I87" s="29">
        <v>12344593.13</v>
      </c>
      <c r="J87" s="29">
        <v>14330055.01</v>
      </c>
      <c r="K87" s="29">
        <v>0</v>
      </c>
      <c r="L87" s="29">
        <v>13930644.25</v>
      </c>
      <c r="M87" s="29">
        <v>0</v>
      </c>
      <c r="N87" s="29">
        <v>399410.76</v>
      </c>
      <c r="O87" s="30">
        <v>0</v>
      </c>
      <c r="P87" s="30">
        <v>97.21</v>
      </c>
      <c r="Q87" s="30">
        <v>2.78</v>
      </c>
      <c r="R87" s="30">
        <v>58.17</v>
      </c>
      <c r="S87" s="30">
        <v>58.17</v>
      </c>
    </row>
    <row r="88" spans="1:19" ht="12.75">
      <c r="A88" s="34">
        <v>6</v>
      </c>
      <c r="B88" s="34">
        <v>6</v>
      </c>
      <c r="C88" s="34">
        <v>5</v>
      </c>
      <c r="D88" s="35">
        <v>2</v>
      </c>
      <c r="E88" s="36"/>
      <c r="F88" s="28" t="s">
        <v>86</v>
      </c>
      <c r="G88" s="56" t="s">
        <v>91</v>
      </c>
      <c r="H88" s="29">
        <v>27581300</v>
      </c>
      <c r="I88" s="29">
        <v>13685566.03</v>
      </c>
      <c r="J88" s="29">
        <v>10767400</v>
      </c>
      <c r="K88" s="29">
        <v>0</v>
      </c>
      <c r="L88" s="29">
        <v>10767400</v>
      </c>
      <c r="M88" s="29">
        <v>0</v>
      </c>
      <c r="N88" s="29">
        <v>0</v>
      </c>
      <c r="O88" s="30">
        <v>0</v>
      </c>
      <c r="P88" s="30">
        <v>100</v>
      </c>
      <c r="Q88" s="30">
        <v>0</v>
      </c>
      <c r="R88" s="30">
        <v>39.03</v>
      </c>
      <c r="S88" s="30">
        <v>39.03</v>
      </c>
    </row>
    <row r="89" spans="1:19" ht="12.75">
      <c r="A89" s="34">
        <v>6</v>
      </c>
      <c r="B89" s="34">
        <v>6</v>
      </c>
      <c r="C89" s="34">
        <v>6</v>
      </c>
      <c r="D89" s="35">
        <v>2</v>
      </c>
      <c r="E89" s="36"/>
      <c r="F89" s="28" t="s">
        <v>86</v>
      </c>
      <c r="G89" s="56" t="s">
        <v>159</v>
      </c>
      <c r="H89" s="29">
        <v>12977134.37</v>
      </c>
      <c r="I89" s="29">
        <v>6398052.39</v>
      </c>
      <c r="J89" s="29">
        <v>2908200.14</v>
      </c>
      <c r="K89" s="29">
        <v>0</v>
      </c>
      <c r="L89" s="29">
        <v>2908200.14</v>
      </c>
      <c r="M89" s="29">
        <v>2453850</v>
      </c>
      <c r="N89" s="29">
        <v>0</v>
      </c>
      <c r="O89" s="30">
        <v>0</v>
      </c>
      <c r="P89" s="30">
        <v>100</v>
      </c>
      <c r="Q89" s="30">
        <v>0</v>
      </c>
      <c r="R89" s="30">
        <v>22.41</v>
      </c>
      <c r="S89" s="30">
        <v>3.5</v>
      </c>
    </row>
    <row r="90" spans="1:19" ht="12.75">
      <c r="A90" s="34">
        <v>6</v>
      </c>
      <c r="B90" s="34">
        <v>6</v>
      </c>
      <c r="C90" s="34">
        <v>7</v>
      </c>
      <c r="D90" s="35">
        <v>2</v>
      </c>
      <c r="E90" s="36"/>
      <c r="F90" s="28" t="s">
        <v>86</v>
      </c>
      <c r="G90" s="56" t="s">
        <v>172</v>
      </c>
      <c r="H90" s="29">
        <v>12004437.2</v>
      </c>
      <c r="I90" s="29">
        <v>6206820.31</v>
      </c>
      <c r="J90" s="29">
        <v>1901732.63</v>
      </c>
      <c r="K90" s="29">
        <v>0</v>
      </c>
      <c r="L90" s="29">
        <v>1901311.43</v>
      </c>
      <c r="M90" s="29">
        <v>0</v>
      </c>
      <c r="N90" s="29">
        <v>421.2</v>
      </c>
      <c r="O90" s="30">
        <v>0</v>
      </c>
      <c r="P90" s="30">
        <v>99.97</v>
      </c>
      <c r="Q90" s="30">
        <v>0.02</v>
      </c>
      <c r="R90" s="30">
        <v>15.84</v>
      </c>
      <c r="S90" s="30">
        <v>15.84</v>
      </c>
    </row>
    <row r="91" spans="1:19" ht="12.75">
      <c r="A91" s="34">
        <v>6</v>
      </c>
      <c r="B91" s="34">
        <v>6</v>
      </c>
      <c r="C91" s="34">
        <v>9</v>
      </c>
      <c r="D91" s="35">
        <v>2</v>
      </c>
      <c r="E91" s="36"/>
      <c r="F91" s="28" t="s">
        <v>86</v>
      </c>
      <c r="G91" s="56" t="s">
        <v>201</v>
      </c>
      <c r="H91" s="29">
        <v>9939878.6</v>
      </c>
      <c r="I91" s="29">
        <v>5522574.91</v>
      </c>
      <c r="J91" s="29">
        <v>467500</v>
      </c>
      <c r="K91" s="29">
        <v>0</v>
      </c>
      <c r="L91" s="29">
        <v>467500</v>
      </c>
      <c r="M91" s="29">
        <v>0</v>
      </c>
      <c r="N91" s="29">
        <v>0</v>
      </c>
      <c r="O91" s="30">
        <v>0</v>
      </c>
      <c r="P91" s="30">
        <v>100</v>
      </c>
      <c r="Q91" s="30">
        <v>0</v>
      </c>
      <c r="R91" s="30">
        <v>4.7</v>
      </c>
      <c r="S91" s="30">
        <v>4.7</v>
      </c>
    </row>
    <row r="92" spans="1:19" ht="12.75">
      <c r="A92" s="34">
        <v>6</v>
      </c>
      <c r="B92" s="34">
        <v>6</v>
      </c>
      <c r="C92" s="34">
        <v>10</v>
      </c>
      <c r="D92" s="35">
        <v>2</v>
      </c>
      <c r="E92" s="36"/>
      <c r="F92" s="28" t="s">
        <v>86</v>
      </c>
      <c r="G92" s="56" t="s">
        <v>208</v>
      </c>
      <c r="H92" s="29">
        <v>13293752.95</v>
      </c>
      <c r="I92" s="29">
        <v>6114792.74</v>
      </c>
      <c r="J92" s="29">
        <v>1025000</v>
      </c>
      <c r="K92" s="29">
        <v>0</v>
      </c>
      <c r="L92" s="29">
        <v>1025000</v>
      </c>
      <c r="M92" s="29">
        <v>0</v>
      </c>
      <c r="N92" s="29">
        <v>0</v>
      </c>
      <c r="O92" s="30">
        <v>0</v>
      </c>
      <c r="P92" s="30">
        <v>100</v>
      </c>
      <c r="Q92" s="30">
        <v>0</v>
      </c>
      <c r="R92" s="30">
        <v>7.71</v>
      </c>
      <c r="S92" s="30">
        <v>7.71</v>
      </c>
    </row>
    <row r="93" spans="1:19" ht="12.75">
      <c r="A93" s="34">
        <v>6</v>
      </c>
      <c r="B93" s="34">
        <v>6</v>
      </c>
      <c r="C93" s="34">
        <v>11</v>
      </c>
      <c r="D93" s="35">
        <v>2</v>
      </c>
      <c r="E93" s="36"/>
      <c r="F93" s="28" t="s">
        <v>86</v>
      </c>
      <c r="G93" s="56" t="s">
        <v>259</v>
      </c>
      <c r="H93" s="29">
        <v>15325596.75</v>
      </c>
      <c r="I93" s="29">
        <v>8083688.78</v>
      </c>
      <c r="J93" s="29">
        <v>3730718.17</v>
      </c>
      <c r="K93" s="29">
        <v>0</v>
      </c>
      <c r="L93" s="29">
        <v>3730718.17</v>
      </c>
      <c r="M93" s="29">
        <v>1147955.24</v>
      </c>
      <c r="N93" s="29">
        <v>0</v>
      </c>
      <c r="O93" s="30">
        <v>0</v>
      </c>
      <c r="P93" s="30">
        <v>100</v>
      </c>
      <c r="Q93" s="30">
        <v>0</v>
      </c>
      <c r="R93" s="30">
        <v>24.34</v>
      </c>
      <c r="S93" s="30">
        <v>16.85</v>
      </c>
    </row>
    <row r="94" spans="1:19" ht="12.75">
      <c r="A94" s="34">
        <v>6</v>
      </c>
      <c r="B94" s="34">
        <v>7</v>
      </c>
      <c r="C94" s="34">
        <v>0</v>
      </c>
      <c r="D94" s="35">
        <v>0</v>
      </c>
      <c r="E94" s="36"/>
      <c r="F94" s="28" t="s">
        <v>286</v>
      </c>
      <c r="G94" s="56" t="s">
        <v>293</v>
      </c>
      <c r="H94" s="29">
        <v>92944238.07</v>
      </c>
      <c r="I94" s="29">
        <v>46936186.27</v>
      </c>
      <c r="J94" s="29">
        <v>20641034.62</v>
      </c>
      <c r="K94" s="29">
        <v>0</v>
      </c>
      <c r="L94" s="29">
        <v>20641034.62</v>
      </c>
      <c r="M94" s="29">
        <v>0</v>
      </c>
      <c r="N94" s="29">
        <v>0</v>
      </c>
      <c r="O94" s="30">
        <v>0</v>
      </c>
      <c r="P94" s="30">
        <v>100</v>
      </c>
      <c r="Q94" s="30">
        <v>0</v>
      </c>
      <c r="R94" s="30">
        <v>22.2</v>
      </c>
      <c r="S94" s="30">
        <v>22.2</v>
      </c>
    </row>
    <row r="95" spans="1:19" ht="12.75">
      <c r="A95" s="34">
        <v>6</v>
      </c>
      <c r="B95" s="34">
        <v>7</v>
      </c>
      <c r="C95" s="34">
        <v>1</v>
      </c>
      <c r="D95" s="35">
        <v>1</v>
      </c>
      <c r="E95" s="36"/>
      <c r="F95" s="28" t="s">
        <v>86</v>
      </c>
      <c r="G95" s="56" t="s">
        <v>92</v>
      </c>
      <c r="H95" s="29">
        <v>96133210</v>
      </c>
      <c r="I95" s="29">
        <v>42936405.81</v>
      </c>
      <c r="J95" s="29">
        <v>27477538.57</v>
      </c>
      <c r="K95" s="29">
        <v>0</v>
      </c>
      <c r="L95" s="29">
        <v>27477538.57</v>
      </c>
      <c r="M95" s="29">
        <v>0</v>
      </c>
      <c r="N95" s="29">
        <v>0</v>
      </c>
      <c r="O95" s="30">
        <v>0</v>
      </c>
      <c r="P95" s="30">
        <v>100</v>
      </c>
      <c r="Q95" s="30">
        <v>0</v>
      </c>
      <c r="R95" s="30">
        <v>28.58</v>
      </c>
      <c r="S95" s="30">
        <v>28.58</v>
      </c>
    </row>
    <row r="96" spans="1:19" ht="12.75">
      <c r="A96" s="34">
        <v>6</v>
      </c>
      <c r="B96" s="34">
        <v>7</v>
      </c>
      <c r="C96" s="34">
        <v>1</v>
      </c>
      <c r="D96" s="35" t="s">
        <v>309</v>
      </c>
      <c r="E96" s="36">
        <v>187</v>
      </c>
      <c r="F96" s="28" t="s">
        <v>309</v>
      </c>
      <c r="G96" s="56" t="s">
        <v>313</v>
      </c>
      <c r="H96" s="29">
        <v>2160363</v>
      </c>
      <c r="I96" s="29">
        <v>800319.37</v>
      </c>
      <c r="J96" s="29">
        <v>160000</v>
      </c>
      <c r="K96" s="29">
        <v>0</v>
      </c>
      <c r="L96" s="29">
        <v>160000</v>
      </c>
      <c r="M96" s="29">
        <v>0</v>
      </c>
      <c r="N96" s="29">
        <v>0</v>
      </c>
      <c r="O96" s="30">
        <v>0</v>
      </c>
      <c r="P96" s="30">
        <v>100</v>
      </c>
      <c r="Q96" s="30">
        <v>0</v>
      </c>
      <c r="R96" s="30">
        <v>7.4</v>
      </c>
      <c r="S96" s="30">
        <v>7.4</v>
      </c>
    </row>
    <row r="97" spans="1:19" ht="12.75">
      <c r="A97" s="34">
        <v>6</v>
      </c>
      <c r="B97" s="34">
        <v>7</v>
      </c>
      <c r="C97" s="34">
        <v>2</v>
      </c>
      <c r="D97" s="35">
        <v>3</v>
      </c>
      <c r="E97" s="36"/>
      <c r="F97" s="28" t="s">
        <v>86</v>
      </c>
      <c r="G97" s="56" t="s">
        <v>261</v>
      </c>
      <c r="H97" s="29">
        <v>25952064</v>
      </c>
      <c r="I97" s="29">
        <v>13829283.04</v>
      </c>
      <c r="J97" s="29">
        <v>7437538.16</v>
      </c>
      <c r="K97" s="29">
        <v>0</v>
      </c>
      <c r="L97" s="29">
        <v>7309734</v>
      </c>
      <c r="M97" s="29">
        <v>0</v>
      </c>
      <c r="N97" s="29">
        <v>127804.16</v>
      </c>
      <c r="O97" s="30">
        <v>0</v>
      </c>
      <c r="P97" s="30">
        <v>98.28</v>
      </c>
      <c r="Q97" s="30">
        <v>1.71</v>
      </c>
      <c r="R97" s="30">
        <v>28.65</v>
      </c>
      <c r="S97" s="30">
        <v>28.65</v>
      </c>
    </row>
    <row r="98" spans="1:19" ht="12.75">
      <c r="A98" s="34">
        <v>6</v>
      </c>
      <c r="B98" s="34">
        <v>7</v>
      </c>
      <c r="C98" s="34">
        <v>3</v>
      </c>
      <c r="D98" s="35">
        <v>2</v>
      </c>
      <c r="E98" s="36"/>
      <c r="F98" s="28" t="s">
        <v>86</v>
      </c>
      <c r="G98" s="56" t="s">
        <v>125</v>
      </c>
      <c r="H98" s="29">
        <v>12824081</v>
      </c>
      <c r="I98" s="29">
        <v>6575632.72</v>
      </c>
      <c r="J98" s="29">
        <v>1022500</v>
      </c>
      <c r="K98" s="29">
        <v>0</v>
      </c>
      <c r="L98" s="29">
        <v>1022500</v>
      </c>
      <c r="M98" s="29">
        <v>795000</v>
      </c>
      <c r="N98" s="29">
        <v>0</v>
      </c>
      <c r="O98" s="30">
        <v>0</v>
      </c>
      <c r="P98" s="30">
        <v>100</v>
      </c>
      <c r="Q98" s="30">
        <v>0</v>
      </c>
      <c r="R98" s="30">
        <v>7.97</v>
      </c>
      <c r="S98" s="30">
        <v>1.77</v>
      </c>
    </row>
    <row r="99" spans="1:19" ht="12.75">
      <c r="A99" s="34">
        <v>6</v>
      </c>
      <c r="B99" s="34">
        <v>7</v>
      </c>
      <c r="C99" s="34">
        <v>4</v>
      </c>
      <c r="D99" s="35">
        <v>2</v>
      </c>
      <c r="E99" s="36"/>
      <c r="F99" s="28" t="s">
        <v>86</v>
      </c>
      <c r="G99" s="56" t="s">
        <v>134</v>
      </c>
      <c r="H99" s="29">
        <v>20515150.3</v>
      </c>
      <c r="I99" s="29">
        <v>11732463.41</v>
      </c>
      <c r="J99" s="29">
        <v>6315000</v>
      </c>
      <c r="K99" s="29">
        <v>0</v>
      </c>
      <c r="L99" s="29">
        <v>6315000</v>
      </c>
      <c r="M99" s="29">
        <v>2579684.02</v>
      </c>
      <c r="N99" s="29">
        <v>0</v>
      </c>
      <c r="O99" s="30">
        <v>0</v>
      </c>
      <c r="P99" s="30">
        <v>100</v>
      </c>
      <c r="Q99" s="30">
        <v>0</v>
      </c>
      <c r="R99" s="30">
        <v>30.78</v>
      </c>
      <c r="S99" s="30">
        <v>18.2</v>
      </c>
    </row>
    <row r="100" spans="1:19" ht="12.75">
      <c r="A100" s="34">
        <v>6</v>
      </c>
      <c r="B100" s="34">
        <v>7</v>
      </c>
      <c r="C100" s="34">
        <v>5</v>
      </c>
      <c r="D100" s="35">
        <v>2</v>
      </c>
      <c r="E100" s="36"/>
      <c r="F100" s="28" t="s">
        <v>86</v>
      </c>
      <c r="G100" s="56" t="s">
        <v>92</v>
      </c>
      <c r="H100" s="29">
        <v>18176167.85</v>
      </c>
      <c r="I100" s="29">
        <v>10081958.17</v>
      </c>
      <c r="J100" s="29">
        <v>1906269.96</v>
      </c>
      <c r="K100" s="29">
        <v>0</v>
      </c>
      <c r="L100" s="29">
        <v>1906269.96</v>
      </c>
      <c r="M100" s="29">
        <v>0</v>
      </c>
      <c r="N100" s="29">
        <v>0</v>
      </c>
      <c r="O100" s="30">
        <v>0</v>
      </c>
      <c r="P100" s="30">
        <v>100</v>
      </c>
      <c r="Q100" s="30">
        <v>0</v>
      </c>
      <c r="R100" s="30">
        <v>10.48</v>
      </c>
      <c r="S100" s="30">
        <v>10.48</v>
      </c>
    </row>
    <row r="101" spans="1:19" ht="12.75">
      <c r="A101" s="34">
        <v>6</v>
      </c>
      <c r="B101" s="34">
        <v>7</v>
      </c>
      <c r="C101" s="34">
        <v>6</v>
      </c>
      <c r="D101" s="35">
        <v>2</v>
      </c>
      <c r="E101" s="36"/>
      <c r="F101" s="28" t="s">
        <v>86</v>
      </c>
      <c r="G101" s="56" t="s">
        <v>222</v>
      </c>
      <c r="H101" s="29">
        <v>17877283.43</v>
      </c>
      <c r="I101" s="29">
        <v>9888396.91</v>
      </c>
      <c r="J101" s="29">
        <v>4714982.07</v>
      </c>
      <c r="K101" s="29">
        <v>0</v>
      </c>
      <c r="L101" s="29">
        <v>4714982.07</v>
      </c>
      <c r="M101" s="29">
        <v>0</v>
      </c>
      <c r="N101" s="29">
        <v>0</v>
      </c>
      <c r="O101" s="30">
        <v>0</v>
      </c>
      <c r="P101" s="30">
        <v>100</v>
      </c>
      <c r="Q101" s="30">
        <v>0</v>
      </c>
      <c r="R101" s="30">
        <v>26.37</v>
      </c>
      <c r="S101" s="30">
        <v>26.37</v>
      </c>
    </row>
    <row r="102" spans="1:19" ht="12.75">
      <c r="A102" s="34">
        <v>6</v>
      </c>
      <c r="B102" s="34">
        <v>7</v>
      </c>
      <c r="C102" s="34">
        <v>7</v>
      </c>
      <c r="D102" s="35">
        <v>2</v>
      </c>
      <c r="E102" s="36"/>
      <c r="F102" s="28" t="s">
        <v>86</v>
      </c>
      <c r="G102" s="56" t="s">
        <v>229</v>
      </c>
      <c r="H102" s="29">
        <v>17871847.28</v>
      </c>
      <c r="I102" s="29">
        <v>9377073.35</v>
      </c>
      <c r="J102" s="29">
        <v>3966300</v>
      </c>
      <c r="K102" s="29">
        <v>0</v>
      </c>
      <c r="L102" s="29">
        <v>3966300</v>
      </c>
      <c r="M102" s="29">
        <v>1796634.5</v>
      </c>
      <c r="N102" s="29">
        <v>0</v>
      </c>
      <c r="O102" s="30">
        <v>0</v>
      </c>
      <c r="P102" s="30">
        <v>100</v>
      </c>
      <c r="Q102" s="30">
        <v>0</v>
      </c>
      <c r="R102" s="30">
        <v>22.19</v>
      </c>
      <c r="S102" s="30">
        <v>12.14</v>
      </c>
    </row>
    <row r="103" spans="1:19" ht="12.75">
      <c r="A103" s="34">
        <v>6</v>
      </c>
      <c r="B103" s="34">
        <v>7</v>
      </c>
      <c r="C103" s="34">
        <v>8</v>
      </c>
      <c r="D103" s="35">
        <v>2</v>
      </c>
      <c r="E103" s="36"/>
      <c r="F103" s="28" t="s">
        <v>86</v>
      </c>
      <c r="G103" s="56" t="s">
        <v>237</v>
      </c>
      <c r="H103" s="29">
        <v>25324796.24</v>
      </c>
      <c r="I103" s="29">
        <v>13289503.29</v>
      </c>
      <c r="J103" s="29">
        <v>5416851.87</v>
      </c>
      <c r="K103" s="29">
        <v>0</v>
      </c>
      <c r="L103" s="29">
        <v>5348387.49</v>
      </c>
      <c r="M103" s="29">
        <v>3522877.85</v>
      </c>
      <c r="N103" s="29">
        <v>68464.38</v>
      </c>
      <c r="O103" s="30">
        <v>0</v>
      </c>
      <c r="P103" s="30">
        <v>98.73</v>
      </c>
      <c r="Q103" s="30">
        <v>1.26</v>
      </c>
      <c r="R103" s="30">
        <v>21.38</v>
      </c>
      <c r="S103" s="30">
        <v>7.47</v>
      </c>
    </row>
    <row r="104" spans="1:19" ht="12.75">
      <c r="A104" s="34">
        <v>6</v>
      </c>
      <c r="B104" s="34">
        <v>7</v>
      </c>
      <c r="C104" s="34">
        <v>9</v>
      </c>
      <c r="D104" s="35">
        <v>2</v>
      </c>
      <c r="E104" s="36"/>
      <c r="F104" s="28" t="s">
        <v>86</v>
      </c>
      <c r="G104" s="56" t="s">
        <v>242</v>
      </c>
      <c r="H104" s="29">
        <v>13924048</v>
      </c>
      <c r="I104" s="29">
        <v>7545427.65</v>
      </c>
      <c r="J104" s="29">
        <v>125000</v>
      </c>
      <c r="K104" s="29">
        <v>0</v>
      </c>
      <c r="L104" s="29">
        <v>125000</v>
      </c>
      <c r="M104" s="29">
        <v>0</v>
      </c>
      <c r="N104" s="29">
        <v>0</v>
      </c>
      <c r="O104" s="30">
        <v>0</v>
      </c>
      <c r="P104" s="30">
        <v>100</v>
      </c>
      <c r="Q104" s="30">
        <v>0</v>
      </c>
      <c r="R104" s="30">
        <v>0.89</v>
      </c>
      <c r="S104" s="30">
        <v>0.89</v>
      </c>
    </row>
    <row r="105" spans="1:19" ht="12.75">
      <c r="A105" s="34">
        <v>6</v>
      </c>
      <c r="B105" s="34">
        <v>7</v>
      </c>
      <c r="C105" s="34">
        <v>10</v>
      </c>
      <c r="D105" s="35">
        <v>2</v>
      </c>
      <c r="E105" s="36"/>
      <c r="F105" s="28" t="s">
        <v>86</v>
      </c>
      <c r="G105" s="56" t="s">
        <v>255</v>
      </c>
      <c r="H105" s="29">
        <v>24394418.89</v>
      </c>
      <c r="I105" s="29">
        <v>9997030.62</v>
      </c>
      <c r="J105" s="29">
        <v>8768519.91</v>
      </c>
      <c r="K105" s="29">
        <v>0</v>
      </c>
      <c r="L105" s="29">
        <v>8768519.91</v>
      </c>
      <c r="M105" s="29">
        <v>352085.26</v>
      </c>
      <c r="N105" s="29">
        <v>0</v>
      </c>
      <c r="O105" s="30">
        <v>0</v>
      </c>
      <c r="P105" s="30">
        <v>100</v>
      </c>
      <c r="Q105" s="30">
        <v>0</v>
      </c>
      <c r="R105" s="30">
        <v>35.94</v>
      </c>
      <c r="S105" s="30">
        <v>34.5</v>
      </c>
    </row>
    <row r="106" spans="1:19" ht="12.75">
      <c r="A106" s="34">
        <v>6</v>
      </c>
      <c r="B106" s="34">
        <v>8</v>
      </c>
      <c r="C106" s="34">
        <v>0</v>
      </c>
      <c r="D106" s="35">
        <v>0</v>
      </c>
      <c r="E106" s="36"/>
      <c r="F106" s="28" t="s">
        <v>286</v>
      </c>
      <c r="G106" s="56" t="s">
        <v>294</v>
      </c>
      <c r="H106" s="29">
        <v>85212478</v>
      </c>
      <c r="I106" s="29">
        <v>43385837</v>
      </c>
      <c r="J106" s="29">
        <v>14722972</v>
      </c>
      <c r="K106" s="29">
        <v>0</v>
      </c>
      <c r="L106" s="29">
        <v>14722972</v>
      </c>
      <c r="M106" s="29">
        <v>3317796.67</v>
      </c>
      <c r="N106" s="29">
        <v>0</v>
      </c>
      <c r="O106" s="30">
        <v>0</v>
      </c>
      <c r="P106" s="30">
        <v>100</v>
      </c>
      <c r="Q106" s="30">
        <v>0</v>
      </c>
      <c r="R106" s="30">
        <v>17.27</v>
      </c>
      <c r="S106" s="30">
        <v>13.38</v>
      </c>
    </row>
    <row r="107" spans="1:19" ht="12.75">
      <c r="A107" s="34">
        <v>6</v>
      </c>
      <c r="B107" s="34">
        <v>8</v>
      </c>
      <c r="C107" s="34">
        <v>1</v>
      </c>
      <c r="D107" s="35">
        <v>1</v>
      </c>
      <c r="E107" s="36"/>
      <c r="F107" s="28" t="s">
        <v>86</v>
      </c>
      <c r="G107" s="56" t="s">
        <v>93</v>
      </c>
      <c r="H107" s="29">
        <v>67533854</v>
      </c>
      <c r="I107" s="29">
        <v>32523014.68</v>
      </c>
      <c r="J107" s="29">
        <v>14997059.79</v>
      </c>
      <c r="K107" s="29">
        <v>0</v>
      </c>
      <c r="L107" s="29">
        <v>14997059.79</v>
      </c>
      <c r="M107" s="29">
        <v>0</v>
      </c>
      <c r="N107" s="29">
        <v>0</v>
      </c>
      <c r="O107" s="30">
        <v>0</v>
      </c>
      <c r="P107" s="30">
        <v>100</v>
      </c>
      <c r="Q107" s="30">
        <v>0</v>
      </c>
      <c r="R107" s="30">
        <v>22.2</v>
      </c>
      <c r="S107" s="30">
        <v>22.2</v>
      </c>
    </row>
    <row r="108" spans="1:19" ht="12.75">
      <c r="A108" s="34">
        <v>6</v>
      </c>
      <c r="B108" s="34">
        <v>8</v>
      </c>
      <c r="C108" s="34">
        <v>1</v>
      </c>
      <c r="D108" s="35" t="s">
        <v>309</v>
      </c>
      <c r="E108" s="36">
        <v>271</v>
      </c>
      <c r="F108" s="28" t="s">
        <v>309</v>
      </c>
      <c r="G108" s="56" t="s">
        <v>310</v>
      </c>
      <c r="H108" s="29">
        <v>32328489.12</v>
      </c>
      <c r="I108" s="29">
        <v>760749.68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30"/>
      <c r="P108" s="30"/>
      <c r="Q108" s="30"/>
      <c r="R108" s="30">
        <v>0</v>
      </c>
      <c r="S108" s="30">
        <v>0</v>
      </c>
    </row>
    <row r="109" spans="1:19" ht="12.75">
      <c r="A109" s="34">
        <v>6</v>
      </c>
      <c r="B109" s="34">
        <v>8</v>
      </c>
      <c r="C109" s="34">
        <v>1</v>
      </c>
      <c r="D109" s="35" t="s">
        <v>309</v>
      </c>
      <c r="E109" s="36">
        <v>265</v>
      </c>
      <c r="F109" s="28" t="s">
        <v>309</v>
      </c>
      <c r="G109" s="56" t="s">
        <v>321</v>
      </c>
      <c r="H109" s="29">
        <v>6845496</v>
      </c>
      <c r="I109" s="29">
        <v>952008.93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30"/>
      <c r="P109" s="30"/>
      <c r="Q109" s="30"/>
      <c r="R109" s="30">
        <v>0</v>
      </c>
      <c r="S109" s="30">
        <v>0</v>
      </c>
    </row>
    <row r="110" spans="1:19" ht="12.75">
      <c r="A110" s="34">
        <v>6</v>
      </c>
      <c r="B110" s="34">
        <v>8</v>
      </c>
      <c r="C110" s="34">
        <v>2</v>
      </c>
      <c r="D110" s="35">
        <v>2</v>
      </c>
      <c r="E110" s="36"/>
      <c r="F110" s="28" t="s">
        <v>86</v>
      </c>
      <c r="G110" s="56" t="s">
        <v>104</v>
      </c>
      <c r="H110" s="29">
        <v>12743259.24</v>
      </c>
      <c r="I110" s="29">
        <v>6046589.21</v>
      </c>
      <c r="J110" s="29">
        <v>1460775</v>
      </c>
      <c r="K110" s="29">
        <v>0</v>
      </c>
      <c r="L110" s="29">
        <v>1460775</v>
      </c>
      <c r="M110" s="29">
        <v>1460775</v>
      </c>
      <c r="N110" s="29">
        <v>0</v>
      </c>
      <c r="O110" s="30">
        <v>0</v>
      </c>
      <c r="P110" s="30">
        <v>100</v>
      </c>
      <c r="Q110" s="30">
        <v>0</v>
      </c>
      <c r="R110" s="30">
        <v>11.46</v>
      </c>
      <c r="S110" s="30">
        <v>0</v>
      </c>
    </row>
    <row r="111" spans="1:19" ht="12.75">
      <c r="A111" s="34">
        <v>6</v>
      </c>
      <c r="B111" s="34">
        <v>8</v>
      </c>
      <c r="C111" s="34">
        <v>3</v>
      </c>
      <c r="D111" s="35">
        <v>2</v>
      </c>
      <c r="E111" s="36"/>
      <c r="F111" s="28" t="s">
        <v>86</v>
      </c>
      <c r="G111" s="56" t="s">
        <v>128</v>
      </c>
      <c r="H111" s="29">
        <v>19596733</v>
      </c>
      <c r="I111" s="29">
        <v>8880716.11</v>
      </c>
      <c r="J111" s="29">
        <v>6637822</v>
      </c>
      <c r="K111" s="29">
        <v>0</v>
      </c>
      <c r="L111" s="29">
        <v>6550000</v>
      </c>
      <c r="M111" s="29">
        <v>5400000</v>
      </c>
      <c r="N111" s="29">
        <v>87822</v>
      </c>
      <c r="O111" s="30">
        <v>0</v>
      </c>
      <c r="P111" s="30">
        <v>98.67</v>
      </c>
      <c r="Q111" s="30">
        <v>1.32</v>
      </c>
      <c r="R111" s="30">
        <v>33.87</v>
      </c>
      <c r="S111" s="30">
        <v>6.31</v>
      </c>
    </row>
    <row r="112" spans="1:19" ht="12.75">
      <c r="A112" s="34">
        <v>6</v>
      </c>
      <c r="B112" s="34">
        <v>8</v>
      </c>
      <c r="C112" s="34">
        <v>4</v>
      </c>
      <c r="D112" s="35">
        <v>2</v>
      </c>
      <c r="E112" s="36"/>
      <c r="F112" s="28" t="s">
        <v>86</v>
      </c>
      <c r="G112" s="56" t="s">
        <v>146</v>
      </c>
      <c r="H112" s="29">
        <v>8423866</v>
      </c>
      <c r="I112" s="29">
        <v>4242949.37</v>
      </c>
      <c r="J112" s="29">
        <v>1343410</v>
      </c>
      <c r="K112" s="29">
        <v>0</v>
      </c>
      <c r="L112" s="29">
        <v>1343410</v>
      </c>
      <c r="M112" s="29">
        <v>0</v>
      </c>
      <c r="N112" s="29">
        <v>0</v>
      </c>
      <c r="O112" s="30">
        <v>0</v>
      </c>
      <c r="P112" s="30">
        <v>100</v>
      </c>
      <c r="Q112" s="30">
        <v>0</v>
      </c>
      <c r="R112" s="30">
        <v>15.94</v>
      </c>
      <c r="S112" s="30">
        <v>15.94</v>
      </c>
    </row>
    <row r="113" spans="1:19" ht="12.75">
      <c r="A113" s="34">
        <v>6</v>
      </c>
      <c r="B113" s="34">
        <v>8</v>
      </c>
      <c r="C113" s="34">
        <v>5</v>
      </c>
      <c r="D113" s="35">
        <v>2</v>
      </c>
      <c r="E113" s="36"/>
      <c r="F113" s="28" t="s">
        <v>86</v>
      </c>
      <c r="G113" s="56" t="s">
        <v>149</v>
      </c>
      <c r="H113" s="29">
        <v>20764638</v>
      </c>
      <c r="I113" s="29">
        <v>11419031.01</v>
      </c>
      <c r="J113" s="29">
        <v>4757865.19</v>
      </c>
      <c r="K113" s="29">
        <v>0</v>
      </c>
      <c r="L113" s="29">
        <v>4757865.19</v>
      </c>
      <c r="M113" s="29">
        <v>74946.74</v>
      </c>
      <c r="N113" s="29">
        <v>0</v>
      </c>
      <c r="O113" s="30">
        <v>0</v>
      </c>
      <c r="P113" s="30">
        <v>100</v>
      </c>
      <c r="Q113" s="30">
        <v>0</v>
      </c>
      <c r="R113" s="30">
        <v>22.91</v>
      </c>
      <c r="S113" s="30">
        <v>22.55</v>
      </c>
    </row>
    <row r="114" spans="1:19" ht="12.75">
      <c r="A114" s="34">
        <v>6</v>
      </c>
      <c r="B114" s="34">
        <v>8</v>
      </c>
      <c r="C114" s="34">
        <v>6</v>
      </c>
      <c r="D114" s="35">
        <v>3</v>
      </c>
      <c r="E114" s="36"/>
      <c r="F114" s="28" t="s">
        <v>86</v>
      </c>
      <c r="G114" s="56" t="s">
        <v>267</v>
      </c>
      <c r="H114" s="29">
        <v>28920568</v>
      </c>
      <c r="I114" s="29">
        <v>14224954.98</v>
      </c>
      <c r="J114" s="29">
        <v>5528983.04</v>
      </c>
      <c r="K114" s="29">
        <v>0</v>
      </c>
      <c r="L114" s="29">
        <v>5528947.24</v>
      </c>
      <c r="M114" s="29">
        <v>0</v>
      </c>
      <c r="N114" s="29">
        <v>35.8</v>
      </c>
      <c r="O114" s="30">
        <v>0</v>
      </c>
      <c r="P114" s="30">
        <v>99.99</v>
      </c>
      <c r="Q114" s="30">
        <v>0</v>
      </c>
      <c r="R114" s="30">
        <v>19.11</v>
      </c>
      <c r="S114" s="30">
        <v>19.11</v>
      </c>
    </row>
    <row r="115" spans="1:19" ht="12.75">
      <c r="A115" s="34">
        <v>6</v>
      </c>
      <c r="B115" s="34">
        <v>8</v>
      </c>
      <c r="C115" s="34">
        <v>7</v>
      </c>
      <c r="D115" s="35">
        <v>2</v>
      </c>
      <c r="E115" s="36"/>
      <c r="F115" s="28" t="s">
        <v>86</v>
      </c>
      <c r="G115" s="56" t="s">
        <v>93</v>
      </c>
      <c r="H115" s="29">
        <v>30248234.02</v>
      </c>
      <c r="I115" s="29">
        <v>16496036.21</v>
      </c>
      <c r="J115" s="29">
        <v>13519415.22</v>
      </c>
      <c r="K115" s="29">
        <v>0</v>
      </c>
      <c r="L115" s="29">
        <v>13519415.22</v>
      </c>
      <c r="M115" s="29">
        <v>1069486.81</v>
      </c>
      <c r="N115" s="29">
        <v>0</v>
      </c>
      <c r="O115" s="30">
        <v>0</v>
      </c>
      <c r="P115" s="30">
        <v>100</v>
      </c>
      <c r="Q115" s="30">
        <v>0</v>
      </c>
      <c r="R115" s="30">
        <v>44.69</v>
      </c>
      <c r="S115" s="30">
        <v>41.15</v>
      </c>
    </row>
    <row r="116" spans="1:19" ht="12.75">
      <c r="A116" s="34">
        <v>6</v>
      </c>
      <c r="B116" s="34">
        <v>8</v>
      </c>
      <c r="C116" s="34">
        <v>7</v>
      </c>
      <c r="D116" s="35" t="s">
        <v>309</v>
      </c>
      <c r="E116" s="36">
        <v>244</v>
      </c>
      <c r="F116" s="28" t="s">
        <v>309</v>
      </c>
      <c r="G116" s="56" t="s">
        <v>322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30"/>
      <c r="P116" s="30"/>
      <c r="Q116" s="30"/>
      <c r="R116" s="30"/>
      <c r="S116" s="30"/>
    </row>
    <row r="117" spans="1:19" ht="12.75">
      <c r="A117" s="34">
        <v>6</v>
      </c>
      <c r="B117" s="34">
        <v>8</v>
      </c>
      <c r="C117" s="34">
        <v>8</v>
      </c>
      <c r="D117" s="35">
        <v>2</v>
      </c>
      <c r="E117" s="36"/>
      <c r="F117" s="28" t="s">
        <v>86</v>
      </c>
      <c r="G117" s="56" t="s">
        <v>177</v>
      </c>
      <c r="H117" s="29">
        <v>17391156.08</v>
      </c>
      <c r="I117" s="29">
        <v>9462811.5</v>
      </c>
      <c r="J117" s="29">
        <v>5291657</v>
      </c>
      <c r="K117" s="29">
        <v>0</v>
      </c>
      <c r="L117" s="29">
        <v>5291657</v>
      </c>
      <c r="M117" s="29">
        <v>0</v>
      </c>
      <c r="N117" s="29">
        <v>0</v>
      </c>
      <c r="O117" s="30">
        <v>0</v>
      </c>
      <c r="P117" s="30">
        <v>100</v>
      </c>
      <c r="Q117" s="30">
        <v>0</v>
      </c>
      <c r="R117" s="30">
        <v>30.42</v>
      </c>
      <c r="S117" s="30">
        <v>30.42</v>
      </c>
    </row>
    <row r="118" spans="1:19" ht="12.75">
      <c r="A118" s="34">
        <v>6</v>
      </c>
      <c r="B118" s="34">
        <v>8</v>
      </c>
      <c r="C118" s="34">
        <v>9</v>
      </c>
      <c r="D118" s="35">
        <v>2</v>
      </c>
      <c r="E118" s="36"/>
      <c r="F118" s="28" t="s">
        <v>86</v>
      </c>
      <c r="G118" s="56" t="s">
        <v>183</v>
      </c>
      <c r="H118" s="29">
        <v>26599325</v>
      </c>
      <c r="I118" s="29">
        <v>10320325.57</v>
      </c>
      <c r="J118" s="29">
        <v>6206560</v>
      </c>
      <c r="K118" s="29">
        <v>0</v>
      </c>
      <c r="L118" s="29">
        <v>6206560</v>
      </c>
      <c r="M118" s="29">
        <v>6080560</v>
      </c>
      <c r="N118" s="29">
        <v>0</v>
      </c>
      <c r="O118" s="30">
        <v>0</v>
      </c>
      <c r="P118" s="30">
        <v>100</v>
      </c>
      <c r="Q118" s="30">
        <v>0</v>
      </c>
      <c r="R118" s="30">
        <v>23.33</v>
      </c>
      <c r="S118" s="30">
        <v>0.47</v>
      </c>
    </row>
    <row r="119" spans="1:19" ht="12.75">
      <c r="A119" s="34">
        <v>6</v>
      </c>
      <c r="B119" s="34">
        <v>8</v>
      </c>
      <c r="C119" s="34">
        <v>10</v>
      </c>
      <c r="D119" s="35">
        <v>3</v>
      </c>
      <c r="E119" s="36"/>
      <c r="F119" s="28" t="s">
        <v>86</v>
      </c>
      <c r="G119" s="56" t="s">
        <v>273</v>
      </c>
      <c r="H119" s="29">
        <v>16259098</v>
      </c>
      <c r="I119" s="29">
        <v>8998675.62</v>
      </c>
      <c r="J119" s="29">
        <v>3766817.66</v>
      </c>
      <c r="K119" s="29">
        <v>0</v>
      </c>
      <c r="L119" s="29">
        <v>3706262</v>
      </c>
      <c r="M119" s="29">
        <v>0</v>
      </c>
      <c r="N119" s="29">
        <v>60555.66</v>
      </c>
      <c r="O119" s="30">
        <v>0</v>
      </c>
      <c r="P119" s="30">
        <v>98.39</v>
      </c>
      <c r="Q119" s="30">
        <v>1.6</v>
      </c>
      <c r="R119" s="30">
        <v>23.16</v>
      </c>
      <c r="S119" s="30">
        <v>23.16</v>
      </c>
    </row>
    <row r="120" spans="1:19" ht="12.75">
      <c r="A120" s="34">
        <v>6</v>
      </c>
      <c r="B120" s="34">
        <v>8</v>
      </c>
      <c r="C120" s="34">
        <v>11</v>
      </c>
      <c r="D120" s="35">
        <v>2</v>
      </c>
      <c r="E120" s="36"/>
      <c r="F120" s="28" t="s">
        <v>86</v>
      </c>
      <c r="G120" s="56" t="s">
        <v>188</v>
      </c>
      <c r="H120" s="29">
        <v>11581328.33</v>
      </c>
      <c r="I120" s="29">
        <v>6412459.23</v>
      </c>
      <c r="J120" s="29">
        <v>2502226.24</v>
      </c>
      <c r="K120" s="29">
        <v>0</v>
      </c>
      <c r="L120" s="29">
        <v>2502226.24</v>
      </c>
      <c r="M120" s="29">
        <v>2502226.24</v>
      </c>
      <c r="N120" s="29">
        <v>0</v>
      </c>
      <c r="O120" s="30">
        <v>0</v>
      </c>
      <c r="P120" s="30">
        <v>100</v>
      </c>
      <c r="Q120" s="30">
        <v>0</v>
      </c>
      <c r="R120" s="30">
        <v>21.6</v>
      </c>
      <c r="S120" s="30">
        <v>0</v>
      </c>
    </row>
    <row r="121" spans="1:19" ht="12.75">
      <c r="A121" s="34">
        <v>6</v>
      </c>
      <c r="B121" s="34">
        <v>8</v>
      </c>
      <c r="C121" s="34">
        <v>12</v>
      </c>
      <c r="D121" s="35">
        <v>2</v>
      </c>
      <c r="E121" s="36"/>
      <c r="F121" s="28" t="s">
        <v>86</v>
      </c>
      <c r="G121" s="56" t="s">
        <v>204</v>
      </c>
      <c r="H121" s="29">
        <v>12906596.16</v>
      </c>
      <c r="I121" s="29">
        <v>7409721.23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30"/>
      <c r="P121" s="30"/>
      <c r="Q121" s="30"/>
      <c r="R121" s="30">
        <v>0</v>
      </c>
      <c r="S121" s="30">
        <v>0</v>
      </c>
    </row>
    <row r="122" spans="1:19" ht="12.75">
      <c r="A122" s="34">
        <v>6</v>
      </c>
      <c r="B122" s="34">
        <v>8</v>
      </c>
      <c r="C122" s="34">
        <v>13</v>
      </c>
      <c r="D122" s="35">
        <v>2</v>
      </c>
      <c r="E122" s="36"/>
      <c r="F122" s="28" t="s">
        <v>86</v>
      </c>
      <c r="G122" s="56" t="s">
        <v>238</v>
      </c>
      <c r="H122" s="29">
        <v>11091759.06</v>
      </c>
      <c r="I122" s="29">
        <v>6320588.65</v>
      </c>
      <c r="J122" s="29">
        <v>3971467.46</v>
      </c>
      <c r="K122" s="29">
        <v>0</v>
      </c>
      <c r="L122" s="29">
        <v>3971467.46</v>
      </c>
      <c r="M122" s="29">
        <v>0</v>
      </c>
      <c r="N122" s="29">
        <v>0</v>
      </c>
      <c r="O122" s="30">
        <v>0</v>
      </c>
      <c r="P122" s="30">
        <v>100</v>
      </c>
      <c r="Q122" s="30">
        <v>0</v>
      </c>
      <c r="R122" s="30">
        <v>35.8</v>
      </c>
      <c r="S122" s="30">
        <v>35.8</v>
      </c>
    </row>
    <row r="123" spans="1:19" ht="12.75">
      <c r="A123" s="34">
        <v>6</v>
      </c>
      <c r="B123" s="34">
        <v>9</v>
      </c>
      <c r="C123" s="34">
        <v>0</v>
      </c>
      <c r="D123" s="35">
        <v>0</v>
      </c>
      <c r="E123" s="36"/>
      <c r="F123" s="28" t="s">
        <v>286</v>
      </c>
      <c r="G123" s="56" t="s">
        <v>295</v>
      </c>
      <c r="H123" s="29">
        <v>112604565.09</v>
      </c>
      <c r="I123" s="29">
        <v>50913425.36</v>
      </c>
      <c r="J123" s="29">
        <v>42866088.07</v>
      </c>
      <c r="K123" s="29">
        <v>0</v>
      </c>
      <c r="L123" s="29">
        <v>42866088.07</v>
      </c>
      <c r="M123" s="29">
        <v>19522303.62</v>
      </c>
      <c r="N123" s="29">
        <v>0</v>
      </c>
      <c r="O123" s="30">
        <v>0</v>
      </c>
      <c r="P123" s="30">
        <v>100</v>
      </c>
      <c r="Q123" s="30">
        <v>0</v>
      </c>
      <c r="R123" s="30">
        <v>38.06</v>
      </c>
      <c r="S123" s="30">
        <v>20.73</v>
      </c>
    </row>
    <row r="124" spans="1:19" ht="12.75">
      <c r="A124" s="34">
        <v>6</v>
      </c>
      <c r="B124" s="34">
        <v>9</v>
      </c>
      <c r="C124" s="34">
        <v>1</v>
      </c>
      <c r="D124" s="35">
        <v>3</v>
      </c>
      <c r="E124" s="36"/>
      <c r="F124" s="28" t="s">
        <v>86</v>
      </c>
      <c r="G124" s="56" t="s">
        <v>262</v>
      </c>
      <c r="H124" s="29">
        <v>34253314.59</v>
      </c>
      <c r="I124" s="29">
        <v>16308628.86</v>
      </c>
      <c r="J124" s="29">
        <v>14332836</v>
      </c>
      <c r="K124" s="29">
        <v>0</v>
      </c>
      <c r="L124" s="29">
        <v>14332836</v>
      </c>
      <c r="M124" s="29">
        <v>1873836</v>
      </c>
      <c r="N124" s="29">
        <v>0</v>
      </c>
      <c r="O124" s="30">
        <v>0</v>
      </c>
      <c r="P124" s="30">
        <v>100</v>
      </c>
      <c r="Q124" s="30">
        <v>0</v>
      </c>
      <c r="R124" s="30">
        <v>41.84</v>
      </c>
      <c r="S124" s="30">
        <v>36.37</v>
      </c>
    </row>
    <row r="125" spans="1:19" ht="12.75">
      <c r="A125" s="34">
        <v>6</v>
      </c>
      <c r="B125" s="34">
        <v>9</v>
      </c>
      <c r="C125" s="34">
        <v>1</v>
      </c>
      <c r="D125" s="35" t="s">
        <v>309</v>
      </c>
      <c r="E125" s="36">
        <v>140</v>
      </c>
      <c r="F125" s="28" t="s">
        <v>309</v>
      </c>
      <c r="G125" s="56" t="s">
        <v>319</v>
      </c>
      <c r="H125" s="29">
        <v>55020</v>
      </c>
      <c r="I125" s="29">
        <v>27506.05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30"/>
      <c r="P125" s="30"/>
      <c r="Q125" s="30"/>
      <c r="R125" s="30">
        <v>0</v>
      </c>
      <c r="S125" s="30">
        <v>0</v>
      </c>
    </row>
    <row r="126" spans="1:19" ht="12.75">
      <c r="A126" s="34">
        <v>6</v>
      </c>
      <c r="B126" s="34">
        <v>9</v>
      </c>
      <c r="C126" s="34">
        <v>2</v>
      </c>
      <c r="D126" s="35">
        <v>2</v>
      </c>
      <c r="E126" s="36"/>
      <c r="F126" s="28" t="s">
        <v>86</v>
      </c>
      <c r="G126" s="56" t="s">
        <v>114</v>
      </c>
      <c r="H126" s="29">
        <v>10475154.77</v>
      </c>
      <c r="I126" s="29">
        <v>5195779.17</v>
      </c>
      <c r="J126" s="29">
        <v>4347373.51</v>
      </c>
      <c r="K126" s="29">
        <v>0</v>
      </c>
      <c r="L126" s="29">
        <v>4347373.51</v>
      </c>
      <c r="M126" s="29">
        <v>0</v>
      </c>
      <c r="N126" s="29">
        <v>0</v>
      </c>
      <c r="O126" s="30">
        <v>0</v>
      </c>
      <c r="P126" s="30">
        <v>100</v>
      </c>
      <c r="Q126" s="30">
        <v>0</v>
      </c>
      <c r="R126" s="30">
        <v>41.5</v>
      </c>
      <c r="S126" s="30">
        <v>41.5</v>
      </c>
    </row>
    <row r="127" spans="1:19" ht="12.75">
      <c r="A127" s="34">
        <v>6</v>
      </c>
      <c r="B127" s="34">
        <v>9</v>
      </c>
      <c r="C127" s="34">
        <v>3</v>
      </c>
      <c r="D127" s="35">
        <v>3</v>
      </c>
      <c r="E127" s="36"/>
      <c r="F127" s="28" t="s">
        <v>86</v>
      </c>
      <c r="G127" s="56" t="s">
        <v>263</v>
      </c>
      <c r="H127" s="29">
        <v>28056865.64</v>
      </c>
      <c r="I127" s="29">
        <v>14562400.47</v>
      </c>
      <c r="J127" s="29">
        <v>7216660</v>
      </c>
      <c r="K127" s="29">
        <v>0</v>
      </c>
      <c r="L127" s="29">
        <v>7216660</v>
      </c>
      <c r="M127" s="29">
        <v>0</v>
      </c>
      <c r="N127" s="29">
        <v>0</v>
      </c>
      <c r="O127" s="30">
        <v>0</v>
      </c>
      <c r="P127" s="30">
        <v>100</v>
      </c>
      <c r="Q127" s="30">
        <v>0</v>
      </c>
      <c r="R127" s="30">
        <v>25.72</v>
      </c>
      <c r="S127" s="30">
        <v>25.72</v>
      </c>
    </row>
    <row r="128" spans="1:19" ht="12.75">
      <c r="A128" s="34">
        <v>6</v>
      </c>
      <c r="B128" s="34">
        <v>9</v>
      </c>
      <c r="C128" s="34">
        <v>4</v>
      </c>
      <c r="D128" s="35">
        <v>2</v>
      </c>
      <c r="E128" s="36"/>
      <c r="F128" s="28" t="s">
        <v>86</v>
      </c>
      <c r="G128" s="56" t="s">
        <v>129</v>
      </c>
      <c r="H128" s="29">
        <v>25108635</v>
      </c>
      <c r="I128" s="29">
        <v>13637825.37</v>
      </c>
      <c r="J128" s="29">
        <v>849600.63</v>
      </c>
      <c r="K128" s="29">
        <v>0</v>
      </c>
      <c r="L128" s="29">
        <v>849600</v>
      </c>
      <c r="M128" s="29">
        <v>0</v>
      </c>
      <c r="N128" s="29">
        <v>0.63</v>
      </c>
      <c r="O128" s="30">
        <v>0</v>
      </c>
      <c r="P128" s="30">
        <v>99.99</v>
      </c>
      <c r="Q128" s="30">
        <v>0</v>
      </c>
      <c r="R128" s="30">
        <v>3.38</v>
      </c>
      <c r="S128" s="30">
        <v>3.38</v>
      </c>
    </row>
    <row r="129" spans="1:19" ht="12.75">
      <c r="A129" s="34">
        <v>6</v>
      </c>
      <c r="B129" s="34">
        <v>9</v>
      </c>
      <c r="C129" s="34">
        <v>5</v>
      </c>
      <c r="D129" s="35">
        <v>2</v>
      </c>
      <c r="E129" s="36"/>
      <c r="F129" s="28" t="s">
        <v>86</v>
      </c>
      <c r="G129" s="56" t="s">
        <v>130</v>
      </c>
      <c r="H129" s="29">
        <v>31218105</v>
      </c>
      <c r="I129" s="29">
        <v>12617908.08</v>
      </c>
      <c r="J129" s="29">
        <v>11751026.46</v>
      </c>
      <c r="K129" s="29">
        <v>0</v>
      </c>
      <c r="L129" s="29">
        <v>11751026.46</v>
      </c>
      <c r="M129" s="29">
        <v>1762750.46</v>
      </c>
      <c r="N129" s="29">
        <v>0</v>
      </c>
      <c r="O129" s="30">
        <v>0</v>
      </c>
      <c r="P129" s="30">
        <v>100</v>
      </c>
      <c r="Q129" s="30">
        <v>0</v>
      </c>
      <c r="R129" s="30">
        <v>37.64</v>
      </c>
      <c r="S129" s="30">
        <v>31.99</v>
      </c>
    </row>
    <row r="130" spans="1:19" ht="12.75">
      <c r="A130" s="34">
        <v>6</v>
      </c>
      <c r="B130" s="34">
        <v>9</v>
      </c>
      <c r="C130" s="34">
        <v>6</v>
      </c>
      <c r="D130" s="35">
        <v>2</v>
      </c>
      <c r="E130" s="36"/>
      <c r="F130" s="28" t="s">
        <v>86</v>
      </c>
      <c r="G130" s="56" t="s">
        <v>140</v>
      </c>
      <c r="H130" s="29">
        <v>24322453.61</v>
      </c>
      <c r="I130" s="29">
        <v>11274366.87</v>
      </c>
      <c r="J130" s="29">
        <v>1759208</v>
      </c>
      <c r="K130" s="29">
        <v>0</v>
      </c>
      <c r="L130" s="29">
        <v>1759208</v>
      </c>
      <c r="M130" s="29">
        <v>0</v>
      </c>
      <c r="N130" s="29">
        <v>0</v>
      </c>
      <c r="O130" s="30">
        <v>0</v>
      </c>
      <c r="P130" s="30">
        <v>100</v>
      </c>
      <c r="Q130" s="30">
        <v>0</v>
      </c>
      <c r="R130" s="30">
        <v>7.23</v>
      </c>
      <c r="S130" s="30">
        <v>7.23</v>
      </c>
    </row>
    <row r="131" spans="1:19" ht="12.75">
      <c r="A131" s="34">
        <v>6</v>
      </c>
      <c r="B131" s="34">
        <v>9</v>
      </c>
      <c r="C131" s="34">
        <v>7</v>
      </c>
      <c r="D131" s="35">
        <v>2</v>
      </c>
      <c r="E131" s="36"/>
      <c r="F131" s="28" t="s">
        <v>86</v>
      </c>
      <c r="G131" s="56" t="s">
        <v>145</v>
      </c>
      <c r="H131" s="29">
        <v>36149254.79</v>
      </c>
      <c r="I131" s="29">
        <v>19705412.77</v>
      </c>
      <c r="J131" s="29">
        <v>8547927.71</v>
      </c>
      <c r="K131" s="29">
        <v>0</v>
      </c>
      <c r="L131" s="29">
        <v>8526975</v>
      </c>
      <c r="M131" s="29">
        <v>0</v>
      </c>
      <c r="N131" s="29">
        <v>20952.71</v>
      </c>
      <c r="O131" s="30">
        <v>0</v>
      </c>
      <c r="P131" s="30">
        <v>99.75</v>
      </c>
      <c r="Q131" s="30">
        <v>0.24</v>
      </c>
      <c r="R131" s="30">
        <v>23.64</v>
      </c>
      <c r="S131" s="30">
        <v>23.64</v>
      </c>
    </row>
    <row r="132" spans="1:19" ht="12.75">
      <c r="A132" s="34">
        <v>6</v>
      </c>
      <c r="B132" s="34">
        <v>9</v>
      </c>
      <c r="C132" s="34">
        <v>8</v>
      </c>
      <c r="D132" s="35">
        <v>2</v>
      </c>
      <c r="E132" s="36"/>
      <c r="F132" s="28" t="s">
        <v>86</v>
      </c>
      <c r="G132" s="56" t="s">
        <v>156</v>
      </c>
      <c r="H132" s="29">
        <v>28325578</v>
      </c>
      <c r="I132" s="29">
        <v>14002168.21</v>
      </c>
      <c r="J132" s="29">
        <v>7094949.1</v>
      </c>
      <c r="K132" s="29">
        <v>0</v>
      </c>
      <c r="L132" s="29">
        <v>7094949.1</v>
      </c>
      <c r="M132" s="29">
        <v>0</v>
      </c>
      <c r="N132" s="29">
        <v>0</v>
      </c>
      <c r="O132" s="30">
        <v>0</v>
      </c>
      <c r="P132" s="30">
        <v>100</v>
      </c>
      <c r="Q132" s="30">
        <v>0</v>
      </c>
      <c r="R132" s="30">
        <v>25.04</v>
      </c>
      <c r="S132" s="30">
        <v>25.04</v>
      </c>
    </row>
    <row r="133" spans="1:19" ht="12.75">
      <c r="A133" s="34">
        <v>6</v>
      </c>
      <c r="B133" s="34">
        <v>9</v>
      </c>
      <c r="C133" s="34">
        <v>9</v>
      </c>
      <c r="D133" s="35">
        <v>2</v>
      </c>
      <c r="E133" s="36"/>
      <c r="F133" s="28" t="s">
        <v>86</v>
      </c>
      <c r="G133" s="56" t="s">
        <v>161</v>
      </c>
      <c r="H133" s="29">
        <v>13567360.08</v>
      </c>
      <c r="I133" s="29">
        <v>6989697.09</v>
      </c>
      <c r="J133" s="29">
        <v>970000</v>
      </c>
      <c r="K133" s="29">
        <v>0</v>
      </c>
      <c r="L133" s="29">
        <v>970000</v>
      </c>
      <c r="M133" s="29">
        <v>0</v>
      </c>
      <c r="N133" s="29">
        <v>0</v>
      </c>
      <c r="O133" s="30">
        <v>0</v>
      </c>
      <c r="P133" s="30">
        <v>100</v>
      </c>
      <c r="Q133" s="30">
        <v>0</v>
      </c>
      <c r="R133" s="30">
        <v>7.14</v>
      </c>
      <c r="S133" s="30">
        <v>7.14</v>
      </c>
    </row>
    <row r="134" spans="1:19" ht="12.75">
      <c r="A134" s="34">
        <v>6</v>
      </c>
      <c r="B134" s="34">
        <v>9</v>
      </c>
      <c r="C134" s="34">
        <v>10</v>
      </c>
      <c r="D134" s="35">
        <v>2</v>
      </c>
      <c r="E134" s="36"/>
      <c r="F134" s="28" t="s">
        <v>86</v>
      </c>
      <c r="G134" s="56" t="s">
        <v>182</v>
      </c>
      <c r="H134" s="29">
        <v>30264651.46</v>
      </c>
      <c r="I134" s="29">
        <v>15491627.99</v>
      </c>
      <c r="J134" s="29">
        <v>8165698</v>
      </c>
      <c r="K134" s="29">
        <v>0</v>
      </c>
      <c r="L134" s="29">
        <v>8165698</v>
      </c>
      <c r="M134" s="29">
        <v>0</v>
      </c>
      <c r="N134" s="29">
        <v>0</v>
      </c>
      <c r="O134" s="30">
        <v>0</v>
      </c>
      <c r="P134" s="30">
        <v>100</v>
      </c>
      <c r="Q134" s="30">
        <v>0</v>
      </c>
      <c r="R134" s="30">
        <v>26.98</v>
      </c>
      <c r="S134" s="30">
        <v>26.98</v>
      </c>
    </row>
    <row r="135" spans="1:19" ht="12.75">
      <c r="A135" s="34">
        <v>6</v>
      </c>
      <c r="B135" s="34">
        <v>9</v>
      </c>
      <c r="C135" s="34">
        <v>11</v>
      </c>
      <c r="D135" s="35">
        <v>2</v>
      </c>
      <c r="E135" s="36"/>
      <c r="F135" s="28" t="s">
        <v>86</v>
      </c>
      <c r="G135" s="56" t="s">
        <v>185</v>
      </c>
      <c r="H135" s="29">
        <v>46071234.48</v>
      </c>
      <c r="I135" s="29">
        <v>22242381.55</v>
      </c>
      <c r="J135" s="29">
        <v>9791004.3</v>
      </c>
      <c r="K135" s="29">
        <v>0</v>
      </c>
      <c r="L135" s="29">
        <v>9791004.3</v>
      </c>
      <c r="M135" s="29">
        <v>0</v>
      </c>
      <c r="N135" s="29">
        <v>0</v>
      </c>
      <c r="O135" s="30">
        <v>0</v>
      </c>
      <c r="P135" s="30">
        <v>100</v>
      </c>
      <c r="Q135" s="30">
        <v>0</v>
      </c>
      <c r="R135" s="30">
        <v>21.25</v>
      </c>
      <c r="S135" s="30">
        <v>21.25</v>
      </c>
    </row>
    <row r="136" spans="1:19" ht="12.75">
      <c r="A136" s="34">
        <v>6</v>
      </c>
      <c r="B136" s="34">
        <v>9</v>
      </c>
      <c r="C136" s="34">
        <v>11</v>
      </c>
      <c r="D136" s="35" t="s">
        <v>309</v>
      </c>
      <c r="E136" s="36">
        <v>252</v>
      </c>
      <c r="F136" s="28" t="s">
        <v>309</v>
      </c>
      <c r="G136" s="56" t="s">
        <v>323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30"/>
      <c r="P136" s="30"/>
      <c r="Q136" s="30"/>
      <c r="R136" s="30"/>
      <c r="S136" s="30"/>
    </row>
    <row r="137" spans="1:19" ht="12.75">
      <c r="A137" s="34">
        <v>6</v>
      </c>
      <c r="B137" s="34">
        <v>9</v>
      </c>
      <c r="C137" s="34">
        <v>12</v>
      </c>
      <c r="D137" s="35">
        <v>2</v>
      </c>
      <c r="E137" s="36"/>
      <c r="F137" s="28" t="s">
        <v>86</v>
      </c>
      <c r="G137" s="56" t="s">
        <v>219</v>
      </c>
      <c r="H137" s="29">
        <v>18305817.22</v>
      </c>
      <c r="I137" s="29">
        <v>9315651.96</v>
      </c>
      <c r="J137" s="29">
        <v>5599000</v>
      </c>
      <c r="K137" s="29">
        <v>0</v>
      </c>
      <c r="L137" s="29">
        <v>5599000</v>
      </c>
      <c r="M137" s="29">
        <v>0</v>
      </c>
      <c r="N137" s="29">
        <v>0</v>
      </c>
      <c r="O137" s="30">
        <v>0</v>
      </c>
      <c r="P137" s="30">
        <v>100</v>
      </c>
      <c r="Q137" s="30">
        <v>0</v>
      </c>
      <c r="R137" s="30">
        <v>30.58</v>
      </c>
      <c r="S137" s="30">
        <v>30.58</v>
      </c>
    </row>
    <row r="138" spans="1:19" ht="12.75">
      <c r="A138" s="34">
        <v>6</v>
      </c>
      <c r="B138" s="34">
        <v>9</v>
      </c>
      <c r="C138" s="34">
        <v>13</v>
      </c>
      <c r="D138" s="35">
        <v>2</v>
      </c>
      <c r="E138" s="36"/>
      <c r="F138" s="28" t="s">
        <v>86</v>
      </c>
      <c r="G138" s="56" t="s">
        <v>246</v>
      </c>
      <c r="H138" s="29">
        <v>18430883.83</v>
      </c>
      <c r="I138" s="29">
        <v>9634326.21</v>
      </c>
      <c r="J138" s="29">
        <v>7079836.78</v>
      </c>
      <c r="K138" s="29">
        <v>0</v>
      </c>
      <c r="L138" s="29">
        <v>7079836.78</v>
      </c>
      <c r="M138" s="29">
        <v>0</v>
      </c>
      <c r="N138" s="29">
        <v>0</v>
      </c>
      <c r="O138" s="30">
        <v>0</v>
      </c>
      <c r="P138" s="30">
        <v>100</v>
      </c>
      <c r="Q138" s="30">
        <v>0</v>
      </c>
      <c r="R138" s="30">
        <v>38.41</v>
      </c>
      <c r="S138" s="30">
        <v>38.41</v>
      </c>
    </row>
    <row r="139" spans="1:19" ht="12.75">
      <c r="A139" s="34">
        <v>6</v>
      </c>
      <c r="B139" s="34">
        <v>9</v>
      </c>
      <c r="C139" s="34">
        <v>14</v>
      </c>
      <c r="D139" s="35">
        <v>2</v>
      </c>
      <c r="E139" s="36"/>
      <c r="F139" s="28" t="s">
        <v>86</v>
      </c>
      <c r="G139" s="56" t="s">
        <v>251</v>
      </c>
      <c r="H139" s="29">
        <v>31071234.4</v>
      </c>
      <c r="I139" s="29">
        <v>14799194.43</v>
      </c>
      <c r="J139" s="29">
        <v>13558869.28</v>
      </c>
      <c r="K139" s="29">
        <v>0</v>
      </c>
      <c r="L139" s="29">
        <v>13558869.28</v>
      </c>
      <c r="M139" s="29">
        <v>0</v>
      </c>
      <c r="N139" s="29">
        <v>0</v>
      </c>
      <c r="O139" s="30">
        <v>0</v>
      </c>
      <c r="P139" s="30">
        <v>100</v>
      </c>
      <c r="Q139" s="30">
        <v>0</v>
      </c>
      <c r="R139" s="30">
        <v>43.63</v>
      </c>
      <c r="S139" s="30">
        <v>43.63</v>
      </c>
    </row>
    <row r="140" spans="1:19" ht="12.75">
      <c r="A140" s="34">
        <v>6</v>
      </c>
      <c r="B140" s="34">
        <v>9</v>
      </c>
      <c r="C140" s="34">
        <v>15</v>
      </c>
      <c r="D140" s="35">
        <v>2</v>
      </c>
      <c r="E140" s="36"/>
      <c r="F140" s="28" t="s">
        <v>86</v>
      </c>
      <c r="G140" s="56" t="s">
        <v>253</v>
      </c>
      <c r="H140" s="29">
        <v>16580627.97</v>
      </c>
      <c r="I140" s="29">
        <v>7029277.54</v>
      </c>
      <c r="J140" s="29">
        <v>4352600</v>
      </c>
      <c r="K140" s="29">
        <v>0</v>
      </c>
      <c r="L140" s="29">
        <v>4352600</v>
      </c>
      <c r="M140" s="29">
        <v>4352600</v>
      </c>
      <c r="N140" s="29">
        <v>0</v>
      </c>
      <c r="O140" s="30">
        <v>0</v>
      </c>
      <c r="P140" s="30">
        <v>100</v>
      </c>
      <c r="Q140" s="30">
        <v>0</v>
      </c>
      <c r="R140" s="30">
        <v>26.25</v>
      </c>
      <c r="S140" s="30">
        <v>0</v>
      </c>
    </row>
    <row r="141" spans="1:19" ht="12.75">
      <c r="A141" s="34">
        <v>6</v>
      </c>
      <c r="B141" s="34">
        <v>9</v>
      </c>
      <c r="C141" s="34">
        <v>16</v>
      </c>
      <c r="D141" s="35">
        <v>2</v>
      </c>
      <c r="E141" s="36"/>
      <c r="F141" s="28" t="s">
        <v>86</v>
      </c>
      <c r="G141" s="56" t="s">
        <v>254</v>
      </c>
      <c r="H141" s="29">
        <v>7709424.58</v>
      </c>
      <c r="I141" s="29">
        <v>4097856.14</v>
      </c>
      <c r="J141" s="29">
        <v>2845000</v>
      </c>
      <c r="K141" s="29">
        <v>0</v>
      </c>
      <c r="L141" s="29">
        <v>2845000</v>
      </c>
      <c r="M141" s="29">
        <v>0</v>
      </c>
      <c r="N141" s="29">
        <v>0</v>
      </c>
      <c r="O141" s="30">
        <v>0</v>
      </c>
      <c r="P141" s="30">
        <v>100</v>
      </c>
      <c r="Q141" s="30">
        <v>0</v>
      </c>
      <c r="R141" s="30">
        <v>36.9</v>
      </c>
      <c r="S141" s="30">
        <v>36.9</v>
      </c>
    </row>
    <row r="142" spans="1:19" ht="12.75">
      <c r="A142" s="34">
        <v>6</v>
      </c>
      <c r="B142" s="34">
        <v>10</v>
      </c>
      <c r="C142" s="34">
        <v>0</v>
      </c>
      <c r="D142" s="35">
        <v>0</v>
      </c>
      <c r="E142" s="36"/>
      <c r="F142" s="28" t="s">
        <v>286</v>
      </c>
      <c r="G142" s="56" t="s">
        <v>296</v>
      </c>
      <c r="H142" s="29">
        <v>65055193</v>
      </c>
      <c r="I142" s="29">
        <v>25337235.12</v>
      </c>
      <c r="J142" s="29">
        <v>15433200.67</v>
      </c>
      <c r="K142" s="29">
        <v>0</v>
      </c>
      <c r="L142" s="29">
        <v>15433200.67</v>
      </c>
      <c r="M142" s="29">
        <v>0</v>
      </c>
      <c r="N142" s="29">
        <v>0</v>
      </c>
      <c r="O142" s="30">
        <v>0</v>
      </c>
      <c r="P142" s="30">
        <v>100</v>
      </c>
      <c r="Q142" s="30">
        <v>0</v>
      </c>
      <c r="R142" s="30">
        <v>23.72</v>
      </c>
      <c r="S142" s="30">
        <v>23.72</v>
      </c>
    </row>
    <row r="143" spans="1:19" ht="12.75">
      <c r="A143" s="34">
        <v>6</v>
      </c>
      <c r="B143" s="34">
        <v>10</v>
      </c>
      <c r="C143" s="34">
        <v>1</v>
      </c>
      <c r="D143" s="35">
        <v>2</v>
      </c>
      <c r="E143" s="36"/>
      <c r="F143" s="28" t="s">
        <v>86</v>
      </c>
      <c r="G143" s="56" t="s">
        <v>118</v>
      </c>
      <c r="H143" s="29">
        <v>26570917.12</v>
      </c>
      <c r="I143" s="29">
        <v>13487931.74</v>
      </c>
      <c r="J143" s="29">
        <v>6100600</v>
      </c>
      <c r="K143" s="29">
        <v>0</v>
      </c>
      <c r="L143" s="29">
        <v>6100600</v>
      </c>
      <c r="M143" s="29">
        <v>0</v>
      </c>
      <c r="N143" s="29">
        <v>0</v>
      </c>
      <c r="O143" s="30">
        <v>0</v>
      </c>
      <c r="P143" s="30">
        <v>100</v>
      </c>
      <c r="Q143" s="30">
        <v>0</v>
      </c>
      <c r="R143" s="30">
        <v>22.95</v>
      </c>
      <c r="S143" s="30">
        <v>22.95</v>
      </c>
    </row>
    <row r="144" spans="1:19" ht="12.75">
      <c r="A144" s="34">
        <v>6</v>
      </c>
      <c r="B144" s="34">
        <v>10</v>
      </c>
      <c r="C144" s="34">
        <v>2</v>
      </c>
      <c r="D144" s="35">
        <v>2</v>
      </c>
      <c r="E144" s="36"/>
      <c r="F144" s="28" t="s">
        <v>86</v>
      </c>
      <c r="G144" s="56" t="s">
        <v>168</v>
      </c>
      <c r="H144" s="29">
        <v>18377007.23</v>
      </c>
      <c r="I144" s="29">
        <v>9743779.13</v>
      </c>
      <c r="J144" s="29">
        <v>5456078.65</v>
      </c>
      <c r="K144" s="29">
        <v>0</v>
      </c>
      <c r="L144" s="29">
        <v>5456078.65</v>
      </c>
      <c r="M144" s="29">
        <v>0</v>
      </c>
      <c r="N144" s="29">
        <v>0</v>
      </c>
      <c r="O144" s="30">
        <v>0</v>
      </c>
      <c r="P144" s="30">
        <v>100</v>
      </c>
      <c r="Q144" s="30">
        <v>0</v>
      </c>
      <c r="R144" s="30">
        <v>29.68</v>
      </c>
      <c r="S144" s="30">
        <v>29.68</v>
      </c>
    </row>
    <row r="145" spans="1:19" ht="12.75">
      <c r="A145" s="34">
        <v>6</v>
      </c>
      <c r="B145" s="34">
        <v>10</v>
      </c>
      <c r="C145" s="34">
        <v>3</v>
      </c>
      <c r="D145" s="35">
        <v>3</v>
      </c>
      <c r="E145" s="36"/>
      <c r="F145" s="28" t="s">
        <v>86</v>
      </c>
      <c r="G145" s="56" t="s">
        <v>270</v>
      </c>
      <c r="H145" s="29">
        <v>56730575.25</v>
      </c>
      <c r="I145" s="29">
        <v>28603919.36</v>
      </c>
      <c r="J145" s="29">
        <v>15850840.22</v>
      </c>
      <c r="K145" s="29">
        <v>0</v>
      </c>
      <c r="L145" s="29">
        <v>15850840.22</v>
      </c>
      <c r="M145" s="29">
        <v>1259876.65</v>
      </c>
      <c r="N145" s="29">
        <v>0</v>
      </c>
      <c r="O145" s="30">
        <v>0</v>
      </c>
      <c r="P145" s="30">
        <v>100</v>
      </c>
      <c r="Q145" s="30">
        <v>0</v>
      </c>
      <c r="R145" s="30">
        <v>27.94</v>
      </c>
      <c r="S145" s="30">
        <v>25.71</v>
      </c>
    </row>
    <row r="146" spans="1:19" ht="12.75">
      <c r="A146" s="34">
        <v>6</v>
      </c>
      <c r="B146" s="34">
        <v>10</v>
      </c>
      <c r="C146" s="34">
        <v>4</v>
      </c>
      <c r="D146" s="35">
        <v>2</v>
      </c>
      <c r="E146" s="36"/>
      <c r="F146" s="28" t="s">
        <v>86</v>
      </c>
      <c r="G146" s="56" t="s">
        <v>179</v>
      </c>
      <c r="H146" s="29">
        <v>30618618</v>
      </c>
      <c r="I146" s="29">
        <v>15980581.9</v>
      </c>
      <c r="J146" s="29">
        <v>12138440.3</v>
      </c>
      <c r="K146" s="29">
        <v>0</v>
      </c>
      <c r="L146" s="29">
        <v>12138440.3</v>
      </c>
      <c r="M146" s="29">
        <v>496000</v>
      </c>
      <c r="N146" s="29">
        <v>0</v>
      </c>
      <c r="O146" s="30">
        <v>0</v>
      </c>
      <c r="P146" s="30">
        <v>100</v>
      </c>
      <c r="Q146" s="30">
        <v>0</v>
      </c>
      <c r="R146" s="30">
        <v>39.64</v>
      </c>
      <c r="S146" s="30">
        <v>38.02</v>
      </c>
    </row>
    <row r="147" spans="1:19" ht="12.75">
      <c r="A147" s="34">
        <v>6</v>
      </c>
      <c r="B147" s="34">
        <v>10</v>
      </c>
      <c r="C147" s="34">
        <v>5</v>
      </c>
      <c r="D147" s="35">
        <v>2</v>
      </c>
      <c r="E147" s="36"/>
      <c r="F147" s="28" t="s">
        <v>86</v>
      </c>
      <c r="G147" s="56" t="s">
        <v>194</v>
      </c>
      <c r="H147" s="29">
        <v>30368595.65</v>
      </c>
      <c r="I147" s="29">
        <v>14652844.9</v>
      </c>
      <c r="J147" s="29">
        <v>10340313.62</v>
      </c>
      <c r="K147" s="29">
        <v>0</v>
      </c>
      <c r="L147" s="29">
        <v>10338527.62</v>
      </c>
      <c r="M147" s="29">
        <v>0</v>
      </c>
      <c r="N147" s="29">
        <v>1786</v>
      </c>
      <c r="O147" s="30">
        <v>0</v>
      </c>
      <c r="P147" s="30">
        <v>99.98</v>
      </c>
      <c r="Q147" s="30">
        <v>0.01</v>
      </c>
      <c r="R147" s="30">
        <v>34.04</v>
      </c>
      <c r="S147" s="30">
        <v>34.04</v>
      </c>
    </row>
    <row r="148" spans="1:19" ht="12.75">
      <c r="A148" s="34">
        <v>6</v>
      </c>
      <c r="B148" s="34">
        <v>10</v>
      </c>
      <c r="C148" s="34">
        <v>6</v>
      </c>
      <c r="D148" s="35">
        <v>2</v>
      </c>
      <c r="E148" s="36"/>
      <c r="F148" s="28" t="s">
        <v>86</v>
      </c>
      <c r="G148" s="56" t="s">
        <v>214</v>
      </c>
      <c r="H148" s="29">
        <v>16522689.07</v>
      </c>
      <c r="I148" s="29">
        <v>8757789.62</v>
      </c>
      <c r="J148" s="29">
        <v>1300000</v>
      </c>
      <c r="K148" s="29">
        <v>0</v>
      </c>
      <c r="L148" s="29">
        <v>1300000</v>
      </c>
      <c r="M148" s="29">
        <v>800000</v>
      </c>
      <c r="N148" s="29">
        <v>0</v>
      </c>
      <c r="O148" s="30">
        <v>0</v>
      </c>
      <c r="P148" s="30">
        <v>100</v>
      </c>
      <c r="Q148" s="30">
        <v>0</v>
      </c>
      <c r="R148" s="30">
        <v>7.86</v>
      </c>
      <c r="S148" s="30">
        <v>3.02</v>
      </c>
    </row>
    <row r="149" spans="1:19" ht="12.75">
      <c r="A149" s="34">
        <v>6</v>
      </c>
      <c r="B149" s="34">
        <v>11</v>
      </c>
      <c r="C149" s="34">
        <v>0</v>
      </c>
      <c r="D149" s="35">
        <v>0</v>
      </c>
      <c r="E149" s="36"/>
      <c r="F149" s="28" t="s">
        <v>286</v>
      </c>
      <c r="G149" s="56" t="s">
        <v>297</v>
      </c>
      <c r="H149" s="29">
        <v>96513844.63</v>
      </c>
      <c r="I149" s="29">
        <v>49225989.82</v>
      </c>
      <c r="J149" s="29">
        <v>42103104.05</v>
      </c>
      <c r="K149" s="29">
        <v>0</v>
      </c>
      <c r="L149" s="29">
        <v>42103104.05</v>
      </c>
      <c r="M149" s="29">
        <v>0</v>
      </c>
      <c r="N149" s="29">
        <v>0</v>
      </c>
      <c r="O149" s="30">
        <v>0</v>
      </c>
      <c r="P149" s="30">
        <v>100</v>
      </c>
      <c r="Q149" s="30">
        <v>0</v>
      </c>
      <c r="R149" s="30">
        <v>43.62</v>
      </c>
      <c r="S149" s="30">
        <v>43.62</v>
      </c>
    </row>
    <row r="150" spans="1:19" ht="12.75">
      <c r="A150" s="34">
        <v>6</v>
      </c>
      <c r="B150" s="34">
        <v>11</v>
      </c>
      <c r="C150" s="34">
        <v>1</v>
      </c>
      <c r="D150" s="35">
        <v>1</v>
      </c>
      <c r="E150" s="36"/>
      <c r="F150" s="28" t="s">
        <v>86</v>
      </c>
      <c r="G150" s="56" t="s">
        <v>94</v>
      </c>
      <c r="H150" s="29">
        <v>77132990</v>
      </c>
      <c r="I150" s="29">
        <v>38598545.43</v>
      </c>
      <c r="J150" s="29">
        <v>35925158.31</v>
      </c>
      <c r="K150" s="29">
        <v>0</v>
      </c>
      <c r="L150" s="29">
        <v>35886000</v>
      </c>
      <c r="M150" s="29">
        <v>0</v>
      </c>
      <c r="N150" s="29">
        <v>39158.31</v>
      </c>
      <c r="O150" s="30">
        <v>0</v>
      </c>
      <c r="P150" s="30">
        <v>99.89</v>
      </c>
      <c r="Q150" s="30">
        <v>0.1</v>
      </c>
      <c r="R150" s="30">
        <v>46.57</v>
      </c>
      <c r="S150" s="30">
        <v>46.57</v>
      </c>
    </row>
    <row r="151" spans="1:19" ht="12.75">
      <c r="A151" s="34">
        <v>6</v>
      </c>
      <c r="B151" s="34">
        <v>11</v>
      </c>
      <c r="C151" s="34">
        <v>2</v>
      </c>
      <c r="D151" s="35">
        <v>1</v>
      </c>
      <c r="E151" s="36"/>
      <c r="F151" s="28" t="s">
        <v>86</v>
      </c>
      <c r="G151" s="56" t="s">
        <v>99</v>
      </c>
      <c r="H151" s="29">
        <v>7819098</v>
      </c>
      <c r="I151" s="29">
        <v>3985414.48</v>
      </c>
      <c r="J151" s="29">
        <v>1765154.57</v>
      </c>
      <c r="K151" s="29">
        <v>0</v>
      </c>
      <c r="L151" s="29">
        <v>1765154.57</v>
      </c>
      <c r="M151" s="29">
        <v>0</v>
      </c>
      <c r="N151" s="29">
        <v>0</v>
      </c>
      <c r="O151" s="30">
        <v>0</v>
      </c>
      <c r="P151" s="30">
        <v>100</v>
      </c>
      <c r="Q151" s="30">
        <v>0</v>
      </c>
      <c r="R151" s="30">
        <v>22.57</v>
      </c>
      <c r="S151" s="30">
        <v>22.57</v>
      </c>
    </row>
    <row r="152" spans="1:19" ht="12.75">
      <c r="A152" s="34">
        <v>6</v>
      </c>
      <c r="B152" s="34">
        <v>11</v>
      </c>
      <c r="C152" s="34">
        <v>3</v>
      </c>
      <c r="D152" s="35">
        <v>2</v>
      </c>
      <c r="E152" s="36"/>
      <c r="F152" s="28" t="s">
        <v>86</v>
      </c>
      <c r="G152" s="56" t="s">
        <v>105</v>
      </c>
      <c r="H152" s="29">
        <v>16521919.57</v>
      </c>
      <c r="I152" s="29">
        <v>9090749.76</v>
      </c>
      <c r="J152" s="29">
        <v>1601507</v>
      </c>
      <c r="K152" s="29">
        <v>0</v>
      </c>
      <c r="L152" s="29">
        <v>1601507</v>
      </c>
      <c r="M152" s="29">
        <v>0</v>
      </c>
      <c r="N152" s="29">
        <v>0</v>
      </c>
      <c r="O152" s="30">
        <v>0</v>
      </c>
      <c r="P152" s="30">
        <v>100</v>
      </c>
      <c r="Q152" s="30">
        <v>0</v>
      </c>
      <c r="R152" s="30">
        <v>9.69</v>
      </c>
      <c r="S152" s="30">
        <v>9.69</v>
      </c>
    </row>
    <row r="153" spans="1:19" ht="12.75">
      <c r="A153" s="34">
        <v>6</v>
      </c>
      <c r="B153" s="34">
        <v>11</v>
      </c>
      <c r="C153" s="34">
        <v>4</v>
      </c>
      <c r="D153" s="35">
        <v>2</v>
      </c>
      <c r="E153" s="36"/>
      <c r="F153" s="28" t="s">
        <v>86</v>
      </c>
      <c r="G153" s="56" t="s">
        <v>162</v>
      </c>
      <c r="H153" s="29">
        <v>31541627.65</v>
      </c>
      <c r="I153" s="29">
        <v>16348083.81</v>
      </c>
      <c r="J153" s="29">
        <v>9679404.96</v>
      </c>
      <c r="K153" s="29">
        <v>0</v>
      </c>
      <c r="L153" s="29">
        <v>9679404.96</v>
      </c>
      <c r="M153" s="29">
        <v>0</v>
      </c>
      <c r="N153" s="29">
        <v>0</v>
      </c>
      <c r="O153" s="30">
        <v>0</v>
      </c>
      <c r="P153" s="30">
        <v>100</v>
      </c>
      <c r="Q153" s="30">
        <v>0</v>
      </c>
      <c r="R153" s="30">
        <v>30.68</v>
      </c>
      <c r="S153" s="30">
        <v>30.68</v>
      </c>
    </row>
    <row r="154" spans="1:19" ht="12.75">
      <c r="A154" s="34">
        <v>6</v>
      </c>
      <c r="B154" s="34">
        <v>11</v>
      </c>
      <c r="C154" s="34">
        <v>5</v>
      </c>
      <c r="D154" s="35">
        <v>2</v>
      </c>
      <c r="E154" s="36"/>
      <c r="F154" s="28" t="s">
        <v>86</v>
      </c>
      <c r="G154" s="56" t="s">
        <v>94</v>
      </c>
      <c r="H154" s="29">
        <v>48102880.49</v>
      </c>
      <c r="I154" s="29">
        <v>25637811.43</v>
      </c>
      <c r="J154" s="29">
        <v>10073212</v>
      </c>
      <c r="K154" s="29">
        <v>0</v>
      </c>
      <c r="L154" s="29">
        <v>10073212</v>
      </c>
      <c r="M154" s="29">
        <v>0</v>
      </c>
      <c r="N154" s="29">
        <v>0</v>
      </c>
      <c r="O154" s="30">
        <v>0</v>
      </c>
      <c r="P154" s="30">
        <v>100</v>
      </c>
      <c r="Q154" s="30">
        <v>0</v>
      </c>
      <c r="R154" s="30">
        <v>20.94</v>
      </c>
      <c r="S154" s="30">
        <v>20.94</v>
      </c>
    </row>
    <row r="155" spans="1:19" ht="12.75">
      <c r="A155" s="34">
        <v>6</v>
      </c>
      <c r="B155" s="34">
        <v>11</v>
      </c>
      <c r="C155" s="34">
        <v>6</v>
      </c>
      <c r="D155" s="35">
        <v>2</v>
      </c>
      <c r="E155" s="36"/>
      <c r="F155" s="28" t="s">
        <v>86</v>
      </c>
      <c r="G155" s="56" t="s">
        <v>205</v>
      </c>
      <c r="H155" s="29">
        <v>13969696.81</v>
      </c>
      <c r="I155" s="29">
        <v>6963961.81</v>
      </c>
      <c r="J155" s="29">
        <v>1752744.64</v>
      </c>
      <c r="K155" s="29">
        <v>0</v>
      </c>
      <c r="L155" s="29">
        <v>1752744.64</v>
      </c>
      <c r="M155" s="29">
        <v>265921.63</v>
      </c>
      <c r="N155" s="29">
        <v>0</v>
      </c>
      <c r="O155" s="30">
        <v>0</v>
      </c>
      <c r="P155" s="30">
        <v>100</v>
      </c>
      <c r="Q155" s="30">
        <v>0</v>
      </c>
      <c r="R155" s="30">
        <v>12.54</v>
      </c>
      <c r="S155" s="30">
        <v>10.64</v>
      </c>
    </row>
    <row r="156" spans="1:19" ht="12.75">
      <c r="A156" s="34">
        <v>6</v>
      </c>
      <c r="B156" s="34">
        <v>11</v>
      </c>
      <c r="C156" s="34">
        <v>7</v>
      </c>
      <c r="D156" s="35">
        <v>2</v>
      </c>
      <c r="E156" s="36"/>
      <c r="F156" s="28" t="s">
        <v>86</v>
      </c>
      <c r="G156" s="56" t="s">
        <v>215</v>
      </c>
      <c r="H156" s="29">
        <v>29549393.51</v>
      </c>
      <c r="I156" s="29">
        <v>15794197.92</v>
      </c>
      <c r="J156" s="29">
        <v>9741347.67</v>
      </c>
      <c r="K156" s="29">
        <v>0</v>
      </c>
      <c r="L156" s="29">
        <v>9533740</v>
      </c>
      <c r="M156" s="29">
        <v>0</v>
      </c>
      <c r="N156" s="29">
        <v>207607.67</v>
      </c>
      <c r="O156" s="30">
        <v>0</v>
      </c>
      <c r="P156" s="30">
        <v>97.86</v>
      </c>
      <c r="Q156" s="30">
        <v>2.13</v>
      </c>
      <c r="R156" s="30">
        <v>32.96</v>
      </c>
      <c r="S156" s="30">
        <v>32.96</v>
      </c>
    </row>
    <row r="157" spans="1:19" ht="12.75">
      <c r="A157" s="34">
        <v>6</v>
      </c>
      <c r="B157" s="34">
        <v>11</v>
      </c>
      <c r="C157" s="34">
        <v>8</v>
      </c>
      <c r="D157" s="35">
        <v>2</v>
      </c>
      <c r="E157" s="36"/>
      <c r="F157" s="28" t="s">
        <v>86</v>
      </c>
      <c r="G157" s="56" t="s">
        <v>99</v>
      </c>
      <c r="H157" s="29">
        <v>25736600</v>
      </c>
      <c r="I157" s="29">
        <v>12124815.66</v>
      </c>
      <c r="J157" s="29">
        <v>5211152.78</v>
      </c>
      <c r="K157" s="29">
        <v>0</v>
      </c>
      <c r="L157" s="29">
        <v>5211152.78</v>
      </c>
      <c r="M157" s="29">
        <v>541566.32</v>
      </c>
      <c r="N157" s="29">
        <v>0</v>
      </c>
      <c r="O157" s="30">
        <v>0</v>
      </c>
      <c r="P157" s="30">
        <v>100</v>
      </c>
      <c r="Q157" s="30">
        <v>0</v>
      </c>
      <c r="R157" s="30">
        <v>20.24</v>
      </c>
      <c r="S157" s="30">
        <v>18.14</v>
      </c>
    </row>
    <row r="158" spans="1:19" ht="12.75">
      <c r="A158" s="34">
        <v>6</v>
      </c>
      <c r="B158" s="34">
        <v>11</v>
      </c>
      <c r="C158" s="34">
        <v>8</v>
      </c>
      <c r="D158" s="35" t="s">
        <v>309</v>
      </c>
      <c r="E158" s="36">
        <v>247</v>
      </c>
      <c r="F158" s="28" t="s">
        <v>309</v>
      </c>
      <c r="G158" s="56" t="s">
        <v>311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30"/>
      <c r="P158" s="30"/>
      <c r="Q158" s="30"/>
      <c r="R158" s="30"/>
      <c r="S158" s="30"/>
    </row>
    <row r="159" spans="1:19" ht="12.75">
      <c r="A159" s="34">
        <v>6</v>
      </c>
      <c r="B159" s="34">
        <v>11</v>
      </c>
      <c r="C159" s="34">
        <v>9</v>
      </c>
      <c r="D159" s="35">
        <v>2</v>
      </c>
      <c r="E159" s="36"/>
      <c r="F159" s="28" t="s">
        <v>86</v>
      </c>
      <c r="G159" s="56" t="s">
        <v>227</v>
      </c>
      <c r="H159" s="29">
        <v>20307577.77</v>
      </c>
      <c r="I159" s="29">
        <v>11546929.26</v>
      </c>
      <c r="J159" s="29">
        <v>91445.51</v>
      </c>
      <c r="K159" s="29">
        <v>0</v>
      </c>
      <c r="L159" s="29">
        <v>91445.51</v>
      </c>
      <c r="M159" s="29">
        <v>0</v>
      </c>
      <c r="N159" s="29">
        <v>0</v>
      </c>
      <c r="O159" s="30">
        <v>0</v>
      </c>
      <c r="P159" s="30">
        <v>100</v>
      </c>
      <c r="Q159" s="30">
        <v>0</v>
      </c>
      <c r="R159" s="30">
        <v>0.45</v>
      </c>
      <c r="S159" s="30">
        <v>0.45</v>
      </c>
    </row>
    <row r="160" spans="1:19" ht="12.75">
      <c r="A160" s="34">
        <v>6</v>
      </c>
      <c r="B160" s="34">
        <v>11</v>
      </c>
      <c r="C160" s="34">
        <v>10</v>
      </c>
      <c r="D160" s="35">
        <v>2</v>
      </c>
      <c r="E160" s="36"/>
      <c r="F160" s="28" t="s">
        <v>86</v>
      </c>
      <c r="G160" s="56" t="s">
        <v>247</v>
      </c>
      <c r="H160" s="29">
        <v>21262792.5</v>
      </c>
      <c r="I160" s="29">
        <v>10651841.23</v>
      </c>
      <c r="J160" s="29">
        <v>4599136.12</v>
      </c>
      <c r="K160" s="29">
        <v>0</v>
      </c>
      <c r="L160" s="29">
        <v>4311386.2</v>
      </c>
      <c r="M160" s="29">
        <v>0</v>
      </c>
      <c r="N160" s="29">
        <v>287749.92</v>
      </c>
      <c r="O160" s="30">
        <v>0</v>
      </c>
      <c r="P160" s="30">
        <v>93.74</v>
      </c>
      <c r="Q160" s="30">
        <v>6.25</v>
      </c>
      <c r="R160" s="30">
        <v>21.62</v>
      </c>
      <c r="S160" s="30">
        <v>21.62</v>
      </c>
    </row>
    <row r="161" spans="1:19" ht="12.75">
      <c r="A161" s="34">
        <v>6</v>
      </c>
      <c r="B161" s="34">
        <v>11</v>
      </c>
      <c r="C161" s="34">
        <v>11</v>
      </c>
      <c r="D161" s="35">
        <v>2</v>
      </c>
      <c r="E161" s="36"/>
      <c r="F161" s="28" t="s">
        <v>86</v>
      </c>
      <c r="G161" s="56" t="s">
        <v>249</v>
      </c>
      <c r="H161" s="29">
        <v>13277032.07</v>
      </c>
      <c r="I161" s="29">
        <v>7146592.99</v>
      </c>
      <c r="J161" s="29">
        <v>617467.63</v>
      </c>
      <c r="K161" s="29">
        <v>0</v>
      </c>
      <c r="L161" s="29">
        <v>617467.63</v>
      </c>
      <c r="M161" s="29">
        <v>0</v>
      </c>
      <c r="N161" s="29">
        <v>0</v>
      </c>
      <c r="O161" s="30">
        <v>0</v>
      </c>
      <c r="P161" s="30">
        <v>100</v>
      </c>
      <c r="Q161" s="30">
        <v>0</v>
      </c>
      <c r="R161" s="30">
        <v>4.65</v>
      </c>
      <c r="S161" s="30">
        <v>4.65</v>
      </c>
    </row>
    <row r="162" spans="1:19" ht="12.75">
      <c r="A162" s="34">
        <v>6</v>
      </c>
      <c r="B162" s="34">
        <v>12</v>
      </c>
      <c r="C162" s="34">
        <v>0</v>
      </c>
      <c r="D162" s="35">
        <v>0</v>
      </c>
      <c r="E162" s="36"/>
      <c r="F162" s="28" t="s">
        <v>286</v>
      </c>
      <c r="G162" s="56" t="s">
        <v>298</v>
      </c>
      <c r="H162" s="29">
        <v>50815592</v>
      </c>
      <c r="I162" s="29">
        <v>23874321.67</v>
      </c>
      <c r="J162" s="29">
        <v>9988486</v>
      </c>
      <c r="K162" s="29">
        <v>0</v>
      </c>
      <c r="L162" s="29">
        <v>9988486</v>
      </c>
      <c r="M162" s="29">
        <v>0</v>
      </c>
      <c r="N162" s="29">
        <v>0</v>
      </c>
      <c r="O162" s="30">
        <v>0</v>
      </c>
      <c r="P162" s="30">
        <v>100</v>
      </c>
      <c r="Q162" s="30">
        <v>0</v>
      </c>
      <c r="R162" s="30">
        <v>19.65</v>
      </c>
      <c r="S162" s="30">
        <v>19.65</v>
      </c>
    </row>
    <row r="163" spans="1:19" ht="12.75">
      <c r="A163" s="34">
        <v>6</v>
      </c>
      <c r="B163" s="34">
        <v>12</v>
      </c>
      <c r="C163" s="34">
        <v>1</v>
      </c>
      <c r="D163" s="35">
        <v>2</v>
      </c>
      <c r="E163" s="36"/>
      <c r="F163" s="28" t="s">
        <v>86</v>
      </c>
      <c r="G163" s="56" t="s">
        <v>116</v>
      </c>
      <c r="H163" s="29">
        <v>19331178.16</v>
      </c>
      <c r="I163" s="29">
        <v>11048224.8</v>
      </c>
      <c r="J163" s="29">
        <v>349998</v>
      </c>
      <c r="K163" s="29">
        <v>0</v>
      </c>
      <c r="L163" s="29">
        <v>349998</v>
      </c>
      <c r="M163" s="29">
        <v>0</v>
      </c>
      <c r="N163" s="29">
        <v>0</v>
      </c>
      <c r="O163" s="30">
        <v>0</v>
      </c>
      <c r="P163" s="30">
        <v>100</v>
      </c>
      <c r="Q163" s="30">
        <v>0</v>
      </c>
      <c r="R163" s="30">
        <v>1.81</v>
      </c>
      <c r="S163" s="30">
        <v>1.81</v>
      </c>
    </row>
    <row r="164" spans="1:19" ht="12.75">
      <c r="A164" s="34">
        <v>6</v>
      </c>
      <c r="B164" s="34">
        <v>12</v>
      </c>
      <c r="C164" s="34">
        <v>2</v>
      </c>
      <c r="D164" s="35">
        <v>2</v>
      </c>
      <c r="E164" s="36"/>
      <c r="F164" s="28" t="s">
        <v>86</v>
      </c>
      <c r="G164" s="56" t="s">
        <v>147</v>
      </c>
      <c r="H164" s="29">
        <v>19949721</v>
      </c>
      <c r="I164" s="29">
        <v>10306803.26</v>
      </c>
      <c r="J164" s="29">
        <v>40395.03</v>
      </c>
      <c r="K164" s="29">
        <v>0</v>
      </c>
      <c r="L164" s="29">
        <v>0</v>
      </c>
      <c r="M164" s="29">
        <v>0</v>
      </c>
      <c r="N164" s="29">
        <v>40395.03</v>
      </c>
      <c r="O164" s="30">
        <v>0</v>
      </c>
      <c r="P164" s="30">
        <v>0</v>
      </c>
      <c r="Q164" s="30">
        <v>100</v>
      </c>
      <c r="R164" s="30">
        <v>0.2</v>
      </c>
      <c r="S164" s="30">
        <v>0.2</v>
      </c>
    </row>
    <row r="165" spans="1:19" ht="12.75">
      <c r="A165" s="34">
        <v>6</v>
      </c>
      <c r="B165" s="34">
        <v>12</v>
      </c>
      <c r="C165" s="34">
        <v>3</v>
      </c>
      <c r="D165" s="35">
        <v>2</v>
      </c>
      <c r="E165" s="36"/>
      <c r="F165" s="28" t="s">
        <v>86</v>
      </c>
      <c r="G165" s="56" t="s">
        <v>150</v>
      </c>
      <c r="H165" s="29">
        <v>16962830</v>
      </c>
      <c r="I165" s="29">
        <v>8022541.92</v>
      </c>
      <c r="J165" s="29">
        <v>5144450.26</v>
      </c>
      <c r="K165" s="29">
        <v>0</v>
      </c>
      <c r="L165" s="29">
        <v>5144450.26</v>
      </c>
      <c r="M165" s="29">
        <v>938980.5</v>
      </c>
      <c r="N165" s="29">
        <v>0</v>
      </c>
      <c r="O165" s="30">
        <v>0</v>
      </c>
      <c r="P165" s="30">
        <v>100</v>
      </c>
      <c r="Q165" s="30">
        <v>0</v>
      </c>
      <c r="R165" s="30">
        <v>30.32</v>
      </c>
      <c r="S165" s="30">
        <v>24.79</v>
      </c>
    </row>
    <row r="166" spans="1:19" ht="12.75">
      <c r="A166" s="34">
        <v>6</v>
      </c>
      <c r="B166" s="34">
        <v>12</v>
      </c>
      <c r="C166" s="34">
        <v>4</v>
      </c>
      <c r="D166" s="35">
        <v>2</v>
      </c>
      <c r="E166" s="36"/>
      <c r="F166" s="28" t="s">
        <v>86</v>
      </c>
      <c r="G166" s="56" t="s">
        <v>170</v>
      </c>
      <c r="H166" s="29">
        <v>14890826</v>
      </c>
      <c r="I166" s="29">
        <v>7937964.5</v>
      </c>
      <c r="J166" s="29">
        <v>1925272.27</v>
      </c>
      <c r="K166" s="29">
        <v>0</v>
      </c>
      <c r="L166" s="29">
        <v>1925212.27</v>
      </c>
      <c r="M166" s="29">
        <v>0</v>
      </c>
      <c r="N166" s="29">
        <v>60</v>
      </c>
      <c r="O166" s="30">
        <v>0</v>
      </c>
      <c r="P166" s="30">
        <v>99.99</v>
      </c>
      <c r="Q166" s="30">
        <v>0</v>
      </c>
      <c r="R166" s="30">
        <v>12.92</v>
      </c>
      <c r="S166" s="30">
        <v>12.92</v>
      </c>
    </row>
    <row r="167" spans="1:19" ht="12.75">
      <c r="A167" s="34">
        <v>6</v>
      </c>
      <c r="B167" s="34">
        <v>12</v>
      </c>
      <c r="C167" s="34">
        <v>5</v>
      </c>
      <c r="D167" s="35">
        <v>3</v>
      </c>
      <c r="E167" s="36"/>
      <c r="F167" s="28" t="s">
        <v>86</v>
      </c>
      <c r="G167" s="56" t="s">
        <v>272</v>
      </c>
      <c r="H167" s="29">
        <v>48149978</v>
      </c>
      <c r="I167" s="29">
        <v>24130666.25</v>
      </c>
      <c r="J167" s="29">
        <v>8602500</v>
      </c>
      <c r="K167" s="29">
        <v>0</v>
      </c>
      <c r="L167" s="29">
        <v>8602500</v>
      </c>
      <c r="M167" s="29">
        <v>0</v>
      </c>
      <c r="N167" s="29">
        <v>0</v>
      </c>
      <c r="O167" s="30">
        <v>0</v>
      </c>
      <c r="P167" s="30">
        <v>100</v>
      </c>
      <c r="Q167" s="30">
        <v>0</v>
      </c>
      <c r="R167" s="30">
        <v>17.86</v>
      </c>
      <c r="S167" s="30">
        <v>17.86</v>
      </c>
    </row>
    <row r="168" spans="1:19" ht="12.75">
      <c r="A168" s="34">
        <v>6</v>
      </c>
      <c r="B168" s="34">
        <v>12</v>
      </c>
      <c r="C168" s="34">
        <v>6</v>
      </c>
      <c r="D168" s="35">
        <v>3</v>
      </c>
      <c r="E168" s="36"/>
      <c r="F168" s="28" t="s">
        <v>86</v>
      </c>
      <c r="G168" s="56" t="s">
        <v>275</v>
      </c>
      <c r="H168" s="29">
        <v>35432119</v>
      </c>
      <c r="I168" s="29">
        <v>17937847.88</v>
      </c>
      <c r="J168" s="29">
        <v>10435000</v>
      </c>
      <c r="K168" s="29">
        <v>0</v>
      </c>
      <c r="L168" s="29">
        <v>10435000</v>
      </c>
      <c r="M168" s="29">
        <v>0</v>
      </c>
      <c r="N168" s="29">
        <v>0</v>
      </c>
      <c r="O168" s="30">
        <v>0</v>
      </c>
      <c r="P168" s="30">
        <v>100</v>
      </c>
      <c r="Q168" s="30">
        <v>0</v>
      </c>
      <c r="R168" s="30">
        <v>29.45</v>
      </c>
      <c r="S168" s="30">
        <v>29.45</v>
      </c>
    </row>
    <row r="169" spans="1:19" ht="12.75">
      <c r="A169" s="34">
        <v>6</v>
      </c>
      <c r="B169" s="34">
        <v>12</v>
      </c>
      <c r="C169" s="34">
        <v>7</v>
      </c>
      <c r="D169" s="35">
        <v>2</v>
      </c>
      <c r="E169" s="36"/>
      <c r="F169" s="28" t="s">
        <v>86</v>
      </c>
      <c r="G169" s="56" t="s">
        <v>243</v>
      </c>
      <c r="H169" s="29">
        <v>22262592</v>
      </c>
      <c r="I169" s="29">
        <v>6845834.99</v>
      </c>
      <c r="J169" s="29">
        <v>900000</v>
      </c>
      <c r="K169" s="29">
        <v>0</v>
      </c>
      <c r="L169" s="29">
        <v>900000</v>
      </c>
      <c r="M169" s="29">
        <v>0</v>
      </c>
      <c r="N169" s="29">
        <v>0</v>
      </c>
      <c r="O169" s="30">
        <v>0</v>
      </c>
      <c r="P169" s="30">
        <v>100</v>
      </c>
      <c r="Q169" s="30">
        <v>0</v>
      </c>
      <c r="R169" s="30">
        <v>4.04</v>
      </c>
      <c r="S169" s="30">
        <v>4.04</v>
      </c>
    </row>
    <row r="170" spans="1:19" ht="12.75">
      <c r="A170" s="34">
        <v>6</v>
      </c>
      <c r="B170" s="34">
        <v>13</v>
      </c>
      <c r="C170" s="34">
        <v>0</v>
      </c>
      <c r="D170" s="35">
        <v>0</v>
      </c>
      <c r="E170" s="36"/>
      <c r="F170" s="28" t="s">
        <v>286</v>
      </c>
      <c r="G170" s="56" t="s">
        <v>299</v>
      </c>
      <c r="H170" s="29">
        <v>37579094.1</v>
      </c>
      <c r="I170" s="29">
        <v>20612506.67</v>
      </c>
      <c r="J170" s="29">
        <v>11052715.68</v>
      </c>
      <c r="K170" s="29">
        <v>0</v>
      </c>
      <c r="L170" s="29">
        <v>11052715.68</v>
      </c>
      <c r="M170" s="29">
        <v>0</v>
      </c>
      <c r="N170" s="29">
        <v>0</v>
      </c>
      <c r="O170" s="30">
        <v>0</v>
      </c>
      <c r="P170" s="30">
        <v>100</v>
      </c>
      <c r="Q170" s="30">
        <v>0</v>
      </c>
      <c r="R170" s="30">
        <v>29.41</v>
      </c>
      <c r="S170" s="30">
        <v>29.41</v>
      </c>
    </row>
    <row r="171" spans="1:19" ht="12.75">
      <c r="A171" s="34">
        <v>6</v>
      </c>
      <c r="B171" s="34">
        <v>13</v>
      </c>
      <c r="C171" s="34">
        <v>1</v>
      </c>
      <c r="D171" s="35">
        <v>2</v>
      </c>
      <c r="E171" s="36"/>
      <c r="F171" s="28" t="s">
        <v>86</v>
      </c>
      <c r="G171" s="56" t="s">
        <v>120</v>
      </c>
      <c r="H171" s="29">
        <v>13866220.05</v>
      </c>
      <c r="I171" s="29">
        <v>7406650.32</v>
      </c>
      <c r="J171" s="29">
        <v>1036383.35</v>
      </c>
      <c r="K171" s="29">
        <v>0</v>
      </c>
      <c r="L171" s="29">
        <v>1019726.32</v>
      </c>
      <c r="M171" s="29">
        <v>675742.06</v>
      </c>
      <c r="N171" s="29">
        <v>16657.03</v>
      </c>
      <c r="O171" s="30">
        <v>0</v>
      </c>
      <c r="P171" s="30">
        <v>98.39</v>
      </c>
      <c r="Q171" s="30">
        <v>1.6</v>
      </c>
      <c r="R171" s="30">
        <v>7.47</v>
      </c>
      <c r="S171" s="30">
        <v>2.6</v>
      </c>
    </row>
    <row r="172" spans="1:19" ht="12.75">
      <c r="A172" s="34">
        <v>6</v>
      </c>
      <c r="B172" s="34">
        <v>13</v>
      </c>
      <c r="C172" s="34">
        <v>2</v>
      </c>
      <c r="D172" s="35">
        <v>2</v>
      </c>
      <c r="E172" s="36"/>
      <c r="F172" s="28" t="s">
        <v>86</v>
      </c>
      <c r="G172" s="56" t="s">
        <v>141</v>
      </c>
      <c r="H172" s="29">
        <v>15815878</v>
      </c>
      <c r="I172" s="29">
        <v>6679438.52</v>
      </c>
      <c r="J172" s="29">
        <v>7077167.56</v>
      </c>
      <c r="K172" s="29">
        <v>0</v>
      </c>
      <c r="L172" s="29">
        <v>7077167.56</v>
      </c>
      <c r="M172" s="29">
        <v>504170</v>
      </c>
      <c r="N172" s="29">
        <v>0</v>
      </c>
      <c r="O172" s="30">
        <v>0</v>
      </c>
      <c r="P172" s="30">
        <v>100</v>
      </c>
      <c r="Q172" s="30">
        <v>0</v>
      </c>
      <c r="R172" s="30">
        <v>44.74</v>
      </c>
      <c r="S172" s="30">
        <v>41.55</v>
      </c>
    </row>
    <row r="173" spans="1:19" ht="12.75">
      <c r="A173" s="34">
        <v>6</v>
      </c>
      <c r="B173" s="34">
        <v>13</v>
      </c>
      <c r="C173" s="34">
        <v>3</v>
      </c>
      <c r="D173" s="35">
        <v>2</v>
      </c>
      <c r="E173" s="36"/>
      <c r="F173" s="28" t="s">
        <v>86</v>
      </c>
      <c r="G173" s="56" t="s">
        <v>178</v>
      </c>
      <c r="H173" s="29">
        <v>18941241.23</v>
      </c>
      <c r="I173" s="29">
        <v>9787754.61</v>
      </c>
      <c r="J173" s="29">
        <v>3609357.66</v>
      </c>
      <c r="K173" s="29">
        <v>0</v>
      </c>
      <c r="L173" s="29">
        <v>3608900.06</v>
      </c>
      <c r="M173" s="29">
        <v>2903000</v>
      </c>
      <c r="N173" s="29">
        <v>457.6</v>
      </c>
      <c r="O173" s="30">
        <v>0</v>
      </c>
      <c r="P173" s="30">
        <v>99.98</v>
      </c>
      <c r="Q173" s="30">
        <v>0.01</v>
      </c>
      <c r="R173" s="30">
        <v>19.05</v>
      </c>
      <c r="S173" s="30">
        <v>3.72</v>
      </c>
    </row>
    <row r="174" spans="1:19" ht="12.75">
      <c r="A174" s="34">
        <v>6</v>
      </c>
      <c r="B174" s="34">
        <v>13</v>
      </c>
      <c r="C174" s="34">
        <v>4</v>
      </c>
      <c r="D174" s="35">
        <v>3</v>
      </c>
      <c r="E174" s="36"/>
      <c r="F174" s="28" t="s">
        <v>86</v>
      </c>
      <c r="G174" s="56" t="s">
        <v>274</v>
      </c>
      <c r="H174" s="29">
        <v>51100523.63</v>
      </c>
      <c r="I174" s="29">
        <v>22504232.28</v>
      </c>
      <c r="J174" s="29">
        <v>12969821.89</v>
      </c>
      <c r="K174" s="29">
        <v>0</v>
      </c>
      <c r="L174" s="29">
        <v>12969821.89</v>
      </c>
      <c r="M174" s="29">
        <v>1647214.45</v>
      </c>
      <c r="N174" s="29">
        <v>0</v>
      </c>
      <c r="O174" s="30">
        <v>0</v>
      </c>
      <c r="P174" s="30">
        <v>100</v>
      </c>
      <c r="Q174" s="30">
        <v>0</v>
      </c>
      <c r="R174" s="30">
        <v>25.38</v>
      </c>
      <c r="S174" s="30">
        <v>22.15</v>
      </c>
    </row>
    <row r="175" spans="1:19" ht="12.75">
      <c r="A175" s="34">
        <v>6</v>
      </c>
      <c r="B175" s="34">
        <v>13</v>
      </c>
      <c r="C175" s="34">
        <v>4</v>
      </c>
      <c r="D175" s="35" t="s">
        <v>309</v>
      </c>
      <c r="E175" s="36">
        <v>186</v>
      </c>
      <c r="F175" s="28" t="s">
        <v>309</v>
      </c>
      <c r="G175" s="56" t="s">
        <v>315</v>
      </c>
      <c r="H175" s="29">
        <v>2800</v>
      </c>
      <c r="I175" s="29">
        <v>2016.25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30"/>
      <c r="P175" s="30"/>
      <c r="Q175" s="30"/>
      <c r="R175" s="30">
        <v>0</v>
      </c>
      <c r="S175" s="30">
        <v>0</v>
      </c>
    </row>
    <row r="176" spans="1:19" ht="12.75">
      <c r="A176" s="34">
        <v>6</v>
      </c>
      <c r="B176" s="34">
        <v>13</v>
      </c>
      <c r="C176" s="34">
        <v>5</v>
      </c>
      <c r="D176" s="35">
        <v>2</v>
      </c>
      <c r="E176" s="36"/>
      <c r="F176" s="28" t="s">
        <v>86</v>
      </c>
      <c r="G176" s="56" t="s">
        <v>191</v>
      </c>
      <c r="H176" s="29">
        <v>6156140</v>
      </c>
      <c r="I176" s="29">
        <v>3191649.3</v>
      </c>
      <c r="J176" s="29">
        <v>3665452.54</v>
      </c>
      <c r="K176" s="29">
        <v>0</v>
      </c>
      <c r="L176" s="29">
        <v>3665452.54</v>
      </c>
      <c r="M176" s="29">
        <v>116977.38</v>
      </c>
      <c r="N176" s="29">
        <v>0</v>
      </c>
      <c r="O176" s="30">
        <v>0</v>
      </c>
      <c r="P176" s="30">
        <v>100</v>
      </c>
      <c r="Q176" s="30">
        <v>0</v>
      </c>
      <c r="R176" s="30">
        <v>59.54</v>
      </c>
      <c r="S176" s="30">
        <v>57.64</v>
      </c>
    </row>
    <row r="177" spans="1:19" ht="12.75">
      <c r="A177" s="34">
        <v>6</v>
      </c>
      <c r="B177" s="34">
        <v>13</v>
      </c>
      <c r="C177" s="34">
        <v>6</v>
      </c>
      <c r="D177" s="35">
        <v>2</v>
      </c>
      <c r="E177" s="36"/>
      <c r="F177" s="28" t="s">
        <v>86</v>
      </c>
      <c r="G177" s="56" t="s">
        <v>207</v>
      </c>
      <c r="H177" s="29">
        <v>13514212.37</v>
      </c>
      <c r="I177" s="29">
        <v>7982061.72</v>
      </c>
      <c r="J177" s="29">
        <v>33875</v>
      </c>
      <c r="K177" s="29">
        <v>0</v>
      </c>
      <c r="L177" s="29">
        <v>33875</v>
      </c>
      <c r="M177" s="29">
        <v>0</v>
      </c>
      <c r="N177" s="29">
        <v>0</v>
      </c>
      <c r="O177" s="30">
        <v>0</v>
      </c>
      <c r="P177" s="30">
        <v>100</v>
      </c>
      <c r="Q177" s="30">
        <v>0</v>
      </c>
      <c r="R177" s="30">
        <v>0.25</v>
      </c>
      <c r="S177" s="30">
        <v>0.25</v>
      </c>
    </row>
    <row r="178" spans="1:19" ht="12.75">
      <c r="A178" s="34">
        <v>6</v>
      </c>
      <c r="B178" s="34">
        <v>13</v>
      </c>
      <c r="C178" s="34">
        <v>7</v>
      </c>
      <c r="D178" s="35">
        <v>2</v>
      </c>
      <c r="E178" s="36"/>
      <c r="F178" s="28" t="s">
        <v>86</v>
      </c>
      <c r="G178" s="56" t="s">
        <v>212</v>
      </c>
      <c r="H178" s="29">
        <v>8914128.96</v>
      </c>
      <c r="I178" s="29">
        <v>4683069.35</v>
      </c>
      <c r="J178" s="29">
        <v>2141970</v>
      </c>
      <c r="K178" s="29">
        <v>0</v>
      </c>
      <c r="L178" s="29">
        <v>2141970</v>
      </c>
      <c r="M178" s="29">
        <v>0</v>
      </c>
      <c r="N178" s="29">
        <v>0</v>
      </c>
      <c r="O178" s="30">
        <v>0</v>
      </c>
      <c r="P178" s="30">
        <v>100</v>
      </c>
      <c r="Q178" s="30">
        <v>0</v>
      </c>
      <c r="R178" s="30">
        <v>24.02</v>
      </c>
      <c r="S178" s="30">
        <v>24.02</v>
      </c>
    </row>
    <row r="179" spans="1:19" ht="12.75">
      <c r="A179" s="34">
        <v>6</v>
      </c>
      <c r="B179" s="34">
        <v>14</v>
      </c>
      <c r="C179" s="34">
        <v>0</v>
      </c>
      <c r="D179" s="35">
        <v>0</v>
      </c>
      <c r="E179" s="36"/>
      <c r="F179" s="28" t="s">
        <v>286</v>
      </c>
      <c r="G179" s="56" t="s">
        <v>300</v>
      </c>
      <c r="H179" s="29">
        <v>114847580</v>
      </c>
      <c r="I179" s="29">
        <v>61285463.93</v>
      </c>
      <c r="J179" s="29">
        <v>8357501</v>
      </c>
      <c r="K179" s="29">
        <v>0</v>
      </c>
      <c r="L179" s="29">
        <v>8357501</v>
      </c>
      <c r="M179" s="29">
        <v>0</v>
      </c>
      <c r="N179" s="29">
        <v>0</v>
      </c>
      <c r="O179" s="30">
        <v>0</v>
      </c>
      <c r="P179" s="30">
        <v>100</v>
      </c>
      <c r="Q179" s="30">
        <v>0</v>
      </c>
      <c r="R179" s="30">
        <v>7.27</v>
      </c>
      <c r="S179" s="30">
        <v>7.27</v>
      </c>
    </row>
    <row r="180" spans="1:19" ht="12.75">
      <c r="A180" s="34">
        <v>6</v>
      </c>
      <c r="B180" s="34">
        <v>14</v>
      </c>
      <c r="C180" s="34">
        <v>1</v>
      </c>
      <c r="D180" s="35">
        <v>1</v>
      </c>
      <c r="E180" s="36"/>
      <c r="F180" s="28" t="s">
        <v>86</v>
      </c>
      <c r="G180" s="56" t="s">
        <v>96</v>
      </c>
      <c r="H180" s="29">
        <v>188963772</v>
      </c>
      <c r="I180" s="29">
        <v>93194382.93</v>
      </c>
      <c r="J180" s="29">
        <v>80191500</v>
      </c>
      <c r="K180" s="29">
        <v>0</v>
      </c>
      <c r="L180" s="29">
        <v>80191500</v>
      </c>
      <c r="M180" s="29">
        <v>0</v>
      </c>
      <c r="N180" s="29">
        <v>0</v>
      </c>
      <c r="O180" s="30">
        <v>0</v>
      </c>
      <c r="P180" s="30">
        <v>100</v>
      </c>
      <c r="Q180" s="30">
        <v>0</v>
      </c>
      <c r="R180" s="30">
        <v>42.43</v>
      </c>
      <c r="S180" s="30">
        <v>42.43</v>
      </c>
    </row>
    <row r="181" spans="1:19" ht="12.75">
      <c r="A181" s="34">
        <v>6</v>
      </c>
      <c r="B181" s="34">
        <v>14</v>
      </c>
      <c r="C181" s="34">
        <v>2</v>
      </c>
      <c r="D181" s="35">
        <v>2</v>
      </c>
      <c r="E181" s="36"/>
      <c r="F181" s="28" t="s">
        <v>86</v>
      </c>
      <c r="G181" s="56" t="s">
        <v>107</v>
      </c>
      <c r="H181" s="29">
        <v>14157778.86</v>
      </c>
      <c r="I181" s="29">
        <v>6575035.37</v>
      </c>
      <c r="J181" s="29">
        <v>1024635.86</v>
      </c>
      <c r="K181" s="29">
        <v>0</v>
      </c>
      <c r="L181" s="29">
        <v>1024635.86</v>
      </c>
      <c r="M181" s="29">
        <v>0</v>
      </c>
      <c r="N181" s="29">
        <v>0</v>
      </c>
      <c r="O181" s="30">
        <v>0</v>
      </c>
      <c r="P181" s="30">
        <v>100</v>
      </c>
      <c r="Q181" s="30">
        <v>0</v>
      </c>
      <c r="R181" s="30">
        <v>7.23</v>
      </c>
      <c r="S181" s="30">
        <v>7.23</v>
      </c>
    </row>
    <row r="182" spans="1:19" ht="12.75">
      <c r="A182" s="34">
        <v>6</v>
      </c>
      <c r="B182" s="34">
        <v>14</v>
      </c>
      <c r="C182" s="34">
        <v>3</v>
      </c>
      <c r="D182" s="35">
        <v>2</v>
      </c>
      <c r="E182" s="36"/>
      <c r="F182" s="28" t="s">
        <v>86</v>
      </c>
      <c r="G182" s="56" t="s">
        <v>142</v>
      </c>
      <c r="H182" s="29">
        <v>16352129.46</v>
      </c>
      <c r="I182" s="29">
        <v>5798553.5</v>
      </c>
      <c r="J182" s="29">
        <v>2905250</v>
      </c>
      <c r="K182" s="29">
        <v>0</v>
      </c>
      <c r="L182" s="29">
        <v>2905250</v>
      </c>
      <c r="M182" s="29">
        <v>0</v>
      </c>
      <c r="N182" s="29">
        <v>0</v>
      </c>
      <c r="O182" s="30">
        <v>0</v>
      </c>
      <c r="P182" s="30">
        <v>100</v>
      </c>
      <c r="Q182" s="30">
        <v>0</v>
      </c>
      <c r="R182" s="30">
        <v>17.76</v>
      </c>
      <c r="S182" s="30">
        <v>17.76</v>
      </c>
    </row>
    <row r="183" spans="1:19" ht="12.75">
      <c r="A183" s="34">
        <v>6</v>
      </c>
      <c r="B183" s="34">
        <v>14</v>
      </c>
      <c r="C183" s="34">
        <v>4</v>
      </c>
      <c r="D183" s="35">
        <v>3</v>
      </c>
      <c r="E183" s="36"/>
      <c r="F183" s="28" t="s">
        <v>86</v>
      </c>
      <c r="G183" s="56" t="s">
        <v>266</v>
      </c>
      <c r="H183" s="29">
        <v>30371176.91</v>
      </c>
      <c r="I183" s="29">
        <v>14794782.38</v>
      </c>
      <c r="J183" s="29">
        <v>6991469</v>
      </c>
      <c r="K183" s="29">
        <v>0</v>
      </c>
      <c r="L183" s="29">
        <v>6991469</v>
      </c>
      <c r="M183" s="29">
        <v>0</v>
      </c>
      <c r="N183" s="29">
        <v>0</v>
      </c>
      <c r="O183" s="30">
        <v>0</v>
      </c>
      <c r="P183" s="30">
        <v>100</v>
      </c>
      <c r="Q183" s="30">
        <v>0</v>
      </c>
      <c r="R183" s="30">
        <v>23.02</v>
      </c>
      <c r="S183" s="30">
        <v>23.02</v>
      </c>
    </row>
    <row r="184" spans="1:19" ht="12.75">
      <c r="A184" s="34">
        <v>6</v>
      </c>
      <c r="B184" s="34">
        <v>14</v>
      </c>
      <c r="C184" s="34">
        <v>5</v>
      </c>
      <c r="D184" s="35">
        <v>2</v>
      </c>
      <c r="E184" s="36"/>
      <c r="F184" s="28" t="s">
        <v>86</v>
      </c>
      <c r="G184" s="56" t="s">
        <v>158</v>
      </c>
      <c r="H184" s="29">
        <v>26369628</v>
      </c>
      <c r="I184" s="29">
        <v>13546972.69</v>
      </c>
      <c r="J184" s="29">
        <v>1693901.88</v>
      </c>
      <c r="K184" s="29">
        <v>0</v>
      </c>
      <c r="L184" s="29">
        <v>1693901.88</v>
      </c>
      <c r="M184" s="29">
        <v>178232</v>
      </c>
      <c r="N184" s="29">
        <v>0</v>
      </c>
      <c r="O184" s="30">
        <v>0</v>
      </c>
      <c r="P184" s="30">
        <v>100</v>
      </c>
      <c r="Q184" s="30">
        <v>0</v>
      </c>
      <c r="R184" s="30">
        <v>6.42</v>
      </c>
      <c r="S184" s="30">
        <v>5.74</v>
      </c>
    </row>
    <row r="185" spans="1:19" ht="12.75">
      <c r="A185" s="34">
        <v>6</v>
      </c>
      <c r="B185" s="34">
        <v>14</v>
      </c>
      <c r="C185" s="34">
        <v>6</v>
      </c>
      <c r="D185" s="35">
        <v>2</v>
      </c>
      <c r="E185" s="36"/>
      <c r="F185" s="28" t="s">
        <v>86</v>
      </c>
      <c r="G185" s="56" t="s">
        <v>164</v>
      </c>
      <c r="H185" s="29">
        <v>27201139.41</v>
      </c>
      <c r="I185" s="29">
        <v>13385581.92</v>
      </c>
      <c r="J185" s="29">
        <v>10033557.19</v>
      </c>
      <c r="K185" s="29">
        <v>0</v>
      </c>
      <c r="L185" s="29">
        <v>9894718.19</v>
      </c>
      <c r="M185" s="29">
        <v>7103565.19</v>
      </c>
      <c r="N185" s="29">
        <v>138839</v>
      </c>
      <c r="O185" s="30">
        <v>0</v>
      </c>
      <c r="P185" s="30">
        <v>98.61</v>
      </c>
      <c r="Q185" s="30">
        <v>1.38</v>
      </c>
      <c r="R185" s="30">
        <v>36.88</v>
      </c>
      <c r="S185" s="30">
        <v>10.77</v>
      </c>
    </row>
    <row r="186" spans="1:19" ht="12.75">
      <c r="A186" s="34">
        <v>6</v>
      </c>
      <c r="B186" s="34">
        <v>14</v>
      </c>
      <c r="C186" s="34">
        <v>7</v>
      </c>
      <c r="D186" s="35">
        <v>2</v>
      </c>
      <c r="E186" s="36"/>
      <c r="F186" s="28" t="s">
        <v>86</v>
      </c>
      <c r="G186" s="56" t="s">
        <v>174</v>
      </c>
      <c r="H186" s="29">
        <v>10585699.2</v>
      </c>
      <c r="I186" s="29">
        <v>5719630.27</v>
      </c>
      <c r="J186" s="29">
        <v>3568583.16</v>
      </c>
      <c r="K186" s="29">
        <v>0</v>
      </c>
      <c r="L186" s="29">
        <v>3568583.16</v>
      </c>
      <c r="M186" s="29">
        <v>0</v>
      </c>
      <c r="N186" s="29">
        <v>0</v>
      </c>
      <c r="O186" s="30">
        <v>0</v>
      </c>
      <c r="P186" s="30">
        <v>100</v>
      </c>
      <c r="Q186" s="30">
        <v>0</v>
      </c>
      <c r="R186" s="30">
        <v>33.71</v>
      </c>
      <c r="S186" s="30">
        <v>33.71</v>
      </c>
    </row>
    <row r="187" spans="1:19" ht="12.75">
      <c r="A187" s="34">
        <v>6</v>
      </c>
      <c r="B187" s="34">
        <v>14</v>
      </c>
      <c r="C187" s="34">
        <v>8</v>
      </c>
      <c r="D187" s="35">
        <v>3</v>
      </c>
      <c r="E187" s="36"/>
      <c r="F187" s="28" t="s">
        <v>86</v>
      </c>
      <c r="G187" s="56" t="s">
        <v>271</v>
      </c>
      <c r="H187" s="29">
        <v>40397783.72</v>
      </c>
      <c r="I187" s="29">
        <v>17241766.49</v>
      </c>
      <c r="J187" s="29">
        <v>4250876.08</v>
      </c>
      <c r="K187" s="29">
        <v>0</v>
      </c>
      <c r="L187" s="29">
        <v>4250876.08</v>
      </c>
      <c r="M187" s="29">
        <v>4039226.08</v>
      </c>
      <c r="N187" s="29">
        <v>0</v>
      </c>
      <c r="O187" s="30">
        <v>0</v>
      </c>
      <c r="P187" s="30">
        <v>100</v>
      </c>
      <c r="Q187" s="30">
        <v>0</v>
      </c>
      <c r="R187" s="30">
        <v>10.52</v>
      </c>
      <c r="S187" s="30">
        <v>0.52</v>
      </c>
    </row>
    <row r="188" spans="1:19" ht="12.75">
      <c r="A188" s="34">
        <v>6</v>
      </c>
      <c r="B188" s="34">
        <v>14</v>
      </c>
      <c r="C188" s="34">
        <v>9</v>
      </c>
      <c r="D188" s="35">
        <v>2</v>
      </c>
      <c r="E188" s="36"/>
      <c r="F188" s="28" t="s">
        <v>86</v>
      </c>
      <c r="G188" s="56" t="s">
        <v>96</v>
      </c>
      <c r="H188" s="29">
        <v>28943645</v>
      </c>
      <c r="I188" s="29">
        <v>16043871.48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30"/>
      <c r="P188" s="30"/>
      <c r="Q188" s="30"/>
      <c r="R188" s="30">
        <v>0</v>
      </c>
      <c r="S188" s="30">
        <v>0</v>
      </c>
    </row>
    <row r="189" spans="1:19" ht="12.75">
      <c r="A189" s="34">
        <v>6</v>
      </c>
      <c r="B189" s="34">
        <v>14</v>
      </c>
      <c r="C189" s="34">
        <v>10</v>
      </c>
      <c r="D189" s="35">
        <v>2</v>
      </c>
      <c r="E189" s="36"/>
      <c r="F189" s="28" t="s">
        <v>86</v>
      </c>
      <c r="G189" s="56" t="s">
        <v>239</v>
      </c>
      <c r="H189" s="29">
        <v>14063327.93</v>
      </c>
      <c r="I189" s="29">
        <v>7298351.57</v>
      </c>
      <c r="J189" s="29">
        <v>5512333.52</v>
      </c>
      <c r="K189" s="29">
        <v>0</v>
      </c>
      <c r="L189" s="29">
        <v>5512333.52</v>
      </c>
      <c r="M189" s="29">
        <v>0</v>
      </c>
      <c r="N189" s="29">
        <v>0</v>
      </c>
      <c r="O189" s="30">
        <v>0</v>
      </c>
      <c r="P189" s="30">
        <v>100</v>
      </c>
      <c r="Q189" s="30">
        <v>0</v>
      </c>
      <c r="R189" s="30">
        <v>39.19</v>
      </c>
      <c r="S189" s="30">
        <v>39.19</v>
      </c>
    </row>
    <row r="190" spans="1:19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28" t="s">
        <v>86</v>
      </c>
      <c r="G190" s="56" t="s">
        <v>260</v>
      </c>
      <c r="H190" s="29">
        <v>23704355.26</v>
      </c>
      <c r="I190" s="29">
        <v>8832831.11</v>
      </c>
      <c r="J190" s="29">
        <v>10320794</v>
      </c>
      <c r="K190" s="29">
        <v>0</v>
      </c>
      <c r="L190" s="29">
        <v>10320794</v>
      </c>
      <c r="M190" s="29">
        <v>0</v>
      </c>
      <c r="N190" s="29">
        <v>0</v>
      </c>
      <c r="O190" s="30">
        <v>0</v>
      </c>
      <c r="P190" s="30">
        <v>100</v>
      </c>
      <c r="Q190" s="30">
        <v>0</v>
      </c>
      <c r="R190" s="30">
        <v>43.53</v>
      </c>
      <c r="S190" s="30">
        <v>43.53</v>
      </c>
    </row>
    <row r="191" spans="1:19" ht="12.75">
      <c r="A191" s="34">
        <v>6</v>
      </c>
      <c r="B191" s="34">
        <v>15</v>
      </c>
      <c r="C191" s="34">
        <v>0</v>
      </c>
      <c r="D191" s="35">
        <v>0</v>
      </c>
      <c r="E191" s="36"/>
      <c r="F191" s="28" t="s">
        <v>286</v>
      </c>
      <c r="G191" s="56" t="s">
        <v>301</v>
      </c>
      <c r="H191" s="29">
        <v>45836400.13</v>
      </c>
      <c r="I191" s="29">
        <v>24761338.02</v>
      </c>
      <c r="J191" s="29">
        <v>10785692.19</v>
      </c>
      <c r="K191" s="29">
        <v>0</v>
      </c>
      <c r="L191" s="29">
        <v>10785692.19</v>
      </c>
      <c r="M191" s="29">
        <v>0</v>
      </c>
      <c r="N191" s="29">
        <v>0</v>
      </c>
      <c r="O191" s="30">
        <v>0</v>
      </c>
      <c r="P191" s="30">
        <v>100</v>
      </c>
      <c r="Q191" s="30">
        <v>0</v>
      </c>
      <c r="R191" s="30">
        <v>23.53</v>
      </c>
      <c r="S191" s="30">
        <v>23.53</v>
      </c>
    </row>
    <row r="192" spans="1:19" ht="12.75">
      <c r="A192" s="34">
        <v>6</v>
      </c>
      <c r="B192" s="34">
        <v>15</v>
      </c>
      <c r="C192" s="34">
        <v>0</v>
      </c>
      <c r="D192" s="35" t="s">
        <v>309</v>
      </c>
      <c r="E192" s="36">
        <v>220</v>
      </c>
      <c r="F192" s="28" t="s">
        <v>309</v>
      </c>
      <c r="G192" s="56" t="s">
        <v>318</v>
      </c>
      <c r="H192" s="29">
        <v>3690033</v>
      </c>
      <c r="I192" s="29">
        <v>3316048.67</v>
      </c>
      <c r="J192" s="29">
        <v>4295454</v>
      </c>
      <c r="K192" s="29">
        <v>0</v>
      </c>
      <c r="L192" s="29">
        <v>4295454</v>
      </c>
      <c r="M192" s="29">
        <v>4295454</v>
      </c>
      <c r="N192" s="29">
        <v>0</v>
      </c>
      <c r="O192" s="30">
        <v>0</v>
      </c>
      <c r="P192" s="30">
        <v>100</v>
      </c>
      <c r="Q192" s="30">
        <v>0</v>
      </c>
      <c r="R192" s="30">
        <v>116.4</v>
      </c>
      <c r="S192" s="30">
        <v>0</v>
      </c>
    </row>
    <row r="193" spans="1:19" ht="12.75">
      <c r="A193" s="34">
        <v>6</v>
      </c>
      <c r="B193" s="34">
        <v>15</v>
      </c>
      <c r="C193" s="34">
        <v>1</v>
      </c>
      <c r="D193" s="35">
        <v>1</v>
      </c>
      <c r="E193" s="36"/>
      <c r="F193" s="28" t="s">
        <v>86</v>
      </c>
      <c r="G193" s="56" t="s">
        <v>97</v>
      </c>
      <c r="H193" s="29">
        <v>50912925.99</v>
      </c>
      <c r="I193" s="29">
        <v>23155784.53</v>
      </c>
      <c r="J193" s="29">
        <v>14383442.04</v>
      </c>
      <c r="K193" s="29">
        <v>0</v>
      </c>
      <c r="L193" s="29">
        <v>14353850</v>
      </c>
      <c r="M193" s="29">
        <v>1885000</v>
      </c>
      <c r="N193" s="29">
        <v>29592.04</v>
      </c>
      <c r="O193" s="30">
        <v>0</v>
      </c>
      <c r="P193" s="30">
        <v>99.79</v>
      </c>
      <c r="Q193" s="30">
        <v>0.2</v>
      </c>
      <c r="R193" s="30">
        <v>28.25</v>
      </c>
      <c r="S193" s="30">
        <v>24.54</v>
      </c>
    </row>
    <row r="194" spans="1:19" ht="12.75">
      <c r="A194" s="34">
        <v>6</v>
      </c>
      <c r="B194" s="34">
        <v>15</v>
      </c>
      <c r="C194" s="34">
        <v>2</v>
      </c>
      <c r="D194" s="35">
        <v>2</v>
      </c>
      <c r="E194" s="36"/>
      <c r="F194" s="28" t="s">
        <v>86</v>
      </c>
      <c r="G194" s="56" t="s">
        <v>113</v>
      </c>
      <c r="H194" s="29">
        <v>20217782</v>
      </c>
      <c r="I194" s="29">
        <v>12435758.08</v>
      </c>
      <c r="J194" s="29">
        <v>4863232.37</v>
      </c>
      <c r="K194" s="29">
        <v>0</v>
      </c>
      <c r="L194" s="29">
        <v>4764500</v>
      </c>
      <c r="M194" s="29">
        <v>1375000</v>
      </c>
      <c r="N194" s="29">
        <v>98732.37</v>
      </c>
      <c r="O194" s="30">
        <v>0</v>
      </c>
      <c r="P194" s="30">
        <v>97.96</v>
      </c>
      <c r="Q194" s="30">
        <v>2.03</v>
      </c>
      <c r="R194" s="30">
        <v>24.05</v>
      </c>
      <c r="S194" s="30">
        <v>17.25</v>
      </c>
    </row>
    <row r="195" spans="1:19" ht="12.75">
      <c r="A195" s="34">
        <v>6</v>
      </c>
      <c r="B195" s="34">
        <v>15</v>
      </c>
      <c r="C195" s="34">
        <v>3</v>
      </c>
      <c r="D195" s="35">
        <v>2</v>
      </c>
      <c r="E195" s="36"/>
      <c r="F195" s="28" t="s">
        <v>86</v>
      </c>
      <c r="G195" s="56" t="s">
        <v>119</v>
      </c>
      <c r="H195" s="29">
        <v>13495803</v>
      </c>
      <c r="I195" s="29">
        <v>7156845.11</v>
      </c>
      <c r="J195" s="29">
        <v>2150354.49</v>
      </c>
      <c r="K195" s="29">
        <v>0</v>
      </c>
      <c r="L195" s="29">
        <v>2150354.49</v>
      </c>
      <c r="M195" s="29">
        <v>1653934</v>
      </c>
      <c r="N195" s="29">
        <v>0</v>
      </c>
      <c r="O195" s="30">
        <v>0</v>
      </c>
      <c r="P195" s="30">
        <v>100</v>
      </c>
      <c r="Q195" s="30">
        <v>0</v>
      </c>
      <c r="R195" s="30">
        <v>15.93</v>
      </c>
      <c r="S195" s="30">
        <v>3.67</v>
      </c>
    </row>
    <row r="196" spans="1:19" ht="12.75">
      <c r="A196" s="34">
        <v>6</v>
      </c>
      <c r="B196" s="34">
        <v>15</v>
      </c>
      <c r="C196" s="34">
        <v>4</v>
      </c>
      <c r="D196" s="35">
        <v>2</v>
      </c>
      <c r="E196" s="36"/>
      <c r="F196" s="28" t="s">
        <v>86</v>
      </c>
      <c r="G196" s="56" t="s">
        <v>151</v>
      </c>
      <c r="H196" s="29">
        <v>23401985</v>
      </c>
      <c r="I196" s="29">
        <v>13076855.09</v>
      </c>
      <c r="J196" s="29">
        <v>3320775</v>
      </c>
      <c r="K196" s="29">
        <v>0</v>
      </c>
      <c r="L196" s="29">
        <v>3320775</v>
      </c>
      <c r="M196" s="29">
        <v>0</v>
      </c>
      <c r="N196" s="29">
        <v>0</v>
      </c>
      <c r="O196" s="30">
        <v>0</v>
      </c>
      <c r="P196" s="30">
        <v>100</v>
      </c>
      <c r="Q196" s="30">
        <v>0</v>
      </c>
      <c r="R196" s="30">
        <v>14.19</v>
      </c>
      <c r="S196" s="30">
        <v>14.19</v>
      </c>
    </row>
    <row r="197" spans="1:19" ht="12.75">
      <c r="A197" s="34">
        <v>6</v>
      </c>
      <c r="B197" s="34">
        <v>15</v>
      </c>
      <c r="C197" s="34">
        <v>5</v>
      </c>
      <c r="D197" s="35">
        <v>2</v>
      </c>
      <c r="E197" s="36"/>
      <c r="F197" s="28" t="s">
        <v>86</v>
      </c>
      <c r="G197" s="56" t="s">
        <v>154</v>
      </c>
      <c r="H197" s="29">
        <v>13980592.35</v>
      </c>
      <c r="I197" s="29">
        <v>7069694.38</v>
      </c>
      <c r="J197" s="29">
        <v>4923573.43</v>
      </c>
      <c r="K197" s="29">
        <v>0</v>
      </c>
      <c r="L197" s="29">
        <v>4923573.43</v>
      </c>
      <c r="M197" s="29">
        <v>0</v>
      </c>
      <c r="N197" s="29">
        <v>0</v>
      </c>
      <c r="O197" s="30">
        <v>0</v>
      </c>
      <c r="P197" s="30">
        <v>100</v>
      </c>
      <c r="Q197" s="30">
        <v>0</v>
      </c>
      <c r="R197" s="30">
        <v>35.21</v>
      </c>
      <c r="S197" s="30">
        <v>35.21</v>
      </c>
    </row>
    <row r="198" spans="1:19" ht="12.75">
      <c r="A198" s="34">
        <v>6</v>
      </c>
      <c r="B198" s="34">
        <v>15</v>
      </c>
      <c r="C198" s="34">
        <v>6</v>
      </c>
      <c r="D198" s="35">
        <v>2</v>
      </c>
      <c r="E198" s="36"/>
      <c r="F198" s="28" t="s">
        <v>86</v>
      </c>
      <c r="G198" s="56" t="s">
        <v>97</v>
      </c>
      <c r="H198" s="29">
        <v>22318159</v>
      </c>
      <c r="I198" s="29">
        <v>12167448.09</v>
      </c>
      <c r="J198" s="29">
        <v>360</v>
      </c>
      <c r="K198" s="29">
        <v>0</v>
      </c>
      <c r="L198" s="29">
        <v>0</v>
      </c>
      <c r="M198" s="29">
        <v>0</v>
      </c>
      <c r="N198" s="29">
        <v>360</v>
      </c>
      <c r="O198" s="30">
        <v>0</v>
      </c>
      <c r="P198" s="30">
        <v>0</v>
      </c>
      <c r="Q198" s="30">
        <v>100</v>
      </c>
      <c r="R198" s="30">
        <v>0</v>
      </c>
      <c r="S198" s="30">
        <v>0</v>
      </c>
    </row>
    <row r="199" spans="1:19" ht="12.75">
      <c r="A199" s="34">
        <v>6</v>
      </c>
      <c r="B199" s="34">
        <v>15</v>
      </c>
      <c r="C199" s="34">
        <v>7</v>
      </c>
      <c r="D199" s="35">
        <v>2</v>
      </c>
      <c r="E199" s="36"/>
      <c r="F199" s="28" t="s">
        <v>86</v>
      </c>
      <c r="G199" s="56" t="s">
        <v>233</v>
      </c>
      <c r="H199" s="29">
        <v>18561148</v>
      </c>
      <c r="I199" s="29">
        <v>9640582.99</v>
      </c>
      <c r="J199" s="29">
        <v>374510</v>
      </c>
      <c r="K199" s="29">
        <v>0</v>
      </c>
      <c r="L199" s="29">
        <v>374510</v>
      </c>
      <c r="M199" s="29">
        <v>0</v>
      </c>
      <c r="N199" s="29">
        <v>0</v>
      </c>
      <c r="O199" s="30">
        <v>0</v>
      </c>
      <c r="P199" s="30">
        <v>100</v>
      </c>
      <c r="Q199" s="30">
        <v>0</v>
      </c>
      <c r="R199" s="30">
        <v>2.01</v>
      </c>
      <c r="S199" s="30">
        <v>2.01</v>
      </c>
    </row>
    <row r="200" spans="1:19" ht="12.75">
      <c r="A200" s="34">
        <v>6</v>
      </c>
      <c r="B200" s="34">
        <v>15</v>
      </c>
      <c r="C200" s="34">
        <v>8</v>
      </c>
      <c r="D200" s="35">
        <v>2</v>
      </c>
      <c r="E200" s="36"/>
      <c r="F200" s="28" t="s">
        <v>86</v>
      </c>
      <c r="G200" s="56" t="s">
        <v>245</v>
      </c>
      <c r="H200" s="29">
        <v>22013572.79</v>
      </c>
      <c r="I200" s="29">
        <v>10639133.11</v>
      </c>
      <c r="J200" s="29">
        <v>252000</v>
      </c>
      <c r="K200" s="29">
        <v>0</v>
      </c>
      <c r="L200" s="29">
        <v>252000</v>
      </c>
      <c r="M200" s="29">
        <v>252000</v>
      </c>
      <c r="N200" s="29">
        <v>0</v>
      </c>
      <c r="O200" s="30">
        <v>0</v>
      </c>
      <c r="P200" s="30">
        <v>100</v>
      </c>
      <c r="Q200" s="30">
        <v>0</v>
      </c>
      <c r="R200" s="30">
        <v>1.14</v>
      </c>
      <c r="S200" s="30">
        <v>0</v>
      </c>
    </row>
    <row r="201" spans="1:19" ht="12.75">
      <c r="A201" s="34">
        <v>6</v>
      </c>
      <c r="B201" s="34">
        <v>16</v>
      </c>
      <c r="C201" s="34">
        <v>0</v>
      </c>
      <c r="D201" s="35">
        <v>0</v>
      </c>
      <c r="E201" s="36"/>
      <c r="F201" s="28" t="s">
        <v>286</v>
      </c>
      <c r="G201" s="56" t="s">
        <v>302</v>
      </c>
      <c r="H201" s="29">
        <v>53807257</v>
      </c>
      <c r="I201" s="29">
        <v>28731748.2</v>
      </c>
      <c r="J201" s="29">
        <v>9495150</v>
      </c>
      <c r="K201" s="29">
        <v>0</v>
      </c>
      <c r="L201" s="29">
        <v>9495150</v>
      </c>
      <c r="M201" s="29">
        <v>1179425</v>
      </c>
      <c r="N201" s="29">
        <v>0</v>
      </c>
      <c r="O201" s="30">
        <v>0</v>
      </c>
      <c r="P201" s="30">
        <v>100</v>
      </c>
      <c r="Q201" s="30">
        <v>0</v>
      </c>
      <c r="R201" s="30">
        <v>17.64</v>
      </c>
      <c r="S201" s="30">
        <v>15.45</v>
      </c>
    </row>
    <row r="202" spans="1:19" ht="12.75">
      <c r="A202" s="34">
        <v>6</v>
      </c>
      <c r="B202" s="34">
        <v>16</v>
      </c>
      <c r="C202" s="34">
        <v>1</v>
      </c>
      <c r="D202" s="35">
        <v>1</v>
      </c>
      <c r="E202" s="36"/>
      <c r="F202" s="28" t="s">
        <v>86</v>
      </c>
      <c r="G202" s="56" t="s">
        <v>88</v>
      </c>
      <c r="H202" s="29">
        <v>51861739</v>
      </c>
      <c r="I202" s="29">
        <v>23507799.32</v>
      </c>
      <c r="J202" s="29">
        <v>19575000</v>
      </c>
      <c r="K202" s="29">
        <v>0</v>
      </c>
      <c r="L202" s="29">
        <v>19575000</v>
      </c>
      <c r="M202" s="29">
        <v>0</v>
      </c>
      <c r="N202" s="29">
        <v>0</v>
      </c>
      <c r="O202" s="30">
        <v>0</v>
      </c>
      <c r="P202" s="30">
        <v>100</v>
      </c>
      <c r="Q202" s="30">
        <v>0</v>
      </c>
      <c r="R202" s="30">
        <v>37.74</v>
      </c>
      <c r="S202" s="30">
        <v>37.74</v>
      </c>
    </row>
    <row r="203" spans="1:19" ht="12.75">
      <c r="A203" s="34">
        <v>6</v>
      </c>
      <c r="B203" s="34">
        <v>16</v>
      </c>
      <c r="C203" s="34">
        <v>2</v>
      </c>
      <c r="D203" s="35">
        <v>2</v>
      </c>
      <c r="E203" s="36"/>
      <c r="F203" s="28" t="s">
        <v>86</v>
      </c>
      <c r="G203" s="56" t="s">
        <v>152</v>
      </c>
      <c r="H203" s="29">
        <v>22362467</v>
      </c>
      <c r="I203" s="29">
        <v>12923155.04</v>
      </c>
      <c r="J203" s="29">
        <v>2761435</v>
      </c>
      <c r="K203" s="29">
        <v>0</v>
      </c>
      <c r="L203" s="29">
        <v>2761435</v>
      </c>
      <c r="M203" s="29">
        <v>1711435</v>
      </c>
      <c r="N203" s="29">
        <v>0</v>
      </c>
      <c r="O203" s="30">
        <v>0</v>
      </c>
      <c r="P203" s="30">
        <v>100</v>
      </c>
      <c r="Q203" s="30">
        <v>0</v>
      </c>
      <c r="R203" s="30">
        <v>12.34</v>
      </c>
      <c r="S203" s="30">
        <v>4.69</v>
      </c>
    </row>
    <row r="204" spans="1:19" ht="12.75">
      <c r="A204" s="34">
        <v>6</v>
      </c>
      <c r="B204" s="34">
        <v>16</v>
      </c>
      <c r="C204" s="34">
        <v>3</v>
      </c>
      <c r="D204" s="35">
        <v>2</v>
      </c>
      <c r="E204" s="36"/>
      <c r="F204" s="28" t="s">
        <v>86</v>
      </c>
      <c r="G204" s="56" t="s">
        <v>186</v>
      </c>
      <c r="H204" s="29">
        <v>13735878.92</v>
      </c>
      <c r="I204" s="29">
        <v>8144781.06</v>
      </c>
      <c r="J204" s="29">
        <v>5385172</v>
      </c>
      <c r="K204" s="29">
        <v>0</v>
      </c>
      <c r="L204" s="29">
        <v>5385172</v>
      </c>
      <c r="M204" s="29">
        <v>5109172</v>
      </c>
      <c r="N204" s="29">
        <v>0</v>
      </c>
      <c r="O204" s="30">
        <v>0</v>
      </c>
      <c r="P204" s="30">
        <v>100</v>
      </c>
      <c r="Q204" s="30">
        <v>0</v>
      </c>
      <c r="R204" s="30">
        <v>39.2</v>
      </c>
      <c r="S204" s="30">
        <v>2</v>
      </c>
    </row>
    <row r="205" spans="1:19" ht="12.75">
      <c r="A205" s="34">
        <v>6</v>
      </c>
      <c r="B205" s="34">
        <v>16</v>
      </c>
      <c r="C205" s="34">
        <v>4</v>
      </c>
      <c r="D205" s="35">
        <v>3</v>
      </c>
      <c r="E205" s="36"/>
      <c r="F205" s="28" t="s">
        <v>86</v>
      </c>
      <c r="G205" s="56" t="s">
        <v>276</v>
      </c>
      <c r="H205" s="29">
        <v>51383180.82</v>
      </c>
      <c r="I205" s="29">
        <v>25947262.64</v>
      </c>
      <c r="J205" s="29">
        <v>17935868</v>
      </c>
      <c r="K205" s="29">
        <v>0</v>
      </c>
      <c r="L205" s="29">
        <v>17935868</v>
      </c>
      <c r="M205" s="29">
        <v>0</v>
      </c>
      <c r="N205" s="29">
        <v>0</v>
      </c>
      <c r="O205" s="30">
        <v>0</v>
      </c>
      <c r="P205" s="30">
        <v>100</v>
      </c>
      <c r="Q205" s="30">
        <v>0</v>
      </c>
      <c r="R205" s="30">
        <v>34.9</v>
      </c>
      <c r="S205" s="30">
        <v>34.9</v>
      </c>
    </row>
    <row r="206" spans="1:19" ht="12.75">
      <c r="A206" s="34">
        <v>6</v>
      </c>
      <c r="B206" s="34">
        <v>16</v>
      </c>
      <c r="C206" s="34">
        <v>5</v>
      </c>
      <c r="D206" s="35">
        <v>2</v>
      </c>
      <c r="E206" s="36"/>
      <c r="F206" s="28" t="s">
        <v>86</v>
      </c>
      <c r="G206" s="56" t="s">
        <v>218</v>
      </c>
      <c r="H206" s="29">
        <v>20664714</v>
      </c>
      <c r="I206" s="29">
        <v>10498629.84</v>
      </c>
      <c r="J206" s="29">
        <v>6429270.68</v>
      </c>
      <c r="K206" s="29">
        <v>0</v>
      </c>
      <c r="L206" s="29">
        <v>6429270.68</v>
      </c>
      <c r="M206" s="29">
        <v>0</v>
      </c>
      <c r="N206" s="29">
        <v>0</v>
      </c>
      <c r="O206" s="30">
        <v>0</v>
      </c>
      <c r="P206" s="30">
        <v>100</v>
      </c>
      <c r="Q206" s="30">
        <v>0</v>
      </c>
      <c r="R206" s="30">
        <v>31.11</v>
      </c>
      <c r="S206" s="30">
        <v>31.11</v>
      </c>
    </row>
    <row r="207" spans="1:19" ht="12.75">
      <c r="A207" s="34">
        <v>6</v>
      </c>
      <c r="B207" s="34">
        <v>16</v>
      </c>
      <c r="C207" s="34">
        <v>6</v>
      </c>
      <c r="D207" s="35">
        <v>2</v>
      </c>
      <c r="E207" s="36"/>
      <c r="F207" s="28" t="s">
        <v>86</v>
      </c>
      <c r="G207" s="56" t="s">
        <v>235</v>
      </c>
      <c r="H207" s="29">
        <v>13234799.05</v>
      </c>
      <c r="I207" s="29">
        <v>5011264.71</v>
      </c>
      <c r="J207" s="29">
        <v>1000000</v>
      </c>
      <c r="K207" s="29">
        <v>0</v>
      </c>
      <c r="L207" s="29">
        <v>1000000</v>
      </c>
      <c r="M207" s="29">
        <v>0</v>
      </c>
      <c r="N207" s="29">
        <v>0</v>
      </c>
      <c r="O207" s="30">
        <v>0</v>
      </c>
      <c r="P207" s="30">
        <v>100</v>
      </c>
      <c r="Q207" s="30">
        <v>0</v>
      </c>
      <c r="R207" s="30">
        <v>7.55</v>
      </c>
      <c r="S207" s="30">
        <v>7.55</v>
      </c>
    </row>
    <row r="208" spans="1:19" ht="12.75">
      <c r="A208" s="34">
        <v>6</v>
      </c>
      <c r="B208" s="34">
        <v>17</v>
      </c>
      <c r="C208" s="34">
        <v>0</v>
      </c>
      <c r="D208" s="35">
        <v>0</v>
      </c>
      <c r="E208" s="36"/>
      <c r="F208" s="28" t="s">
        <v>286</v>
      </c>
      <c r="G208" s="56" t="s">
        <v>303</v>
      </c>
      <c r="H208" s="29">
        <v>62242995</v>
      </c>
      <c r="I208" s="29">
        <v>32359837.87</v>
      </c>
      <c r="J208" s="29">
        <v>2500000</v>
      </c>
      <c r="K208" s="29">
        <v>0</v>
      </c>
      <c r="L208" s="29">
        <v>2500000</v>
      </c>
      <c r="M208" s="29">
        <v>0</v>
      </c>
      <c r="N208" s="29">
        <v>0</v>
      </c>
      <c r="O208" s="30">
        <v>0</v>
      </c>
      <c r="P208" s="30">
        <v>100</v>
      </c>
      <c r="Q208" s="30">
        <v>0</v>
      </c>
      <c r="R208" s="30">
        <v>4.01</v>
      </c>
      <c r="S208" s="30">
        <v>4.01</v>
      </c>
    </row>
    <row r="209" spans="1:19" ht="12.75">
      <c r="A209" s="34">
        <v>6</v>
      </c>
      <c r="B209" s="34">
        <v>17</v>
      </c>
      <c r="C209" s="34">
        <v>1</v>
      </c>
      <c r="D209" s="35">
        <v>1</v>
      </c>
      <c r="E209" s="36"/>
      <c r="F209" s="28" t="s">
        <v>86</v>
      </c>
      <c r="G209" s="56" t="s">
        <v>100</v>
      </c>
      <c r="H209" s="29">
        <v>103011264.54</v>
      </c>
      <c r="I209" s="29">
        <v>52335374.47</v>
      </c>
      <c r="J209" s="29">
        <v>444904.58</v>
      </c>
      <c r="K209" s="29">
        <v>0</v>
      </c>
      <c r="L209" s="29">
        <v>444904.58</v>
      </c>
      <c r="M209" s="29">
        <v>0</v>
      </c>
      <c r="N209" s="29">
        <v>0</v>
      </c>
      <c r="O209" s="30">
        <v>0</v>
      </c>
      <c r="P209" s="30">
        <v>100</v>
      </c>
      <c r="Q209" s="30">
        <v>0</v>
      </c>
      <c r="R209" s="30">
        <v>0.43</v>
      </c>
      <c r="S209" s="30">
        <v>0.43</v>
      </c>
    </row>
    <row r="210" spans="1:19" ht="12.75">
      <c r="A210" s="34">
        <v>6</v>
      </c>
      <c r="B210" s="34">
        <v>17</v>
      </c>
      <c r="C210" s="34">
        <v>2</v>
      </c>
      <c r="D210" s="35">
        <v>2</v>
      </c>
      <c r="E210" s="36"/>
      <c r="F210" s="28" t="s">
        <v>86</v>
      </c>
      <c r="G210" s="56" t="s">
        <v>175</v>
      </c>
      <c r="H210" s="29">
        <v>39568494.91</v>
      </c>
      <c r="I210" s="29">
        <v>12711897.61</v>
      </c>
      <c r="J210" s="29">
        <v>3171515.41</v>
      </c>
      <c r="K210" s="29">
        <v>0</v>
      </c>
      <c r="L210" s="29">
        <v>3170387.5</v>
      </c>
      <c r="M210" s="29">
        <v>0</v>
      </c>
      <c r="N210" s="29">
        <v>1127.91</v>
      </c>
      <c r="O210" s="30">
        <v>0</v>
      </c>
      <c r="P210" s="30">
        <v>99.96</v>
      </c>
      <c r="Q210" s="30">
        <v>0.03</v>
      </c>
      <c r="R210" s="30">
        <v>8.01</v>
      </c>
      <c r="S210" s="30">
        <v>8.01</v>
      </c>
    </row>
    <row r="211" spans="1:19" ht="12.75">
      <c r="A211" s="34">
        <v>6</v>
      </c>
      <c r="B211" s="34">
        <v>17</v>
      </c>
      <c r="C211" s="34">
        <v>3</v>
      </c>
      <c r="D211" s="35">
        <v>3</v>
      </c>
      <c r="E211" s="36"/>
      <c r="F211" s="28" t="s">
        <v>86</v>
      </c>
      <c r="G211" s="56" t="s">
        <v>189</v>
      </c>
      <c r="H211" s="29">
        <v>31952679.18</v>
      </c>
      <c r="I211" s="29">
        <v>17686215.69</v>
      </c>
      <c r="J211" s="29">
        <v>6856134.62</v>
      </c>
      <c r="K211" s="29">
        <v>0</v>
      </c>
      <c r="L211" s="29">
        <v>6856134.62</v>
      </c>
      <c r="M211" s="29">
        <v>1100000</v>
      </c>
      <c r="N211" s="29">
        <v>0</v>
      </c>
      <c r="O211" s="30">
        <v>0</v>
      </c>
      <c r="P211" s="30">
        <v>100</v>
      </c>
      <c r="Q211" s="30">
        <v>0</v>
      </c>
      <c r="R211" s="30">
        <v>21.45</v>
      </c>
      <c r="S211" s="30">
        <v>18.01</v>
      </c>
    </row>
    <row r="212" spans="1:19" ht="12.75">
      <c r="A212" s="34">
        <v>6</v>
      </c>
      <c r="B212" s="34">
        <v>17</v>
      </c>
      <c r="C212" s="34">
        <v>4</v>
      </c>
      <c r="D212" s="35">
        <v>2</v>
      </c>
      <c r="E212" s="36"/>
      <c r="F212" s="28" t="s">
        <v>86</v>
      </c>
      <c r="G212" s="56" t="s">
        <v>202</v>
      </c>
      <c r="H212" s="29">
        <v>10441173</v>
      </c>
      <c r="I212" s="29">
        <v>5154369.81</v>
      </c>
      <c r="J212" s="29">
        <v>5082000</v>
      </c>
      <c r="K212" s="29">
        <v>0</v>
      </c>
      <c r="L212" s="29">
        <v>5082000</v>
      </c>
      <c r="M212" s="29">
        <v>0</v>
      </c>
      <c r="N212" s="29">
        <v>0</v>
      </c>
      <c r="O212" s="30">
        <v>0</v>
      </c>
      <c r="P212" s="30">
        <v>100</v>
      </c>
      <c r="Q212" s="30">
        <v>0</v>
      </c>
      <c r="R212" s="30">
        <v>48.67</v>
      </c>
      <c r="S212" s="30">
        <v>48.67</v>
      </c>
    </row>
    <row r="213" spans="1:19" ht="12.75">
      <c r="A213" s="34">
        <v>6</v>
      </c>
      <c r="B213" s="34">
        <v>17</v>
      </c>
      <c r="C213" s="34">
        <v>5</v>
      </c>
      <c r="D213" s="35">
        <v>2</v>
      </c>
      <c r="E213" s="36"/>
      <c r="F213" s="28" t="s">
        <v>86</v>
      </c>
      <c r="G213" s="56" t="s">
        <v>226</v>
      </c>
      <c r="H213" s="29">
        <v>25548829</v>
      </c>
      <c r="I213" s="29">
        <v>15397237.81</v>
      </c>
      <c r="J213" s="29">
        <v>11000000</v>
      </c>
      <c r="K213" s="29">
        <v>0</v>
      </c>
      <c r="L213" s="29">
        <v>11000000</v>
      </c>
      <c r="M213" s="29">
        <v>11000000</v>
      </c>
      <c r="N213" s="29">
        <v>0</v>
      </c>
      <c r="O213" s="30">
        <v>0</v>
      </c>
      <c r="P213" s="30">
        <v>100</v>
      </c>
      <c r="Q213" s="30">
        <v>0</v>
      </c>
      <c r="R213" s="30">
        <v>43.05</v>
      </c>
      <c r="S213" s="30">
        <v>0</v>
      </c>
    </row>
    <row r="214" spans="1:19" ht="12.75">
      <c r="A214" s="34">
        <v>6</v>
      </c>
      <c r="B214" s="34">
        <v>18</v>
      </c>
      <c r="C214" s="34">
        <v>0</v>
      </c>
      <c r="D214" s="35">
        <v>0</v>
      </c>
      <c r="E214" s="36"/>
      <c r="F214" s="28" t="s">
        <v>286</v>
      </c>
      <c r="G214" s="56" t="s">
        <v>304</v>
      </c>
      <c r="H214" s="29">
        <v>79053530.07</v>
      </c>
      <c r="I214" s="29">
        <v>39889736.65</v>
      </c>
      <c r="J214" s="29">
        <v>38069389.14</v>
      </c>
      <c r="K214" s="29">
        <v>0</v>
      </c>
      <c r="L214" s="29">
        <v>38069389.14</v>
      </c>
      <c r="M214" s="29">
        <v>10635636.55</v>
      </c>
      <c r="N214" s="29">
        <v>0</v>
      </c>
      <c r="O214" s="30">
        <v>0</v>
      </c>
      <c r="P214" s="30">
        <v>100</v>
      </c>
      <c r="Q214" s="30">
        <v>0</v>
      </c>
      <c r="R214" s="30">
        <v>48.15</v>
      </c>
      <c r="S214" s="30">
        <v>34.7</v>
      </c>
    </row>
    <row r="215" spans="1:19" ht="12.75">
      <c r="A215" s="34">
        <v>6</v>
      </c>
      <c r="B215" s="34">
        <v>18</v>
      </c>
      <c r="C215" s="34">
        <v>1</v>
      </c>
      <c r="D215" s="35">
        <v>1</v>
      </c>
      <c r="E215" s="36"/>
      <c r="F215" s="28" t="s">
        <v>86</v>
      </c>
      <c r="G215" s="56" t="s">
        <v>102</v>
      </c>
      <c r="H215" s="29">
        <v>68087204</v>
      </c>
      <c r="I215" s="29">
        <v>27835617.64</v>
      </c>
      <c r="J215" s="29">
        <v>17194859</v>
      </c>
      <c r="K215" s="29">
        <v>0</v>
      </c>
      <c r="L215" s="29">
        <v>17194859</v>
      </c>
      <c r="M215" s="29">
        <v>0</v>
      </c>
      <c r="N215" s="29">
        <v>0</v>
      </c>
      <c r="O215" s="30">
        <v>0</v>
      </c>
      <c r="P215" s="30">
        <v>100</v>
      </c>
      <c r="Q215" s="30">
        <v>0</v>
      </c>
      <c r="R215" s="30">
        <v>25.25</v>
      </c>
      <c r="S215" s="30">
        <v>25.25</v>
      </c>
    </row>
    <row r="216" spans="1:19" ht="12.75">
      <c r="A216" s="34">
        <v>6</v>
      </c>
      <c r="B216" s="34">
        <v>18</v>
      </c>
      <c r="C216" s="34">
        <v>2</v>
      </c>
      <c r="D216" s="35">
        <v>2</v>
      </c>
      <c r="E216" s="36"/>
      <c r="F216" s="28" t="s">
        <v>86</v>
      </c>
      <c r="G216" s="56" t="s">
        <v>109</v>
      </c>
      <c r="H216" s="29">
        <v>9683375.73</v>
      </c>
      <c r="I216" s="29">
        <v>5441638.01</v>
      </c>
      <c r="J216" s="29">
        <v>3098387.98</v>
      </c>
      <c r="K216" s="29">
        <v>0</v>
      </c>
      <c r="L216" s="29">
        <v>3098387.98</v>
      </c>
      <c r="M216" s="29">
        <v>0</v>
      </c>
      <c r="N216" s="29">
        <v>0</v>
      </c>
      <c r="O216" s="30">
        <v>0</v>
      </c>
      <c r="P216" s="30">
        <v>100</v>
      </c>
      <c r="Q216" s="30">
        <v>0</v>
      </c>
      <c r="R216" s="30">
        <v>31.99</v>
      </c>
      <c r="S216" s="30">
        <v>31.99</v>
      </c>
    </row>
    <row r="217" spans="1:19" ht="12.75">
      <c r="A217" s="34">
        <v>6</v>
      </c>
      <c r="B217" s="34">
        <v>18</v>
      </c>
      <c r="C217" s="34">
        <v>3</v>
      </c>
      <c r="D217" s="35">
        <v>2</v>
      </c>
      <c r="E217" s="36"/>
      <c r="F217" s="28" t="s">
        <v>86</v>
      </c>
      <c r="G217" s="56" t="s">
        <v>144</v>
      </c>
      <c r="H217" s="29">
        <v>11362864.18</v>
      </c>
      <c r="I217" s="29">
        <v>6616994.43</v>
      </c>
      <c r="J217" s="29">
        <v>2185060.3</v>
      </c>
      <c r="K217" s="29">
        <v>0</v>
      </c>
      <c r="L217" s="29">
        <v>2185060.3</v>
      </c>
      <c r="M217" s="29">
        <v>0</v>
      </c>
      <c r="N217" s="29">
        <v>0</v>
      </c>
      <c r="O217" s="30">
        <v>0</v>
      </c>
      <c r="P217" s="30">
        <v>100</v>
      </c>
      <c r="Q217" s="30">
        <v>0</v>
      </c>
      <c r="R217" s="30">
        <v>19.22</v>
      </c>
      <c r="S217" s="30">
        <v>19.22</v>
      </c>
    </row>
    <row r="218" spans="1:19" ht="12.75">
      <c r="A218" s="34">
        <v>6</v>
      </c>
      <c r="B218" s="34">
        <v>18</v>
      </c>
      <c r="C218" s="34">
        <v>4</v>
      </c>
      <c r="D218" s="35">
        <v>2</v>
      </c>
      <c r="E218" s="36"/>
      <c r="F218" s="28" t="s">
        <v>86</v>
      </c>
      <c r="G218" s="56" t="s">
        <v>160</v>
      </c>
      <c r="H218" s="29">
        <v>9160956.67</v>
      </c>
      <c r="I218" s="29">
        <v>5306204.66</v>
      </c>
      <c r="J218" s="29">
        <v>1277359.51</v>
      </c>
      <c r="K218" s="29">
        <v>0</v>
      </c>
      <c r="L218" s="29">
        <v>1277359.51</v>
      </c>
      <c r="M218" s="29">
        <v>193175</v>
      </c>
      <c r="N218" s="29">
        <v>0</v>
      </c>
      <c r="O218" s="30">
        <v>0</v>
      </c>
      <c r="P218" s="30">
        <v>100</v>
      </c>
      <c r="Q218" s="30">
        <v>0</v>
      </c>
      <c r="R218" s="30">
        <v>13.94</v>
      </c>
      <c r="S218" s="30">
        <v>11.83</v>
      </c>
    </row>
    <row r="219" spans="1:19" ht="12.75">
      <c r="A219" s="34">
        <v>6</v>
      </c>
      <c r="B219" s="34">
        <v>18</v>
      </c>
      <c r="C219" s="34">
        <v>5</v>
      </c>
      <c r="D219" s="35">
        <v>2</v>
      </c>
      <c r="E219" s="36"/>
      <c r="F219" s="28" t="s">
        <v>86</v>
      </c>
      <c r="G219" s="56" t="s">
        <v>167</v>
      </c>
      <c r="H219" s="29">
        <v>21214978</v>
      </c>
      <c r="I219" s="29">
        <v>10555173.81</v>
      </c>
      <c r="J219" s="29">
        <v>5316041.62</v>
      </c>
      <c r="K219" s="29">
        <v>0</v>
      </c>
      <c r="L219" s="29">
        <v>4782377</v>
      </c>
      <c r="M219" s="29">
        <v>0</v>
      </c>
      <c r="N219" s="29">
        <v>533664.62</v>
      </c>
      <c r="O219" s="30">
        <v>0</v>
      </c>
      <c r="P219" s="30">
        <v>89.96</v>
      </c>
      <c r="Q219" s="30">
        <v>10.03</v>
      </c>
      <c r="R219" s="30">
        <v>25.05</v>
      </c>
      <c r="S219" s="30">
        <v>25.05</v>
      </c>
    </row>
    <row r="220" spans="1:19" ht="12.75">
      <c r="A220" s="34">
        <v>6</v>
      </c>
      <c r="B220" s="34">
        <v>18</v>
      </c>
      <c r="C220" s="34">
        <v>6</v>
      </c>
      <c r="D220" s="35">
        <v>3</v>
      </c>
      <c r="E220" s="36"/>
      <c r="F220" s="28" t="s">
        <v>86</v>
      </c>
      <c r="G220" s="56" t="s">
        <v>269</v>
      </c>
      <c r="H220" s="29">
        <v>26564485.5</v>
      </c>
      <c r="I220" s="29">
        <v>10578375.08</v>
      </c>
      <c r="J220" s="29">
        <v>14796564.9</v>
      </c>
      <c r="K220" s="29">
        <v>0</v>
      </c>
      <c r="L220" s="29">
        <v>14490751.03</v>
      </c>
      <c r="M220" s="29">
        <v>0</v>
      </c>
      <c r="N220" s="29">
        <v>305813.87</v>
      </c>
      <c r="O220" s="30">
        <v>0</v>
      </c>
      <c r="P220" s="30">
        <v>97.93</v>
      </c>
      <c r="Q220" s="30">
        <v>2.06</v>
      </c>
      <c r="R220" s="30">
        <v>55.7</v>
      </c>
      <c r="S220" s="30">
        <v>55.7</v>
      </c>
    </row>
    <row r="221" spans="1:19" ht="12.75">
      <c r="A221" s="34">
        <v>6</v>
      </c>
      <c r="B221" s="34">
        <v>18</v>
      </c>
      <c r="C221" s="34">
        <v>7</v>
      </c>
      <c r="D221" s="35">
        <v>2</v>
      </c>
      <c r="E221" s="36"/>
      <c r="F221" s="28" t="s">
        <v>86</v>
      </c>
      <c r="G221" s="56" t="s">
        <v>195</v>
      </c>
      <c r="H221" s="29">
        <v>14305750.97</v>
      </c>
      <c r="I221" s="29">
        <v>7358268.92</v>
      </c>
      <c r="J221" s="29">
        <v>2895141.25</v>
      </c>
      <c r="K221" s="29">
        <v>0</v>
      </c>
      <c r="L221" s="29">
        <v>2895141.25</v>
      </c>
      <c r="M221" s="29">
        <v>1760239.62</v>
      </c>
      <c r="N221" s="29">
        <v>0</v>
      </c>
      <c r="O221" s="30">
        <v>0</v>
      </c>
      <c r="P221" s="30">
        <v>100</v>
      </c>
      <c r="Q221" s="30">
        <v>0</v>
      </c>
      <c r="R221" s="30">
        <v>20.23</v>
      </c>
      <c r="S221" s="30">
        <v>7.93</v>
      </c>
    </row>
    <row r="222" spans="1:19" ht="12.75">
      <c r="A222" s="34">
        <v>6</v>
      </c>
      <c r="B222" s="34">
        <v>18</v>
      </c>
      <c r="C222" s="34">
        <v>8</v>
      </c>
      <c r="D222" s="35">
        <v>2</v>
      </c>
      <c r="E222" s="36"/>
      <c r="F222" s="28" t="s">
        <v>86</v>
      </c>
      <c r="G222" s="56" t="s">
        <v>221</v>
      </c>
      <c r="H222" s="29">
        <v>24350507.74</v>
      </c>
      <c r="I222" s="29">
        <v>10922002.6</v>
      </c>
      <c r="J222" s="29">
        <v>300000</v>
      </c>
      <c r="K222" s="29">
        <v>0</v>
      </c>
      <c r="L222" s="29">
        <v>300000</v>
      </c>
      <c r="M222" s="29">
        <v>0</v>
      </c>
      <c r="N222" s="29">
        <v>0</v>
      </c>
      <c r="O222" s="30">
        <v>0</v>
      </c>
      <c r="P222" s="30">
        <v>100</v>
      </c>
      <c r="Q222" s="30">
        <v>0</v>
      </c>
      <c r="R222" s="30">
        <v>1.23</v>
      </c>
      <c r="S222" s="30">
        <v>1.23</v>
      </c>
    </row>
    <row r="223" spans="1:19" ht="12.75">
      <c r="A223" s="34">
        <v>6</v>
      </c>
      <c r="B223" s="34">
        <v>18</v>
      </c>
      <c r="C223" s="34">
        <v>9</v>
      </c>
      <c r="D223" s="35">
        <v>2</v>
      </c>
      <c r="E223" s="36"/>
      <c r="F223" s="28" t="s">
        <v>86</v>
      </c>
      <c r="G223" s="56" t="s">
        <v>223</v>
      </c>
      <c r="H223" s="29">
        <v>15385548.07</v>
      </c>
      <c r="I223" s="29">
        <v>7952661.32</v>
      </c>
      <c r="J223" s="29">
        <v>2997500</v>
      </c>
      <c r="K223" s="29">
        <v>0</v>
      </c>
      <c r="L223" s="29">
        <v>2997500</v>
      </c>
      <c r="M223" s="29">
        <v>2997500</v>
      </c>
      <c r="N223" s="29">
        <v>0</v>
      </c>
      <c r="O223" s="30">
        <v>0</v>
      </c>
      <c r="P223" s="30">
        <v>100</v>
      </c>
      <c r="Q223" s="30">
        <v>0</v>
      </c>
      <c r="R223" s="30">
        <v>19.48</v>
      </c>
      <c r="S223" s="30">
        <v>0</v>
      </c>
    </row>
    <row r="224" spans="1:19" ht="12.75">
      <c r="A224" s="34">
        <v>6</v>
      </c>
      <c r="B224" s="34">
        <v>18</v>
      </c>
      <c r="C224" s="34">
        <v>10</v>
      </c>
      <c r="D224" s="35">
        <v>2</v>
      </c>
      <c r="E224" s="36"/>
      <c r="F224" s="28" t="s">
        <v>86</v>
      </c>
      <c r="G224" s="56" t="s">
        <v>224</v>
      </c>
      <c r="H224" s="29">
        <v>11731596.18</v>
      </c>
      <c r="I224" s="29">
        <v>6144156.09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30"/>
      <c r="P224" s="30"/>
      <c r="Q224" s="30"/>
      <c r="R224" s="30">
        <v>0</v>
      </c>
      <c r="S224" s="30">
        <v>0</v>
      </c>
    </row>
    <row r="225" spans="1:19" ht="12.75">
      <c r="A225" s="34">
        <v>6</v>
      </c>
      <c r="B225" s="34">
        <v>18</v>
      </c>
      <c r="C225" s="34">
        <v>11</v>
      </c>
      <c r="D225" s="35">
        <v>2</v>
      </c>
      <c r="E225" s="36"/>
      <c r="F225" s="28" t="s">
        <v>86</v>
      </c>
      <c r="G225" s="56" t="s">
        <v>102</v>
      </c>
      <c r="H225" s="29">
        <v>27066302.36</v>
      </c>
      <c r="I225" s="29">
        <v>13834721.75</v>
      </c>
      <c r="J225" s="29">
        <v>9894368.08</v>
      </c>
      <c r="K225" s="29">
        <v>0</v>
      </c>
      <c r="L225" s="29">
        <v>8746615</v>
      </c>
      <c r="M225" s="29">
        <v>0</v>
      </c>
      <c r="N225" s="29">
        <v>1147753.08</v>
      </c>
      <c r="O225" s="30">
        <v>0</v>
      </c>
      <c r="P225" s="30">
        <v>88.39</v>
      </c>
      <c r="Q225" s="30">
        <v>11.6</v>
      </c>
      <c r="R225" s="30">
        <v>36.55</v>
      </c>
      <c r="S225" s="30">
        <v>36.55</v>
      </c>
    </row>
    <row r="226" spans="1:19" ht="12.75">
      <c r="A226" s="34">
        <v>6</v>
      </c>
      <c r="B226" s="34">
        <v>18</v>
      </c>
      <c r="C226" s="34">
        <v>12</v>
      </c>
      <c r="D226" s="35">
        <v>3</v>
      </c>
      <c r="E226" s="36"/>
      <c r="F226" s="28" t="s">
        <v>86</v>
      </c>
      <c r="G226" s="56" t="s">
        <v>279</v>
      </c>
      <c r="H226" s="29">
        <v>18665228.89</v>
      </c>
      <c r="I226" s="29">
        <v>9818719.65</v>
      </c>
      <c r="J226" s="29">
        <v>8698993.07</v>
      </c>
      <c r="K226" s="29">
        <v>0</v>
      </c>
      <c r="L226" s="29">
        <v>8698993.07</v>
      </c>
      <c r="M226" s="29">
        <v>556501</v>
      </c>
      <c r="N226" s="29">
        <v>0</v>
      </c>
      <c r="O226" s="30">
        <v>0</v>
      </c>
      <c r="P226" s="30">
        <v>100</v>
      </c>
      <c r="Q226" s="30">
        <v>0</v>
      </c>
      <c r="R226" s="30">
        <v>46.6</v>
      </c>
      <c r="S226" s="30">
        <v>43.62</v>
      </c>
    </row>
    <row r="227" spans="1:19" ht="12.75">
      <c r="A227" s="34">
        <v>6</v>
      </c>
      <c r="B227" s="34">
        <v>18</v>
      </c>
      <c r="C227" s="34">
        <v>13</v>
      </c>
      <c r="D227" s="35">
        <v>2</v>
      </c>
      <c r="E227" s="36"/>
      <c r="F227" s="28" t="s">
        <v>86</v>
      </c>
      <c r="G227" s="56" t="s">
        <v>234</v>
      </c>
      <c r="H227" s="29">
        <v>15817096.49</v>
      </c>
      <c r="I227" s="29">
        <v>8657201.22</v>
      </c>
      <c r="J227" s="29">
        <v>5317623.23</v>
      </c>
      <c r="K227" s="29">
        <v>0</v>
      </c>
      <c r="L227" s="29">
        <v>5317623.23</v>
      </c>
      <c r="M227" s="29">
        <v>3639133.23</v>
      </c>
      <c r="N227" s="29">
        <v>0</v>
      </c>
      <c r="O227" s="30">
        <v>0</v>
      </c>
      <c r="P227" s="30">
        <v>100</v>
      </c>
      <c r="Q227" s="30">
        <v>0</v>
      </c>
      <c r="R227" s="30">
        <v>33.61</v>
      </c>
      <c r="S227" s="30">
        <v>10.61</v>
      </c>
    </row>
    <row r="228" spans="1:19" ht="12.75">
      <c r="A228" s="34">
        <v>6</v>
      </c>
      <c r="B228" s="34">
        <v>19</v>
      </c>
      <c r="C228" s="34">
        <v>0</v>
      </c>
      <c r="D228" s="35">
        <v>0</v>
      </c>
      <c r="E228" s="36"/>
      <c r="F228" s="28" t="s">
        <v>286</v>
      </c>
      <c r="G228" s="56" t="s">
        <v>305</v>
      </c>
      <c r="H228" s="29">
        <v>57491430.89</v>
      </c>
      <c r="I228" s="29">
        <v>24505727.63</v>
      </c>
      <c r="J228" s="29">
        <v>13701584.97</v>
      </c>
      <c r="K228" s="29">
        <v>0</v>
      </c>
      <c r="L228" s="29">
        <v>13698990.85</v>
      </c>
      <c r="M228" s="29">
        <v>0</v>
      </c>
      <c r="N228" s="29">
        <v>2594.12</v>
      </c>
      <c r="O228" s="30">
        <v>0</v>
      </c>
      <c r="P228" s="30">
        <v>99.98</v>
      </c>
      <c r="Q228" s="30">
        <v>0.01</v>
      </c>
      <c r="R228" s="30">
        <v>23.83</v>
      </c>
      <c r="S228" s="30">
        <v>23.83</v>
      </c>
    </row>
    <row r="229" spans="1:19" ht="12.75">
      <c r="A229" s="34">
        <v>6</v>
      </c>
      <c r="B229" s="34">
        <v>19</v>
      </c>
      <c r="C229" s="34">
        <v>1</v>
      </c>
      <c r="D229" s="35">
        <v>1</v>
      </c>
      <c r="E229" s="36"/>
      <c r="F229" s="28" t="s">
        <v>86</v>
      </c>
      <c r="G229" s="56" t="s">
        <v>103</v>
      </c>
      <c r="H229" s="29">
        <v>38527206.38</v>
      </c>
      <c r="I229" s="29">
        <v>18690937.27</v>
      </c>
      <c r="J229" s="29">
        <v>22613137.46</v>
      </c>
      <c r="K229" s="29">
        <v>0</v>
      </c>
      <c r="L229" s="29">
        <v>22613137.46</v>
      </c>
      <c r="M229" s="29">
        <v>0</v>
      </c>
      <c r="N229" s="29">
        <v>0</v>
      </c>
      <c r="O229" s="30">
        <v>0</v>
      </c>
      <c r="P229" s="30">
        <v>100</v>
      </c>
      <c r="Q229" s="30">
        <v>0</v>
      </c>
      <c r="R229" s="30">
        <v>58.69</v>
      </c>
      <c r="S229" s="30">
        <v>58.69</v>
      </c>
    </row>
    <row r="230" spans="1:19" ht="12.75">
      <c r="A230" s="34">
        <v>6</v>
      </c>
      <c r="B230" s="34">
        <v>19</v>
      </c>
      <c r="C230" s="34">
        <v>1</v>
      </c>
      <c r="D230" s="35" t="s">
        <v>309</v>
      </c>
      <c r="E230" s="36">
        <v>270</v>
      </c>
      <c r="F230" s="28" t="s">
        <v>309</v>
      </c>
      <c r="G230" s="56" t="s">
        <v>312</v>
      </c>
      <c r="H230" s="29">
        <v>8852668.44</v>
      </c>
      <c r="I230" s="29">
        <v>5293436.15</v>
      </c>
      <c r="J230" s="29">
        <v>3026922</v>
      </c>
      <c r="K230" s="29">
        <v>0</v>
      </c>
      <c r="L230" s="29">
        <v>3026922</v>
      </c>
      <c r="M230" s="29">
        <v>0</v>
      </c>
      <c r="N230" s="29">
        <v>0</v>
      </c>
      <c r="O230" s="30">
        <v>0</v>
      </c>
      <c r="P230" s="30">
        <v>100</v>
      </c>
      <c r="Q230" s="30">
        <v>0</v>
      </c>
      <c r="R230" s="30">
        <v>34.19</v>
      </c>
      <c r="S230" s="30">
        <v>34.19</v>
      </c>
    </row>
    <row r="231" spans="1:19" ht="12.75">
      <c r="A231" s="34">
        <v>6</v>
      </c>
      <c r="B231" s="34">
        <v>19</v>
      </c>
      <c r="C231" s="34">
        <v>2</v>
      </c>
      <c r="D231" s="35">
        <v>2</v>
      </c>
      <c r="E231" s="36"/>
      <c r="F231" s="28" t="s">
        <v>86</v>
      </c>
      <c r="G231" s="56" t="s">
        <v>136</v>
      </c>
      <c r="H231" s="29">
        <v>9894108.61</v>
      </c>
      <c r="I231" s="29">
        <v>5171126.38</v>
      </c>
      <c r="J231" s="29">
        <v>3139285.58</v>
      </c>
      <c r="K231" s="29">
        <v>0</v>
      </c>
      <c r="L231" s="29">
        <v>3139285.58</v>
      </c>
      <c r="M231" s="29">
        <v>313352</v>
      </c>
      <c r="N231" s="29">
        <v>0</v>
      </c>
      <c r="O231" s="30">
        <v>0</v>
      </c>
      <c r="P231" s="30">
        <v>100</v>
      </c>
      <c r="Q231" s="30">
        <v>0</v>
      </c>
      <c r="R231" s="30">
        <v>31.72</v>
      </c>
      <c r="S231" s="30">
        <v>28.56</v>
      </c>
    </row>
    <row r="232" spans="1:19" ht="12.75">
      <c r="A232" s="34">
        <v>6</v>
      </c>
      <c r="B232" s="34">
        <v>19</v>
      </c>
      <c r="C232" s="34">
        <v>3</v>
      </c>
      <c r="D232" s="35">
        <v>2</v>
      </c>
      <c r="E232" s="36"/>
      <c r="F232" s="28" t="s">
        <v>86</v>
      </c>
      <c r="G232" s="56" t="s">
        <v>137</v>
      </c>
      <c r="H232" s="29">
        <v>13898449.03</v>
      </c>
      <c r="I232" s="29">
        <v>7601791.28</v>
      </c>
      <c r="J232" s="29">
        <v>4358839.25</v>
      </c>
      <c r="K232" s="29">
        <v>0</v>
      </c>
      <c r="L232" s="29">
        <v>4226185</v>
      </c>
      <c r="M232" s="29">
        <v>0</v>
      </c>
      <c r="N232" s="29">
        <v>132654.25</v>
      </c>
      <c r="O232" s="30">
        <v>0</v>
      </c>
      <c r="P232" s="30">
        <v>96.95</v>
      </c>
      <c r="Q232" s="30">
        <v>3.04</v>
      </c>
      <c r="R232" s="30">
        <v>31.36</v>
      </c>
      <c r="S232" s="30">
        <v>31.36</v>
      </c>
    </row>
    <row r="233" spans="1:19" ht="12.75">
      <c r="A233" s="34">
        <v>6</v>
      </c>
      <c r="B233" s="34">
        <v>19</v>
      </c>
      <c r="C233" s="34">
        <v>4</v>
      </c>
      <c r="D233" s="35">
        <v>2</v>
      </c>
      <c r="E233" s="36"/>
      <c r="F233" s="28" t="s">
        <v>86</v>
      </c>
      <c r="G233" s="56" t="s">
        <v>216</v>
      </c>
      <c r="H233" s="29">
        <v>7062306.54</v>
      </c>
      <c r="I233" s="29">
        <v>3936893.09</v>
      </c>
      <c r="J233" s="29">
        <v>1004750</v>
      </c>
      <c r="K233" s="29">
        <v>0</v>
      </c>
      <c r="L233" s="29">
        <v>1004750</v>
      </c>
      <c r="M233" s="29">
        <v>0</v>
      </c>
      <c r="N233" s="29">
        <v>0</v>
      </c>
      <c r="O233" s="30">
        <v>0</v>
      </c>
      <c r="P233" s="30">
        <v>100</v>
      </c>
      <c r="Q233" s="30">
        <v>0</v>
      </c>
      <c r="R233" s="30">
        <v>14.22</v>
      </c>
      <c r="S233" s="30">
        <v>14.22</v>
      </c>
    </row>
    <row r="234" spans="1:19" ht="12.75">
      <c r="A234" s="34">
        <v>6</v>
      </c>
      <c r="B234" s="34">
        <v>19</v>
      </c>
      <c r="C234" s="34">
        <v>5</v>
      </c>
      <c r="D234" s="35">
        <v>2</v>
      </c>
      <c r="E234" s="36"/>
      <c r="F234" s="28" t="s">
        <v>86</v>
      </c>
      <c r="G234" s="56" t="s">
        <v>236</v>
      </c>
      <c r="H234" s="29">
        <v>14079780</v>
      </c>
      <c r="I234" s="29">
        <v>7161620.87</v>
      </c>
      <c r="J234" s="29">
        <v>6350000</v>
      </c>
      <c r="K234" s="29">
        <v>0</v>
      </c>
      <c r="L234" s="29">
        <v>6350000</v>
      </c>
      <c r="M234" s="29">
        <v>0</v>
      </c>
      <c r="N234" s="29">
        <v>0</v>
      </c>
      <c r="O234" s="30">
        <v>0</v>
      </c>
      <c r="P234" s="30">
        <v>100</v>
      </c>
      <c r="Q234" s="30">
        <v>0</v>
      </c>
      <c r="R234" s="30">
        <v>45.1</v>
      </c>
      <c r="S234" s="30">
        <v>45.1</v>
      </c>
    </row>
    <row r="235" spans="1:19" ht="12.75">
      <c r="A235" s="34">
        <v>6</v>
      </c>
      <c r="B235" s="34">
        <v>19</v>
      </c>
      <c r="C235" s="34">
        <v>6</v>
      </c>
      <c r="D235" s="35">
        <v>2</v>
      </c>
      <c r="E235" s="36"/>
      <c r="F235" s="28" t="s">
        <v>86</v>
      </c>
      <c r="G235" s="56" t="s">
        <v>103</v>
      </c>
      <c r="H235" s="29">
        <v>24286522</v>
      </c>
      <c r="I235" s="29">
        <v>11237767.55</v>
      </c>
      <c r="J235" s="29">
        <v>10893209.11</v>
      </c>
      <c r="K235" s="29">
        <v>0</v>
      </c>
      <c r="L235" s="29">
        <v>10709202.05</v>
      </c>
      <c r="M235" s="29">
        <v>1440476.82</v>
      </c>
      <c r="N235" s="29">
        <v>184007.06</v>
      </c>
      <c r="O235" s="30">
        <v>0</v>
      </c>
      <c r="P235" s="30">
        <v>98.31</v>
      </c>
      <c r="Q235" s="30">
        <v>1.68</v>
      </c>
      <c r="R235" s="30">
        <v>44.85</v>
      </c>
      <c r="S235" s="30">
        <v>38.92</v>
      </c>
    </row>
    <row r="236" spans="1:19" ht="12.75">
      <c r="A236" s="34">
        <v>6</v>
      </c>
      <c r="B236" s="34">
        <v>19</v>
      </c>
      <c r="C236" s="34">
        <v>7</v>
      </c>
      <c r="D236" s="35">
        <v>2</v>
      </c>
      <c r="E236" s="36"/>
      <c r="F236" s="28" t="s">
        <v>86</v>
      </c>
      <c r="G236" s="56" t="s">
        <v>250</v>
      </c>
      <c r="H236" s="29">
        <v>21915748.9</v>
      </c>
      <c r="I236" s="29">
        <v>8716317.73</v>
      </c>
      <c r="J236" s="29">
        <v>4925004.99</v>
      </c>
      <c r="K236" s="29">
        <v>0</v>
      </c>
      <c r="L236" s="29">
        <v>4925000</v>
      </c>
      <c r="M236" s="29">
        <v>0</v>
      </c>
      <c r="N236" s="29">
        <v>4.99</v>
      </c>
      <c r="O236" s="30">
        <v>0</v>
      </c>
      <c r="P236" s="30">
        <v>99.99</v>
      </c>
      <c r="Q236" s="30">
        <v>0</v>
      </c>
      <c r="R236" s="30">
        <v>22.47</v>
      </c>
      <c r="S236" s="30">
        <v>22.47</v>
      </c>
    </row>
    <row r="237" spans="1:19" ht="12.75">
      <c r="A237" s="34">
        <v>6</v>
      </c>
      <c r="B237" s="34">
        <v>19</v>
      </c>
      <c r="C237" s="34">
        <v>8</v>
      </c>
      <c r="D237" s="35">
        <v>2</v>
      </c>
      <c r="E237" s="36"/>
      <c r="F237" s="28" t="s">
        <v>86</v>
      </c>
      <c r="G237" s="56" t="s">
        <v>252</v>
      </c>
      <c r="H237" s="29">
        <v>9488779.57</v>
      </c>
      <c r="I237" s="29">
        <v>5320423.93</v>
      </c>
      <c r="J237" s="29">
        <v>1376171.96</v>
      </c>
      <c r="K237" s="29">
        <v>0</v>
      </c>
      <c r="L237" s="29">
        <v>1376171.96</v>
      </c>
      <c r="M237" s="29">
        <v>0</v>
      </c>
      <c r="N237" s="29">
        <v>0</v>
      </c>
      <c r="O237" s="30">
        <v>0</v>
      </c>
      <c r="P237" s="30">
        <v>100</v>
      </c>
      <c r="Q237" s="30">
        <v>0</v>
      </c>
      <c r="R237" s="30">
        <v>14.5</v>
      </c>
      <c r="S237" s="30">
        <v>14.5</v>
      </c>
    </row>
    <row r="238" spans="1:19" ht="12.75">
      <c r="A238" s="34">
        <v>6</v>
      </c>
      <c r="B238" s="34">
        <v>20</v>
      </c>
      <c r="C238" s="34">
        <v>0</v>
      </c>
      <c r="D238" s="35">
        <v>0</v>
      </c>
      <c r="E238" s="36"/>
      <c r="F238" s="28" t="s">
        <v>286</v>
      </c>
      <c r="G238" s="56" t="s">
        <v>306</v>
      </c>
      <c r="H238" s="29">
        <v>60316013</v>
      </c>
      <c r="I238" s="29">
        <v>24126664.74</v>
      </c>
      <c r="J238" s="29">
        <v>10369663.24</v>
      </c>
      <c r="K238" s="29">
        <v>0</v>
      </c>
      <c r="L238" s="29">
        <v>10369663.24</v>
      </c>
      <c r="M238" s="29">
        <v>0</v>
      </c>
      <c r="N238" s="29">
        <v>0</v>
      </c>
      <c r="O238" s="30">
        <v>0</v>
      </c>
      <c r="P238" s="30">
        <v>100</v>
      </c>
      <c r="Q238" s="30">
        <v>0</v>
      </c>
      <c r="R238" s="30">
        <v>17.19</v>
      </c>
      <c r="S238" s="30">
        <v>17.19</v>
      </c>
    </row>
    <row r="239" spans="1:19" ht="12.75">
      <c r="A239" s="34">
        <v>6</v>
      </c>
      <c r="B239" s="34">
        <v>20</v>
      </c>
      <c r="C239" s="34">
        <v>1</v>
      </c>
      <c r="D239" s="35">
        <v>2</v>
      </c>
      <c r="E239" s="36"/>
      <c r="F239" s="28" t="s">
        <v>86</v>
      </c>
      <c r="G239" s="56" t="s">
        <v>105</v>
      </c>
      <c r="H239" s="29">
        <v>13277619.34</v>
      </c>
      <c r="I239" s="29">
        <v>6798159.47</v>
      </c>
      <c r="J239" s="29">
        <v>150126</v>
      </c>
      <c r="K239" s="29">
        <v>0</v>
      </c>
      <c r="L239" s="29">
        <v>150126</v>
      </c>
      <c r="M239" s="29">
        <v>0</v>
      </c>
      <c r="N239" s="29">
        <v>0</v>
      </c>
      <c r="O239" s="30">
        <v>0</v>
      </c>
      <c r="P239" s="30">
        <v>100</v>
      </c>
      <c r="Q239" s="30">
        <v>0</v>
      </c>
      <c r="R239" s="30">
        <v>1.13</v>
      </c>
      <c r="S239" s="30">
        <v>1.13</v>
      </c>
    </row>
    <row r="240" spans="1:19" ht="12.75">
      <c r="A240" s="34">
        <v>6</v>
      </c>
      <c r="B240" s="34">
        <v>20</v>
      </c>
      <c r="C240" s="34">
        <v>2</v>
      </c>
      <c r="D240" s="35">
        <v>2</v>
      </c>
      <c r="E240" s="36"/>
      <c r="F240" s="28" t="s">
        <v>86</v>
      </c>
      <c r="G240" s="56" t="s">
        <v>135</v>
      </c>
      <c r="H240" s="29">
        <v>12052059.81</v>
      </c>
      <c r="I240" s="29">
        <v>6679649.54</v>
      </c>
      <c r="J240" s="29">
        <v>1081900</v>
      </c>
      <c r="K240" s="29">
        <v>0</v>
      </c>
      <c r="L240" s="29">
        <v>1081900</v>
      </c>
      <c r="M240" s="29">
        <v>0</v>
      </c>
      <c r="N240" s="29">
        <v>0</v>
      </c>
      <c r="O240" s="30">
        <v>0</v>
      </c>
      <c r="P240" s="30">
        <v>100</v>
      </c>
      <c r="Q240" s="30">
        <v>0</v>
      </c>
      <c r="R240" s="30">
        <v>8.97</v>
      </c>
      <c r="S240" s="30">
        <v>8.97</v>
      </c>
    </row>
    <row r="241" spans="1:19" ht="12.75">
      <c r="A241" s="34">
        <v>6</v>
      </c>
      <c r="B241" s="34">
        <v>20</v>
      </c>
      <c r="C241" s="34">
        <v>3</v>
      </c>
      <c r="D241" s="35">
        <v>2</v>
      </c>
      <c r="E241" s="36"/>
      <c r="F241" s="28" t="s">
        <v>86</v>
      </c>
      <c r="G241" s="56" t="s">
        <v>155</v>
      </c>
      <c r="H241" s="29">
        <v>19456014.25</v>
      </c>
      <c r="I241" s="29">
        <v>7954360.4</v>
      </c>
      <c r="J241" s="29">
        <v>4017029.12</v>
      </c>
      <c r="K241" s="29">
        <v>0</v>
      </c>
      <c r="L241" s="29">
        <v>4017029.12</v>
      </c>
      <c r="M241" s="29">
        <v>0</v>
      </c>
      <c r="N241" s="29">
        <v>0</v>
      </c>
      <c r="O241" s="30">
        <v>0</v>
      </c>
      <c r="P241" s="30">
        <v>100</v>
      </c>
      <c r="Q241" s="30">
        <v>0</v>
      </c>
      <c r="R241" s="30">
        <v>20.64</v>
      </c>
      <c r="S241" s="30">
        <v>20.64</v>
      </c>
    </row>
    <row r="242" spans="1:19" ht="12.75">
      <c r="A242" s="34">
        <v>6</v>
      </c>
      <c r="B242" s="34">
        <v>20</v>
      </c>
      <c r="C242" s="34">
        <v>4</v>
      </c>
      <c r="D242" s="35">
        <v>3</v>
      </c>
      <c r="E242" s="36"/>
      <c r="F242" s="28" t="s">
        <v>86</v>
      </c>
      <c r="G242" s="56" t="s">
        <v>268</v>
      </c>
      <c r="H242" s="29">
        <v>29038924.54</v>
      </c>
      <c r="I242" s="29">
        <v>12241443.73</v>
      </c>
      <c r="J242" s="29">
        <v>12246084.01</v>
      </c>
      <c r="K242" s="29">
        <v>0</v>
      </c>
      <c r="L242" s="29">
        <v>12195600</v>
      </c>
      <c r="M242" s="29">
        <v>0</v>
      </c>
      <c r="N242" s="29">
        <v>50484.01</v>
      </c>
      <c r="O242" s="30">
        <v>0</v>
      </c>
      <c r="P242" s="30">
        <v>99.58</v>
      </c>
      <c r="Q242" s="30">
        <v>0.41</v>
      </c>
      <c r="R242" s="30">
        <v>42.17</v>
      </c>
      <c r="S242" s="30">
        <v>42.17</v>
      </c>
    </row>
    <row r="243" spans="1:19" ht="12.75">
      <c r="A243" s="34">
        <v>6</v>
      </c>
      <c r="B243" s="34">
        <v>20</v>
      </c>
      <c r="C243" s="34">
        <v>5</v>
      </c>
      <c r="D243" s="35">
        <v>2</v>
      </c>
      <c r="E243" s="36"/>
      <c r="F243" s="28" t="s">
        <v>86</v>
      </c>
      <c r="G243" s="56" t="s">
        <v>169</v>
      </c>
      <c r="H243" s="29">
        <v>19271184.18</v>
      </c>
      <c r="I243" s="29">
        <v>9693760.79</v>
      </c>
      <c r="J243" s="29">
        <v>499800</v>
      </c>
      <c r="K243" s="29">
        <v>0</v>
      </c>
      <c r="L243" s="29">
        <v>499800</v>
      </c>
      <c r="M243" s="29">
        <v>0</v>
      </c>
      <c r="N243" s="29">
        <v>0</v>
      </c>
      <c r="O243" s="30">
        <v>0</v>
      </c>
      <c r="P243" s="30">
        <v>100</v>
      </c>
      <c r="Q243" s="30">
        <v>0</v>
      </c>
      <c r="R243" s="30">
        <v>2.59</v>
      </c>
      <c r="S243" s="30">
        <v>2.59</v>
      </c>
    </row>
    <row r="244" spans="1:19" ht="12.75">
      <c r="A244" s="34">
        <v>6</v>
      </c>
      <c r="B244" s="34">
        <v>20</v>
      </c>
      <c r="C244" s="34">
        <v>6</v>
      </c>
      <c r="D244" s="35">
        <v>2</v>
      </c>
      <c r="E244" s="36"/>
      <c r="F244" s="28" t="s">
        <v>86</v>
      </c>
      <c r="G244" s="56" t="s">
        <v>176</v>
      </c>
      <c r="H244" s="29">
        <v>16966950.93</v>
      </c>
      <c r="I244" s="29">
        <v>8902285.62</v>
      </c>
      <c r="J244" s="29">
        <v>2175000</v>
      </c>
      <c r="K244" s="29">
        <v>0</v>
      </c>
      <c r="L244" s="29">
        <v>2175000</v>
      </c>
      <c r="M244" s="29">
        <v>0</v>
      </c>
      <c r="N244" s="29">
        <v>0</v>
      </c>
      <c r="O244" s="30">
        <v>0</v>
      </c>
      <c r="P244" s="30">
        <v>100</v>
      </c>
      <c r="Q244" s="30">
        <v>0</v>
      </c>
      <c r="R244" s="30">
        <v>12.81</v>
      </c>
      <c r="S244" s="30">
        <v>12.81</v>
      </c>
    </row>
    <row r="245" spans="1:19" ht="12.75">
      <c r="A245" s="34">
        <v>6</v>
      </c>
      <c r="B245" s="34">
        <v>20</v>
      </c>
      <c r="C245" s="34">
        <v>7</v>
      </c>
      <c r="D245" s="35">
        <v>2</v>
      </c>
      <c r="E245" s="36"/>
      <c r="F245" s="28" t="s">
        <v>86</v>
      </c>
      <c r="G245" s="56" t="s">
        <v>184</v>
      </c>
      <c r="H245" s="29">
        <v>16124190.41</v>
      </c>
      <c r="I245" s="29">
        <v>8554927.12</v>
      </c>
      <c r="J245" s="29">
        <v>3480716.19</v>
      </c>
      <c r="K245" s="29">
        <v>0</v>
      </c>
      <c r="L245" s="29">
        <v>3480716.19</v>
      </c>
      <c r="M245" s="29">
        <v>0</v>
      </c>
      <c r="N245" s="29">
        <v>0</v>
      </c>
      <c r="O245" s="30">
        <v>0</v>
      </c>
      <c r="P245" s="30">
        <v>100</v>
      </c>
      <c r="Q245" s="30">
        <v>0</v>
      </c>
      <c r="R245" s="30">
        <v>21.58</v>
      </c>
      <c r="S245" s="30">
        <v>21.58</v>
      </c>
    </row>
    <row r="246" spans="1:19" ht="12.75">
      <c r="A246" s="34">
        <v>6</v>
      </c>
      <c r="B246" s="34">
        <v>20</v>
      </c>
      <c r="C246" s="34">
        <v>8</v>
      </c>
      <c r="D246" s="35">
        <v>2</v>
      </c>
      <c r="E246" s="36"/>
      <c r="F246" s="28" t="s">
        <v>86</v>
      </c>
      <c r="G246" s="56" t="s">
        <v>196</v>
      </c>
      <c r="H246" s="29">
        <v>14749261.1</v>
      </c>
      <c r="I246" s="29">
        <v>8127659.86</v>
      </c>
      <c r="J246" s="29">
        <v>396000</v>
      </c>
      <c r="K246" s="29">
        <v>0</v>
      </c>
      <c r="L246" s="29">
        <v>396000</v>
      </c>
      <c r="M246" s="29">
        <v>0</v>
      </c>
      <c r="N246" s="29">
        <v>0</v>
      </c>
      <c r="O246" s="30">
        <v>0</v>
      </c>
      <c r="P246" s="30">
        <v>100</v>
      </c>
      <c r="Q246" s="30">
        <v>0</v>
      </c>
      <c r="R246" s="30">
        <v>2.68</v>
      </c>
      <c r="S246" s="30">
        <v>2.68</v>
      </c>
    </row>
    <row r="247" spans="1:19" ht="12.75">
      <c r="A247" s="34">
        <v>6</v>
      </c>
      <c r="B247" s="34">
        <v>20</v>
      </c>
      <c r="C247" s="34">
        <v>9</v>
      </c>
      <c r="D247" s="35">
        <v>2</v>
      </c>
      <c r="E247" s="36"/>
      <c r="F247" s="28" t="s">
        <v>86</v>
      </c>
      <c r="G247" s="56" t="s">
        <v>209</v>
      </c>
      <c r="H247" s="29">
        <v>17550835.81</v>
      </c>
      <c r="I247" s="29">
        <v>9498693.15</v>
      </c>
      <c r="J247" s="29">
        <v>4484000</v>
      </c>
      <c r="K247" s="29">
        <v>0</v>
      </c>
      <c r="L247" s="29">
        <v>4484000</v>
      </c>
      <c r="M247" s="29">
        <v>0</v>
      </c>
      <c r="N247" s="29">
        <v>0</v>
      </c>
      <c r="O247" s="30">
        <v>0</v>
      </c>
      <c r="P247" s="30">
        <v>100</v>
      </c>
      <c r="Q247" s="30">
        <v>0</v>
      </c>
      <c r="R247" s="30">
        <v>25.54</v>
      </c>
      <c r="S247" s="30">
        <v>25.54</v>
      </c>
    </row>
    <row r="248" spans="1:19" ht="12.75">
      <c r="A248" s="34">
        <v>6</v>
      </c>
      <c r="B248" s="34">
        <v>20</v>
      </c>
      <c r="C248" s="34">
        <v>10</v>
      </c>
      <c r="D248" s="35">
        <v>2</v>
      </c>
      <c r="E248" s="36"/>
      <c r="F248" s="28" t="s">
        <v>86</v>
      </c>
      <c r="G248" s="56" t="s">
        <v>210</v>
      </c>
      <c r="H248" s="29">
        <v>15864279</v>
      </c>
      <c r="I248" s="29">
        <v>8806279.26</v>
      </c>
      <c r="J248" s="29">
        <v>4083750</v>
      </c>
      <c r="K248" s="29">
        <v>0</v>
      </c>
      <c r="L248" s="29">
        <v>4083750</v>
      </c>
      <c r="M248" s="29">
        <v>0</v>
      </c>
      <c r="N248" s="29">
        <v>0</v>
      </c>
      <c r="O248" s="30">
        <v>0</v>
      </c>
      <c r="P248" s="30">
        <v>100</v>
      </c>
      <c r="Q248" s="30">
        <v>0</v>
      </c>
      <c r="R248" s="30">
        <v>25.74</v>
      </c>
      <c r="S248" s="30">
        <v>25.74</v>
      </c>
    </row>
    <row r="249" spans="1:19" ht="12.75">
      <c r="A249" s="34">
        <v>6</v>
      </c>
      <c r="B249" s="34">
        <v>20</v>
      </c>
      <c r="C249" s="34">
        <v>11</v>
      </c>
      <c r="D249" s="35">
        <v>2</v>
      </c>
      <c r="E249" s="36"/>
      <c r="F249" s="28" t="s">
        <v>86</v>
      </c>
      <c r="G249" s="56" t="s">
        <v>217</v>
      </c>
      <c r="H249" s="29">
        <v>14747182.2</v>
      </c>
      <c r="I249" s="29">
        <v>8514603.19</v>
      </c>
      <c r="J249" s="29">
        <v>4667500</v>
      </c>
      <c r="K249" s="29">
        <v>0</v>
      </c>
      <c r="L249" s="29">
        <v>4667500</v>
      </c>
      <c r="M249" s="29">
        <v>0</v>
      </c>
      <c r="N249" s="29">
        <v>0</v>
      </c>
      <c r="O249" s="30">
        <v>0</v>
      </c>
      <c r="P249" s="30">
        <v>100</v>
      </c>
      <c r="Q249" s="30">
        <v>0</v>
      </c>
      <c r="R249" s="30">
        <v>31.65</v>
      </c>
      <c r="S249" s="30">
        <v>31.65</v>
      </c>
    </row>
    <row r="250" spans="1:19" ht="12.75">
      <c r="A250" s="34">
        <v>6</v>
      </c>
      <c r="B250" s="34">
        <v>20</v>
      </c>
      <c r="C250" s="34">
        <v>12</v>
      </c>
      <c r="D250" s="35">
        <v>2</v>
      </c>
      <c r="E250" s="36"/>
      <c r="F250" s="28" t="s">
        <v>86</v>
      </c>
      <c r="G250" s="56" t="s">
        <v>220</v>
      </c>
      <c r="H250" s="29">
        <v>15320490.22</v>
      </c>
      <c r="I250" s="29">
        <v>7292000.19</v>
      </c>
      <c r="J250" s="29">
        <v>810000</v>
      </c>
      <c r="K250" s="29">
        <v>0</v>
      </c>
      <c r="L250" s="29">
        <v>810000</v>
      </c>
      <c r="M250" s="29">
        <v>0</v>
      </c>
      <c r="N250" s="29">
        <v>0</v>
      </c>
      <c r="O250" s="30">
        <v>0</v>
      </c>
      <c r="P250" s="30">
        <v>100</v>
      </c>
      <c r="Q250" s="30">
        <v>0</v>
      </c>
      <c r="R250" s="30">
        <v>5.28</v>
      </c>
      <c r="S250" s="30">
        <v>5.28</v>
      </c>
    </row>
    <row r="251" spans="1:19" ht="12.75">
      <c r="A251" s="34">
        <v>6</v>
      </c>
      <c r="B251" s="34">
        <v>20</v>
      </c>
      <c r="C251" s="34">
        <v>13</v>
      </c>
      <c r="D251" s="35">
        <v>3</v>
      </c>
      <c r="E251" s="36"/>
      <c r="F251" s="28" t="s">
        <v>86</v>
      </c>
      <c r="G251" s="56" t="s">
        <v>277</v>
      </c>
      <c r="H251" s="29">
        <v>27460059.51</v>
      </c>
      <c r="I251" s="29">
        <v>13918679.57</v>
      </c>
      <c r="J251" s="29">
        <v>2724109.6</v>
      </c>
      <c r="K251" s="29">
        <v>0</v>
      </c>
      <c r="L251" s="29">
        <v>2724000</v>
      </c>
      <c r="M251" s="29">
        <v>0</v>
      </c>
      <c r="N251" s="29">
        <v>109.6</v>
      </c>
      <c r="O251" s="30">
        <v>0</v>
      </c>
      <c r="P251" s="30">
        <v>99.99</v>
      </c>
      <c r="Q251" s="30">
        <v>0</v>
      </c>
      <c r="R251" s="30">
        <v>9.92</v>
      </c>
      <c r="S251" s="30">
        <v>9.92</v>
      </c>
    </row>
    <row r="252" spans="1:19" ht="12.75">
      <c r="A252" s="34">
        <v>6</v>
      </c>
      <c r="B252" s="34">
        <v>20</v>
      </c>
      <c r="C252" s="34">
        <v>14</v>
      </c>
      <c r="D252" s="35">
        <v>2</v>
      </c>
      <c r="E252" s="36"/>
      <c r="F252" s="28" t="s">
        <v>86</v>
      </c>
      <c r="G252" s="56" t="s">
        <v>257</v>
      </c>
      <c r="H252" s="29">
        <v>51748580.6</v>
      </c>
      <c r="I252" s="29">
        <v>27621491.56</v>
      </c>
      <c r="J252" s="29">
        <v>16843849</v>
      </c>
      <c r="K252" s="29">
        <v>0</v>
      </c>
      <c r="L252" s="29">
        <v>16843849</v>
      </c>
      <c r="M252" s="29">
        <v>270000</v>
      </c>
      <c r="N252" s="29">
        <v>0</v>
      </c>
      <c r="O252" s="30">
        <v>0</v>
      </c>
      <c r="P252" s="30">
        <v>100</v>
      </c>
      <c r="Q252" s="30">
        <v>0</v>
      </c>
      <c r="R252" s="30">
        <v>32.54</v>
      </c>
      <c r="S252" s="30">
        <v>32.02</v>
      </c>
    </row>
    <row r="253" spans="1:19" ht="12.75">
      <c r="A253" s="34">
        <v>6</v>
      </c>
      <c r="B253" s="34">
        <v>20</v>
      </c>
      <c r="C253" s="34">
        <v>15</v>
      </c>
      <c r="D253" s="35">
        <v>3</v>
      </c>
      <c r="E253" s="36"/>
      <c r="F253" s="28" t="s">
        <v>86</v>
      </c>
      <c r="G253" s="56" t="s">
        <v>280</v>
      </c>
      <c r="H253" s="29">
        <v>25758759.55</v>
      </c>
      <c r="I253" s="29">
        <v>10454709.81</v>
      </c>
      <c r="J253" s="29">
        <v>9687528.72</v>
      </c>
      <c r="K253" s="29">
        <v>0</v>
      </c>
      <c r="L253" s="29">
        <v>9687528.72</v>
      </c>
      <c r="M253" s="29">
        <v>450000</v>
      </c>
      <c r="N253" s="29">
        <v>0</v>
      </c>
      <c r="O253" s="30">
        <v>0</v>
      </c>
      <c r="P253" s="30">
        <v>100</v>
      </c>
      <c r="Q253" s="30">
        <v>0</v>
      </c>
      <c r="R253" s="30">
        <v>37.6</v>
      </c>
      <c r="S253" s="30">
        <v>35.86</v>
      </c>
    </row>
    <row r="254" spans="1:19" ht="12.75">
      <c r="A254" s="34">
        <v>6</v>
      </c>
      <c r="B254" s="34">
        <v>61</v>
      </c>
      <c r="C254" s="34">
        <v>0</v>
      </c>
      <c r="D254" s="35">
        <v>0</v>
      </c>
      <c r="E254" s="36"/>
      <c r="F254" s="28" t="s">
        <v>281</v>
      </c>
      <c r="G254" s="56" t="s">
        <v>282</v>
      </c>
      <c r="H254" s="29">
        <v>231881455</v>
      </c>
      <c r="I254" s="29">
        <v>120310424.73</v>
      </c>
      <c r="J254" s="29">
        <v>101943921.78</v>
      </c>
      <c r="K254" s="29">
        <v>0</v>
      </c>
      <c r="L254" s="29">
        <v>101930451</v>
      </c>
      <c r="M254" s="29">
        <v>0</v>
      </c>
      <c r="N254" s="29">
        <v>13470.78</v>
      </c>
      <c r="O254" s="30">
        <v>0</v>
      </c>
      <c r="P254" s="30">
        <v>99.98</v>
      </c>
      <c r="Q254" s="30">
        <v>0.01</v>
      </c>
      <c r="R254" s="30">
        <v>43.96</v>
      </c>
      <c r="S254" s="30">
        <v>43.96</v>
      </c>
    </row>
    <row r="255" spans="1:19" ht="12.75">
      <c r="A255" s="34">
        <v>6</v>
      </c>
      <c r="B255" s="34">
        <v>62</v>
      </c>
      <c r="C255" s="34">
        <v>0</v>
      </c>
      <c r="D255" s="35">
        <v>0</v>
      </c>
      <c r="E255" s="36"/>
      <c r="F255" s="28" t="s">
        <v>281</v>
      </c>
      <c r="G255" s="56" t="s">
        <v>283</v>
      </c>
      <c r="H255" s="29">
        <v>272804864.4</v>
      </c>
      <c r="I255" s="29">
        <v>128962786.3</v>
      </c>
      <c r="J255" s="29">
        <v>117838015.77</v>
      </c>
      <c r="K255" s="29">
        <v>0</v>
      </c>
      <c r="L255" s="29">
        <v>117838015.77</v>
      </c>
      <c r="M255" s="29">
        <v>0</v>
      </c>
      <c r="N255" s="29">
        <v>0</v>
      </c>
      <c r="O255" s="30">
        <v>0</v>
      </c>
      <c r="P255" s="30">
        <v>100</v>
      </c>
      <c r="Q255" s="30">
        <v>0</v>
      </c>
      <c r="R255" s="30">
        <v>43.19</v>
      </c>
      <c r="S255" s="30">
        <v>43.19</v>
      </c>
    </row>
    <row r="256" spans="1:19" ht="12.75">
      <c r="A256" s="34">
        <v>6</v>
      </c>
      <c r="B256" s="34">
        <v>62</v>
      </c>
      <c r="C256" s="34">
        <v>1</v>
      </c>
      <c r="D256" s="35" t="s">
        <v>309</v>
      </c>
      <c r="E256" s="36">
        <v>198</v>
      </c>
      <c r="F256" s="28" t="s">
        <v>309</v>
      </c>
      <c r="G256" s="56" t="s">
        <v>320</v>
      </c>
      <c r="H256" s="29">
        <v>116200</v>
      </c>
      <c r="I256" s="29">
        <v>99975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30"/>
      <c r="P256" s="30"/>
      <c r="Q256" s="30"/>
      <c r="R256" s="30">
        <v>0</v>
      </c>
      <c r="S256" s="30">
        <v>0</v>
      </c>
    </row>
    <row r="257" spans="1:19" ht="12.75">
      <c r="A257" s="34">
        <v>6</v>
      </c>
      <c r="B257" s="34">
        <v>63</v>
      </c>
      <c r="C257" s="34">
        <v>0</v>
      </c>
      <c r="D257" s="35">
        <v>0</v>
      </c>
      <c r="E257" s="36"/>
      <c r="F257" s="28" t="s">
        <v>281</v>
      </c>
      <c r="G257" s="56" t="s">
        <v>284</v>
      </c>
      <c r="H257" s="29">
        <v>1943263768</v>
      </c>
      <c r="I257" s="29">
        <v>805407403.82</v>
      </c>
      <c r="J257" s="29">
        <v>942511491.67</v>
      </c>
      <c r="K257" s="29">
        <v>0</v>
      </c>
      <c r="L257" s="29">
        <v>942509093.76</v>
      </c>
      <c r="M257" s="29">
        <v>170212250.81</v>
      </c>
      <c r="N257" s="29">
        <v>2397.91</v>
      </c>
      <c r="O257" s="30">
        <v>0</v>
      </c>
      <c r="P257" s="30">
        <v>99.99</v>
      </c>
      <c r="Q257" s="30">
        <v>0</v>
      </c>
      <c r="R257" s="30">
        <v>48.5</v>
      </c>
      <c r="S257" s="30">
        <v>39.74</v>
      </c>
    </row>
    <row r="258" spans="1:19" ht="12.75">
      <c r="A258" s="34">
        <v>6</v>
      </c>
      <c r="B258" s="34">
        <v>64</v>
      </c>
      <c r="C258" s="34">
        <v>0</v>
      </c>
      <c r="D258" s="35">
        <v>0</v>
      </c>
      <c r="E258" s="36"/>
      <c r="F258" s="28" t="s">
        <v>281</v>
      </c>
      <c r="G258" s="56" t="s">
        <v>285</v>
      </c>
      <c r="H258" s="29">
        <v>318911284</v>
      </c>
      <c r="I258" s="29">
        <v>160190665.68</v>
      </c>
      <c r="J258" s="29">
        <v>84208883.75</v>
      </c>
      <c r="K258" s="29">
        <v>0</v>
      </c>
      <c r="L258" s="29">
        <v>82842845.3</v>
      </c>
      <c r="M258" s="29">
        <v>0</v>
      </c>
      <c r="N258" s="29">
        <v>1366038.45</v>
      </c>
      <c r="O258" s="30">
        <v>0</v>
      </c>
      <c r="P258" s="30">
        <v>98.37</v>
      </c>
      <c r="Q258" s="30">
        <v>1.62</v>
      </c>
      <c r="R258" s="30">
        <v>26.4</v>
      </c>
      <c r="S258" s="30">
        <v>26.4</v>
      </c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4" sqref="G14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2 kwartału 2013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89" t="s">
        <v>0</v>
      </c>
      <c r="B4" s="89" t="s">
        <v>1</v>
      </c>
      <c r="C4" s="89" t="s">
        <v>2</v>
      </c>
      <c r="D4" s="89" t="s">
        <v>3</v>
      </c>
      <c r="E4" s="89" t="s">
        <v>56</v>
      </c>
      <c r="F4" s="89" t="s">
        <v>59</v>
      </c>
      <c r="G4" s="89"/>
      <c r="H4" s="96" t="s">
        <v>32</v>
      </c>
      <c r="I4" s="96"/>
      <c r="J4" s="96"/>
      <c r="K4" s="96"/>
      <c r="L4" s="96" t="s">
        <v>33</v>
      </c>
      <c r="M4" s="96"/>
      <c r="N4" s="96"/>
      <c r="O4" s="96"/>
      <c r="P4" s="96" t="s">
        <v>34</v>
      </c>
      <c r="Q4" s="96"/>
      <c r="R4" s="96"/>
      <c r="S4" s="96"/>
      <c r="T4" s="99" t="s">
        <v>67</v>
      </c>
      <c r="U4" s="99"/>
      <c r="V4" s="99"/>
      <c r="W4" s="99" t="s">
        <v>53</v>
      </c>
      <c r="X4" s="96"/>
      <c r="Y4" s="96"/>
      <c r="Z4" s="96"/>
    </row>
    <row r="5" spans="1:26" ht="16.5" customHeight="1">
      <c r="A5" s="89"/>
      <c r="B5" s="89"/>
      <c r="C5" s="89"/>
      <c r="D5" s="89"/>
      <c r="E5" s="89"/>
      <c r="F5" s="89"/>
      <c r="G5" s="89"/>
      <c r="H5" s="95" t="s">
        <v>35</v>
      </c>
      <c r="I5" s="95" t="s">
        <v>15</v>
      </c>
      <c r="J5" s="95"/>
      <c r="K5" s="95"/>
      <c r="L5" s="95" t="s">
        <v>35</v>
      </c>
      <c r="M5" s="95" t="s">
        <v>15</v>
      </c>
      <c r="N5" s="95"/>
      <c r="O5" s="95"/>
      <c r="P5" s="94" t="s">
        <v>17</v>
      </c>
      <c r="Q5" s="95" t="s">
        <v>15</v>
      </c>
      <c r="R5" s="95"/>
      <c r="S5" s="95"/>
      <c r="T5" s="99"/>
      <c r="U5" s="99"/>
      <c r="V5" s="99"/>
      <c r="W5" s="101" t="s">
        <v>17</v>
      </c>
      <c r="X5" s="100" t="s">
        <v>36</v>
      </c>
      <c r="Y5" s="100" t="s">
        <v>83</v>
      </c>
      <c r="Z5" s="100" t="s">
        <v>37</v>
      </c>
    </row>
    <row r="6" spans="1:26" ht="99" customHeight="1">
      <c r="A6" s="89"/>
      <c r="B6" s="89"/>
      <c r="C6" s="89"/>
      <c r="D6" s="89"/>
      <c r="E6" s="89"/>
      <c r="F6" s="89"/>
      <c r="G6" s="89"/>
      <c r="H6" s="95"/>
      <c r="I6" s="40" t="s">
        <v>36</v>
      </c>
      <c r="J6" s="40" t="s">
        <v>37</v>
      </c>
      <c r="K6" s="40" t="s">
        <v>83</v>
      </c>
      <c r="L6" s="95"/>
      <c r="M6" s="40" t="s">
        <v>36</v>
      </c>
      <c r="N6" s="40" t="s">
        <v>37</v>
      </c>
      <c r="O6" s="40" t="s">
        <v>83</v>
      </c>
      <c r="P6" s="94"/>
      <c r="Q6" s="58" t="s">
        <v>36</v>
      </c>
      <c r="R6" s="58" t="s">
        <v>37</v>
      </c>
      <c r="S6" s="58" t="s">
        <v>83</v>
      </c>
      <c r="T6" s="58" t="s">
        <v>36</v>
      </c>
      <c r="U6" s="58" t="s">
        <v>37</v>
      </c>
      <c r="V6" s="58" t="s">
        <v>83</v>
      </c>
      <c r="W6" s="101"/>
      <c r="X6" s="100"/>
      <c r="Y6" s="100"/>
      <c r="Z6" s="100"/>
    </row>
    <row r="7" spans="1:26" ht="21.75" customHeight="1">
      <c r="A7" s="89"/>
      <c r="B7" s="89"/>
      <c r="C7" s="89"/>
      <c r="D7" s="89"/>
      <c r="E7" s="89"/>
      <c r="F7" s="89"/>
      <c r="G7" s="89"/>
      <c r="H7" s="98" t="s">
        <v>38</v>
      </c>
      <c r="I7" s="98"/>
      <c r="J7" s="98"/>
      <c r="K7" s="98"/>
      <c r="L7" s="98"/>
      <c r="M7" s="98"/>
      <c r="N7" s="98"/>
      <c r="O7" s="98"/>
      <c r="P7" s="97" t="s">
        <v>11</v>
      </c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86">
        <v>6</v>
      </c>
      <c r="G8" s="86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0</v>
      </c>
      <c r="C9" s="34">
        <v>0</v>
      </c>
      <c r="D9" s="35">
        <v>0</v>
      </c>
      <c r="E9" s="36"/>
      <c r="F9" s="31" t="s">
        <v>307</v>
      </c>
      <c r="G9" s="57" t="s">
        <v>308</v>
      </c>
      <c r="H9" s="33">
        <v>1464529595.95</v>
      </c>
      <c r="I9" s="33">
        <v>264877295.41</v>
      </c>
      <c r="J9" s="33">
        <v>945250648.54</v>
      </c>
      <c r="K9" s="33">
        <v>254401652</v>
      </c>
      <c r="L9" s="33">
        <v>420710443.61</v>
      </c>
      <c r="M9" s="33">
        <v>115649961.74</v>
      </c>
      <c r="N9" s="33">
        <v>169662253.87</v>
      </c>
      <c r="O9" s="33">
        <v>135398228</v>
      </c>
      <c r="P9" s="9">
        <v>28.72</v>
      </c>
      <c r="Q9" s="9">
        <v>43.66</v>
      </c>
      <c r="R9" s="9">
        <v>17.94</v>
      </c>
      <c r="S9" s="9">
        <v>53.22</v>
      </c>
      <c r="T9" s="32">
        <v>27.48</v>
      </c>
      <c r="U9" s="32">
        <v>40.32</v>
      </c>
      <c r="V9" s="32">
        <v>32.18</v>
      </c>
      <c r="W9" s="32">
        <v>113.91</v>
      </c>
      <c r="X9" s="32">
        <v>110.06</v>
      </c>
      <c r="Y9" s="32">
        <v>125.37</v>
      </c>
      <c r="Z9" s="32">
        <v>105.02</v>
      </c>
    </row>
    <row r="10" spans="1:26" ht="12.75">
      <c r="A10" s="34">
        <v>6</v>
      </c>
      <c r="B10" s="34">
        <v>1</v>
      </c>
      <c r="C10" s="34">
        <v>0</v>
      </c>
      <c r="D10" s="35">
        <v>0</v>
      </c>
      <c r="E10" s="36"/>
      <c r="F10" s="31" t="s">
        <v>286</v>
      </c>
      <c r="G10" s="57" t="s">
        <v>287</v>
      </c>
      <c r="H10" s="33">
        <v>81241582.82</v>
      </c>
      <c r="I10" s="33">
        <v>24723213.08</v>
      </c>
      <c r="J10" s="33">
        <v>21277464.74</v>
      </c>
      <c r="K10" s="33">
        <v>35240905</v>
      </c>
      <c r="L10" s="33">
        <v>40126297.28</v>
      </c>
      <c r="M10" s="33">
        <v>11091346.93</v>
      </c>
      <c r="N10" s="33">
        <v>9248532.35</v>
      </c>
      <c r="O10" s="33">
        <v>19786418</v>
      </c>
      <c r="P10" s="9">
        <v>49.39</v>
      </c>
      <c r="Q10" s="9">
        <v>44.86</v>
      </c>
      <c r="R10" s="9">
        <v>43.46</v>
      </c>
      <c r="S10" s="9">
        <v>56.14</v>
      </c>
      <c r="T10" s="32">
        <v>27.64</v>
      </c>
      <c r="U10" s="32">
        <v>23.04</v>
      </c>
      <c r="V10" s="32">
        <v>49.31</v>
      </c>
      <c r="W10" s="32">
        <v>102.18</v>
      </c>
      <c r="X10" s="32">
        <v>101.86</v>
      </c>
      <c r="Y10" s="32">
        <v>110.34</v>
      </c>
      <c r="Z10" s="32">
        <v>98.94</v>
      </c>
    </row>
    <row r="11" spans="1:26" ht="12.75">
      <c r="A11" s="34">
        <v>6</v>
      </c>
      <c r="B11" s="34">
        <v>1</v>
      </c>
      <c r="C11" s="34">
        <v>1</v>
      </c>
      <c r="D11" s="35">
        <v>1</v>
      </c>
      <c r="E11" s="36"/>
      <c r="F11" s="31" t="s">
        <v>86</v>
      </c>
      <c r="G11" s="57" t="s">
        <v>95</v>
      </c>
      <c r="H11" s="33">
        <v>50307331.23</v>
      </c>
      <c r="I11" s="33">
        <v>22166691</v>
      </c>
      <c r="J11" s="33">
        <v>11114445.23</v>
      </c>
      <c r="K11" s="33">
        <v>17026195</v>
      </c>
      <c r="L11" s="33">
        <v>25932911.85</v>
      </c>
      <c r="M11" s="33">
        <v>9487819.22</v>
      </c>
      <c r="N11" s="33">
        <v>6327016.63</v>
      </c>
      <c r="O11" s="33">
        <v>10118076</v>
      </c>
      <c r="P11" s="9">
        <v>51.54</v>
      </c>
      <c r="Q11" s="9">
        <v>42.8</v>
      </c>
      <c r="R11" s="9">
        <v>56.92</v>
      </c>
      <c r="S11" s="9">
        <v>59.42</v>
      </c>
      <c r="T11" s="32">
        <v>36.58</v>
      </c>
      <c r="U11" s="32">
        <v>24.39</v>
      </c>
      <c r="V11" s="32">
        <v>39.01</v>
      </c>
      <c r="W11" s="32">
        <v>106.4</v>
      </c>
      <c r="X11" s="32">
        <v>109.49</v>
      </c>
      <c r="Y11" s="32">
        <v>108.69</v>
      </c>
      <c r="Z11" s="32">
        <v>102.34</v>
      </c>
    </row>
    <row r="12" spans="1:26" ht="12.75">
      <c r="A12" s="34">
        <v>6</v>
      </c>
      <c r="B12" s="34">
        <v>1</v>
      </c>
      <c r="C12" s="34">
        <v>1</v>
      </c>
      <c r="D12" s="35" t="s">
        <v>309</v>
      </c>
      <c r="E12" s="36">
        <v>188</v>
      </c>
      <c r="F12" s="31" t="s">
        <v>309</v>
      </c>
      <c r="G12" s="57" t="s">
        <v>313</v>
      </c>
      <c r="H12" s="33">
        <v>266450</v>
      </c>
      <c r="I12" s="33">
        <v>266450</v>
      </c>
      <c r="J12" s="33">
        <v>0</v>
      </c>
      <c r="K12" s="33">
        <v>0</v>
      </c>
      <c r="L12" s="33">
        <v>60461.95</v>
      </c>
      <c r="M12" s="33">
        <v>60461.95</v>
      </c>
      <c r="N12" s="33">
        <v>0</v>
      </c>
      <c r="O12" s="33">
        <v>0</v>
      </c>
      <c r="P12" s="9">
        <v>22.69</v>
      </c>
      <c r="Q12" s="9">
        <v>22.69</v>
      </c>
      <c r="R12" s="9"/>
      <c r="S12" s="9"/>
      <c r="T12" s="32">
        <v>100</v>
      </c>
      <c r="U12" s="32">
        <v>0</v>
      </c>
      <c r="V12" s="32">
        <v>0</v>
      </c>
      <c r="W12" s="32">
        <v>70.68</v>
      </c>
      <c r="X12" s="32">
        <v>70.68</v>
      </c>
      <c r="Y12" s="32"/>
      <c r="Z12" s="32"/>
    </row>
    <row r="13" spans="1:26" ht="12.75">
      <c r="A13" s="34">
        <v>6</v>
      </c>
      <c r="B13" s="34">
        <v>1</v>
      </c>
      <c r="C13" s="34">
        <v>2</v>
      </c>
      <c r="D13" s="35">
        <v>1</v>
      </c>
      <c r="E13" s="36"/>
      <c r="F13" s="31" t="s">
        <v>86</v>
      </c>
      <c r="G13" s="57" t="s">
        <v>101</v>
      </c>
      <c r="H13" s="33">
        <v>16412309.35</v>
      </c>
      <c r="I13" s="33">
        <v>7357496.15</v>
      </c>
      <c r="J13" s="33">
        <v>4197023.2</v>
      </c>
      <c r="K13" s="33">
        <v>4857790</v>
      </c>
      <c r="L13" s="33">
        <v>7456891.55</v>
      </c>
      <c r="M13" s="33">
        <v>3315952.6</v>
      </c>
      <c r="N13" s="33">
        <v>1323194.95</v>
      </c>
      <c r="O13" s="33">
        <v>2817744</v>
      </c>
      <c r="P13" s="9">
        <v>45.43</v>
      </c>
      <c r="Q13" s="9">
        <v>45.06</v>
      </c>
      <c r="R13" s="9">
        <v>31.52</v>
      </c>
      <c r="S13" s="9">
        <v>58</v>
      </c>
      <c r="T13" s="32">
        <v>44.46</v>
      </c>
      <c r="U13" s="32">
        <v>17.74</v>
      </c>
      <c r="V13" s="32">
        <v>37.78</v>
      </c>
      <c r="W13" s="32">
        <v>94.01</v>
      </c>
      <c r="X13" s="32">
        <v>105.78</v>
      </c>
      <c r="Y13" s="32">
        <v>67.58</v>
      </c>
      <c r="Z13" s="32">
        <v>99.24</v>
      </c>
    </row>
    <row r="14" spans="1:26" ht="12.75">
      <c r="A14" s="34">
        <v>6</v>
      </c>
      <c r="B14" s="34">
        <v>1</v>
      </c>
      <c r="C14" s="34">
        <v>3</v>
      </c>
      <c r="D14" s="35">
        <v>2</v>
      </c>
      <c r="E14" s="36"/>
      <c r="F14" s="31" t="s">
        <v>86</v>
      </c>
      <c r="G14" s="57" t="s">
        <v>110</v>
      </c>
      <c r="H14" s="33">
        <v>34601332.89</v>
      </c>
      <c r="I14" s="33">
        <v>10153044</v>
      </c>
      <c r="J14" s="33">
        <v>7132625.89</v>
      </c>
      <c r="K14" s="33">
        <v>17315663</v>
      </c>
      <c r="L14" s="33">
        <v>18900549.24</v>
      </c>
      <c r="M14" s="33">
        <v>4907372.66</v>
      </c>
      <c r="N14" s="33">
        <v>4173392.58</v>
      </c>
      <c r="O14" s="33">
        <v>9819784</v>
      </c>
      <c r="P14" s="9">
        <v>54.62</v>
      </c>
      <c r="Q14" s="9">
        <v>48.33</v>
      </c>
      <c r="R14" s="9">
        <v>58.51</v>
      </c>
      <c r="S14" s="9">
        <v>56.71</v>
      </c>
      <c r="T14" s="32">
        <v>25.96</v>
      </c>
      <c r="U14" s="32">
        <v>22.08</v>
      </c>
      <c r="V14" s="32">
        <v>51.95</v>
      </c>
      <c r="W14" s="32">
        <v>101.67</v>
      </c>
      <c r="X14" s="32">
        <v>92.55</v>
      </c>
      <c r="Y14" s="32">
        <v>116.69</v>
      </c>
      <c r="Z14" s="32">
        <v>101.13</v>
      </c>
    </row>
    <row r="15" spans="1:26" ht="12.75">
      <c r="A15" s="34">
        <v>6</v>
      </c>
      <c r="B15" s="34">
        <v>1</v>
      </c>
      <c r="C15" s="34">
        <v>4</v>
      </c>
      <c r="D15" s="35">
        <v>2</v>
      </c>
      <c r="E15" s="36"/>
      <c r="F15" s="31" t="s">
        <v>86</v>
      </c>
      <c r="G15" s="57" t="s">
        <v>123</v>
      </c>
      <c r="H15" s="33">
        <v>21203994.13</v>
      </c>
      <c r="I15" s="33">
        <v>3909253.69</v>
      </c>
      <c r="J15" s="33">
        <v>7987156.44</v>
      </c>
      <c r="K15" s="33">
        <v>9307584</v>
      </c>
      <c r="L15" s="33">
        <v>11940861.55</v>
      </c>
      <c r="M15" s="33">
        <v>1857468.39</v>
      </c>
      <c r="N15" s="33">
        <v>4864733.16</v>
      </c>
      <c r="O15" s="33">
        <v>5218660</v>
      </c>
      <c r="P15" s="9">
        <v>56.31</v>
      </c>
      <c r="Q15" s="9">
        <v>47.51</v>
      </c>
      <c r="R15" s="9">
        <v>60.9</v>
      </c>
      <c r="S15" s="9">
        <v>56.06</v>
      </c>
      <c r="T15" s="32">
        <v>15.55</v>
      </c>
      <c r="U15" s="32">
        <v>40.74</v>
      </c>
      <c r="V15" s="32">
        <v>43.7</v>
      </c>
      <c r="W15" s="32">
        <v>123.41</v>
      </c>
      <c r="X15" s="32">
        <v>110.5</v>
      </c>
      <c r="Y15" s="32">
        <v>170.12</v>
      </c>
      <c r="Z15" s="32">
        <v>101.63</v>
      </c>
    </row>
    <row r="16" spans="1:26" ht="12.75">
      <c r="A16" s="34">
        <v>6</v>
      </c>
      <c r="B16" s="34">
        <v>1</v>
      </c>
      <c r="C16" s="34">
        <v>5</v>
      </c>
      <c r="D16" s="35">
        <v>2</v>
      </c>
      <c r="E16" s="36"/>
      <c r="F16" s="31" t="s">
        <v>86</v>
      </c>
      <c r="G16" s="57" t="s">
        <v>143</v>
      </c>
      <c r="H16" s="33">
        <v>19167904.47</v>
      </c>
      <c r="I16" s="33">
        <v>5394379.48</v>
      </c>
      <c r="J16" s="33">
        <v>6459631.99</v>
      </c>
      <c r="K16" s="33">
        <v>7313893</v>
      </c>
      <c r="L16" s="33">
        <v>9478545.82</v>
      </c>
      <c r="M16" s="33">
        <v>2766590.05</v>
      </c>
      <c r="N16" s="33">
        <v>2578785.77</v>
      </c>
      <c r="O16" s="33">
        <v>4133170</v>
      </c>
      <c r="P16" s="9">
        <v>49.45</v>
      </c>
      <c r="Q16" s="9">
        <v>51.28</v>
      </c>
      <c r="R16" s="9">
        <v>39.92</v>
      </c>
      <c r="S16" s="9">
        <v>56.51</v>
      </c>
      <c r="T16" s="32">
        <v>29.18</v>
      </c>
      <c r="U16" s="32">
        <v>27.2</v>
      </c>
      <c r="V16" s="32">
        <v>43.6</v>
      </c>
      <c r="W16" s="32">
        <v>110.12</v>
      </c>
      <c r="X16" s="32">
        <v>109.68</v>
      </c>
      <c r="Y16" s="32">
        <v>132.95</v>
      </c>
      <c r="Z16" s="32">
        <v>99.7</v>
      </c>
    </row>
    <row r="17" spans="1:26" ht="12.75">
      <c r="A17" s="34">
        <v>6</v>
      </c>
      <c r="B17" s="34">
        <v>1</v>
      </c>
      <c r="C17" s="34">
        <v>6</v>
      </c>
      <c r="D17" s="35">
        <v>2</v>
      </c>
      <c r="E17" s="36"/>
      <c r="F17" s="31" t="s">
        <v>86</v>
      </c>
      <c r="G17" s="57" t="s">
        <v>153</v>
      </c>
      <c r="H17" s="33">
        <v>13071680.4</v>
      </c>
      <c r="I17" s="33">
        <v>3750162</v>
      </c>
      <c r="J17" s="33">
        <v>3528933.4</v>
      </c>
      <c r="K17" s="33">
        <v>5792585</v>
      </c>
      <c r="L17" s="33">
        <v>6779563.26</v>
      </c>
      <c r="M17" s="33">
        <v>1524028.26</v>
      </c>
      <c r="N17" s="33">
        <v>2002693</v>
      </c>
      <c r="O17" s="33">
        <v>3252842</v>
      </c>
      <c r="P17" s="9">
        <v>51.86</v>
      </c>
      <c r="Q17" s="9">
        <v>40.63</v>
      </c>
      <c r="R17" s="9">
        <v>56.75</v>
      </c>
      <c r="S17" s="9">
        <v>56.15</v>
      </c>
      <c r="T17" s="32">
        <v>22.47</v>
      </c>
      <c r="U17" s="32">
        <v>29.54</v>
      </c>
      <c r="V17" s="32">
        <v>47.98</v>
      </c>
      <c r="W17" s="32">
        <v>105.18</v>
      </c>
      <c r="X17" s="32">
        <v>106.49</v>
      </c>
      <c r="Y17" s="32">
        <v>119.11</v>
      </c>
      <c r="Z17" s="32">
        <v>97.58</v>
      </c>
    </row>
    <row r="18" spans="1:26" ht="12.75">
      <c r="A18" s="34">
        <v>6</v>
      </c>
      <c r="B18" s="34">
        <v>1</v>
      </c>
      <c r="C18" s="34">
        <v>7</v>
      </c>
      <c r="D18" s="35">
        <v>2</v>
      </c>
      <c r="E18" s="36"/>
      <c r="F18" s="31" t="s">
        <v>86</v>
      </c>
      <c r="G18" s="57" t="s">
        <v>157</v>
      </c>
      <c r="H18" s="33">
        <v>21112890.65</v>
      </c>
      <c r="I18" s="33">
        <v>4236326</v>
      </c>
      <c r="J18" s="33">
        <v>10389299.65</v>
      </c>
      <c r="K18" s="33">
        <v>6487265</v>
      </c>
      <c r="L18" s="33">
        <v>6870994.46</v>
      </c>
      <c r="M18" s="33">
        <v>1635110.18</v>
      </c>
      <c r="N18" s="33">
        <v>1556080.28</v>
      </c>
      <c r="O18" s="33">
        <v>3679804</v>
      </c>
      <c r="P18" s="9">
        <v>32.54</v>
      </c>
      <c r="Q18" s="9">
        <v>38.59</v>
      </c>
      <c r="R18" s="9">
        <v>14.97</v>
      </c>
      <c r="S18" s="9">
        <v>56.72</v>
      </c>
      <c r="T18" s="32">
        <v>23.79</v>
      </c>
      <c r="U18" s="32">
        <v>22.64</v>
      </c>
      <c r="V18" s="32">
        <v>53.55</v>
      </c>
      <c r="W18" s="32">
        <v>105.92</v>
      </c>
      <c r="X18" s="32">
        <v>107.81</v>
      </c>
      <c r="Y18" s="32">
        <v>111.86</v>
      </c>
      <c r="Z18" s="32">
        <v>102.81</v>
      </c>
    </row>
    <row r="19" spans="1:26" ht="12.75">
      <c r="A19" s="34">
        <v>6</v>
      </c>
      <c r="B19" s="34">
        <v>1</v>
      </c>
      <c r="C19" s="34">
        <v>8</v>
      </c>
      <c r="D19" s="35">
        <v>2</v>
      </c>
      <c r="E19" s="36"/>
      <c r="F19" s="31" t="s">
        <v>86</v>
      </c>
      <c r="G19" s="57" t="s">
        <v>165</v>
      </c>
      <c r="H19" s="33">
        <v>15244736.14</v>
      </c>
      <c r="I19" s="33">
        <v>3575665.18</v>
      </c>
      <c r="J19" s="33">
        <v>4581506.96</v>
      </c>
      <c r="K19" s="33">
        <v>7087564</v>
      </c>
      <c r="L19" s="33">
        <v>7442984.33</v>
      </c>
      <c r="M19" s="33">
        <v>1728378.15</v>
      </c>
      <c r="N19" s="33">
        <v>1760612.18</v>
      </c>
      <c r="O19" s="33">
        <v>3953994</v>
      </c>
      <c r="P19" s="9">
        <v>48.82</v>
      </c>
      <c r="Q19" s="9">
        <v>48.33</v>
      </c>
      <c r="R19" s="9">
        <v>38.42</v>
      </c>
      <c r="S19" s="9">
        <v>55.78</v>
      </c>
      <c r="T19" s="32">
        <v>23.22</v>
      </c>
      <c r="U19" s="32">
        <v>23.65</v>
      </c>
      <c r="V19" s="32">
        <v>53.12</v>
      </c>
      <c r="W19" s="32">
        <v>99.42</v>
      </c>
      <c r="X19" s="32">
        <v>102.97</v>
      </c>
      <c r="Y19" s="32">
        <v>92.38</v>
      </c>
      <c r="Z19" s="32">
        <v>101.33</v>
      </c>
    </row>
    <row r="20" spans="1:26" ht="12.75">
      <c r="A20" s="34">
        <v>6</v>
      </c>
      <c r="B20" s="34">
        <v>1</v>
      </c>
      <c r="C20" s="34">
        <v>9</v>
      </c>
      <c r="D20" s="35">
        <v>2</v>
      </c>
      <c r="E20" s="36"/>
      <c r="F20" s="31" t="s">
        <v>86</v>
      </c>
      <c r="G20" s="57" t="s">
        <v>171</v>
      </c>
      <c r="H20" s="33">
        <v>15612254.98</v>
      </c>
      <c r="I20" s="33">
        <v>4830067</v>
      </c>
      <c r="J20" s="33">
        <v>2596958.98</v>
      </c>
      <c r="K20" s="33">
        <v>8185229</v>
      </c>
      <c r="L20" s="33">
        <v>7773031.13</v>
      </c>
      <c r="M20" s="33">
        <v>1727749.88</v>
      </c>
      <c r="N20" s="33">
        <v>1467649.25</v>
      </c>
      <c r="O20" s="33">
        <v>4577632</v>
      </c>
      <c r="P20" s="9">
        <v>49.78</v>
      </c>
      <c r="Q20" s="9">
        <v>35.77</v>
      </c>
      <c r="R20" s="9">
        <v>56.51</v>
      </c>
      <c r="S20" s="9">
        <v>55.92</v>
      </c>
      <c r="T20" s="32">
        <v>22.22</v>
      </c>
      <c r="U20" s="32">
        <v>18.88</v>
      </c>
      <c r="V20" s="32">
        <v>58.89</v>
      </c>
      <c r="W20" s="32">
        <v>98.18</v>
      </c>
      <c r="X20" s="32">
        <v>98.02</v>
      </c>
      <c r="Y20" s="32">
        <v>94.13</v>
      </c>
      <c r="Z20" s="32">
        <v>99.61</v>
      </c>
    </row>
    <row r="21" spans="1:26" ht="12.75">
      <c r="A21" s="34">
        <v>6</v>
      </c>
      <c r="B21" s="34">
        <v>1</v>
      </c>
      <c r="C21" s="34">
        <v>10</v>
      </c>
      <c r="D21" s="35">
        <v>2</v>
      </c>
      <c r="E21" s="36"/>
      <c r="F21" s="31" t="s">
        <v>86</v>
      </c>
      <c r="G21" s="57" t="s">
        <v>95</v>
      </c>
      <c r="H21" s="33">
        <v>33467716.06</v>
      </c>
      <c r="I21" s="33">
        <v>7050075</v>
      </c>
      <c r="J21" s="33">
        <v>10126358.06</v>
      </c>
      <c r="K21" s="33">
        <v>16291283</v>
      </c>
      <c r="L21" s="33">
        <v>18060178.34</v>
      </c>
      <c r="M21" s="33">
        <v>3668684.96</v>
      </c>
      <c r="N21" s="33">
        <v>5243315.38</v>
      </c>
      <c r="O21" s="33">
        <v>9148178</v>
      </c>
      <c r="P21" s="9">
        <v>53.96</v>
      </c>
      <c r="Q21" s="9">
        <v>52.03</v>
      </c>
      <c r="R21" s="9">
        <v>51.77</v>
      </c>
      <c r="S21" s="9">
        <v>56.15</v>
      </c>
      <c r="T21" s="32">
        <v>20.31</v>
      </c>
      <c r="U21" s="32">
        <v>29.03</v>
      </c>
      <c r="V21" s="32">
        <v>50.65</v>
      </c>
      <c r="W21" s="32">
        <v>117.07</v>
      </c>
      <c r="X21" s="32">
        <v>128.69</v>
      </c>
      <c r="Y21" s="32">
        <v>146.4</v>
      </c>
      <c r="Z21" s="32">
        <v>101.71</v>
      </c>
    </row>
    <row r="22" spans="1:26" ht="12.75">
      <c r="A22" s="34">
        <v>6</v>
      </c>
      <c r="B22" s="34">
        <v>1</v>
      </c>
      <c r="C22" s="34">
        <v>11</v>
      </c>
      <c r="D22" s="35">
        <v>2</v>
      </c>
      <c r="E22" s="36"/>
      <c r="F22" s="31" t="s">
        <v>86</v>
      </c>
      <c r="G22" s="57" t="s">
        <v>190</v>
      </c>
      <c r="H22" s="33">
        <v>24365507</v>
      </c>
      <c r="I22" s="33">
        <v>4856128.38</v>
      </c>
      <c r="J22" s="33">
        <v>5421215.62</v>
      </c>
      <c r="K22" s="33">
        <v>14088163</v>
      </c>
      <c r="L22" s="33">
        <v>13968574.93</v>
      </c>
      <c r="M22" s="33">
        <v>2154038.79</v>
      </c>
      <c r="N22" s="33">
        <v>3824598.14</v>
      </c>
      <c r="O22" s="33">
        <v>7989938</v>
      </c>
      <c r="P22" s="9">
        <v>57.32</v>
      </c>
      <c r="Q22" s="9">
        <v>44.35</v>
      </c>
      <c r="R22" s="9">
        <v>70.54</v>
      </c>
      <c r="S22" s="9">
        <v>56.71</v>
      </c>
      <c r="T22" s="32">
        <v>15.42</v>
      </c>
      <c r="U22" s="32">
        <v>27.38</v>
      </c>
      <c r="V22" s="32">
        <v>57.19</v>
      </c>
      <c r="W22" s="32">
        <v>116.91</v>
      </c>
      <c r="X22" s="32">
        <v>118.75</v>
      </c>
      <c r="Y22" s="32">
        <v>179.73</v>
      </c>
      <c r="Z22" s="32">
        <v>99.8</v>
      </c>
    </row>
    <row r="23" spans="1:26" ht="12.75">
      <c r="A23" s="34">
        <v>6</v>
      </c>
      <c r="B23" s="34">
        <v>1</v>
      </c>
      <c r="C23" s="34">
        <v>12</v>
      </c>
      <c r="D23" s="35">
        <v>2</v>
      </c>
      <c r="E23" s="36"/>
      <c r="F23" s="31" t="s">
        <v>86</v>
      </c>
      <c r="G23" s="57" t="s">
        <v>198</v>
      </c>
      <c r="H23" s="33">
        <v>10344521.82</v>
      </c>
      <c r="I23" s="33">
        <v>2426426</v>
      </c>
      <c r="J23" s="33">
        <v>3280716.82</v>
      </c>
      <c r="K23" s="33">
        <v>4637379</v>
      </c>
      <c r="L23" s="33">
        <v>5095541.54</v>
      </c>
      <c r="M23" s="33">
        <v>1102342.42</v>
      </c>
      <c r="N23" s="33">
        <v>1408817.12</v>
      </c>
      <c r="O23" s="33">
        <v>2584382</v>
      </c>
      <c r="P23" s="9">
        <v>49.25</v>
      </c>
      <c r="Q23" s="9">
        <v>45.43</v>
      </c>
      <c r="R23" s="9">
        <v>42.94</v>
      </c>
      <c r="S23" s="9">
        <v>55.72</v>
      </c>
      <c r="T23" s="32">
        <v>21.63</v>
      </c>
      <c r="U23" s="32">
        <v>27.64</v>
      </c>
      <c r="V23" s="32">
        <v>50.71</v>
      </c>
      <c r="W23" s="32">
        <v>94.78</v>
      </c>
      <c r="X23" s="32">
        <v>75.26</v>
      </c>
      <c r="Y23" s="32">
        <v>107.69</v>
      </c>
      <c r="Z23" s="32">
        <v>99.29</v>
      </c>
    </row>
    <row r="24" spans="1:26" ht="12.75">
      <c r="A24" s="34">
        <v>6</v>
      </c>
      <c r="B24" s="34">
        <v>1</v>
      </c>
      <c r="C24" s="34">
        <v>13</v>
      </c>
      <c r="D24" s="35">
        <v>2</v>
      </c>
      <c r="E24" s="36"/>
      <c r="F24" s="31" t="s">
        <v>86</v>
      </c>
      <c r="G24" s="57" t="s">
        <v>199</v>
      </c>
      <c r="H24" s="33">
        <v>7767037.76</v>
      </c>
      <c r="I24" s="33">
        <v>1476137</v>
      </c>
      <c r="J24" s="33">
        <v>2473602.76</v>
      </c>
      <c r="K24" s="33">
        <v>3817298</v>
      </c>
      <c r="L24" s="33">
        <v>3628104.65</v>
      </c>
      <c r="M24" s="33">
        <v>670972.09</v>
      </c>
      <c r="N24" s="33">
        <v>833754.56</v>
      </c>
      <c r="O24" s="33">
        <v>2123378</v>
      </c>
      <c r="P24" s="9">
        <v>46.71</v>
      </c>
      <c r="Q24" s="9">
        <v>45.45</v>
      </c>
      <c r="R24" s="9">
        <v>33.7</v>
      </c>
      <c r="S24" s="9">
        <v>55.62</v>
      </c>
      <c r="T24" s="32">
        <v>18.49</v>
      </c>
      <c r="U24" s="32">
        <v>22.98</v>
      </c>
      <c r="V24" s="32">
        <v>58.52</v>
      </c>
      <c r="W24" s="32">
        <v>99.48</v>
      </c>
      <c r="X24" s="32">
        <v>107.55</v>
      </c>
      <c r="Y24" s="32">
        <v>93.29</v>
      </c>
      <c r="Z24" s="32">
        <v>99.72</v>
      </c>
    </row>
    <row r="25" spans="1:26" ht="12.75">
      <c r="A25" s="34">
        <v>6</v>
      </c>
      <c r="B25" s="34">
        <v>1</v>
      </c>
      <c r="C25" s="34">
        <v>14</v>
      </c>
      <c r="D25" s="35">
        <v>2</v>
      </c>
      <c r="E25" s="36"/>
      <c r="F25" s="31" t="s">
        <v>86</v>
      </c>
      <c r="G25" s="57" t="s">
        <v>211</v>
      </c>
      <c r="H25" s="33">
        <v>8913075.91</v>
      </c>
      <c r="I25" s="33">
        <v>2165405</v>
      </c>
      <c r="J25" s="33">
        <v>3026118.91</v>
      </c>
      <c r="K25" s="33">
        <v>3721552</v>
      </c>
      <c r="L25" s="33">
        <v>4174374.56</v>
      </c>
      <c r="M25" s="33">
        <v>984863.65</v>
      </c>
      <c r="N25" s="33">
        <v>1111934.91</v>
      </c>
      <c r="O25" s="33">
        <v>2077576</v>
      </c>
      <c r="P25" s="9">
        <v>46.83</v>
      </c>
      <c r="Q25" s="9">
        <v>45.48</v>
      </c>
      <c r="R25" s="9">
        <v>36.74</v>
      </c>
      <c r="S25" s="9">
        <v>55.82</v>
      </c>
      <c r="T25" s="32">
        <v>23.59</v>
      </c>
      <c r="U25" s="32">
        <v>26.63</v>
      </c>
      <c r="V25" s="32">
        <v>49.76</v>
      </c>
      <c r="W25" s="32">
        <v>108.01</v>
      </c>
      <c r="X25" s="32">
        <v>111.09</v>
      </c>
      <c r="Y25" s="32">
        <v>110.73</v>
      </c>
      <c r="Z25" s="32">
        <v>105.25</v>
      </c>
    </row>
    <row r="26" spans="1:26" ht="12.75">
      <c r="A26" s="34">
        <v>6</v>
      </c>
      <c r="B26" s="34">
        <v>1</v>
      </c>
      <c r="C26" s="34">
        <v>15</v>
      </c>
      <c r="D26" s="35">
        <v>2</v>
      </c>
      <c r="E26" s="36"/>
      <c r="F26" s="31" t="s">
        <v>86</v>
      </c>
      <c r="G26" s="57" t="s">
        <v>213</v>
      </c>
      <c r="H26" s="33">
        <v>8007267</v>
      </c>
      <c r="I26" s="33">
        <v>2398621.37</v>
      </c>
      <c r="J26" s="33">
        <v>2103726.63</v>
      </c>
      <c r="K26" s="33">
        <v>3504919</v>
      </c>
      <c r="L26" s="33">
        <v>4538650.15</v>
      </c>
      <c r="M26" s="33">
        <v>1380880.44</v>
      </c>
      <c r="N26" s="33">
        <v>1216935.71</v>
      </c>
      <c r="O26" s="33">
        <v>1940834</v>
      </c>
      <c r="P26" s="9">
        <v>56.68</v>
      </c>
      <c r="Q26" s="9">
        <v>57.56</v>
      </c>
      <c r="R26" s="9">
        <v>57.84</v>
      </c>
      <c r="S26" s="9">
        <v>55.37</v>
      </c>
      <c r="T26" s="32">
        <v>30.42</v>
      </c>
      <c r="U26" s="32">
        <v>26.81</v>
      </c>
      <c r="V26" s="32">
        <v>42.76</v>
      </c>
      <c r="W26" s="32">
        <v>96.67</v>
      </c>
      <c r="X26" s="32">
        <v>162.56</v>
      </c>
      <c r="Y26" s="32">
        <v>65.05</v>
      </c>
      <c r="Z26" s="32">
        <v>98.29</v>
      </c>
    </row>
    <row r="27" spans="1:26" ht="12.75">
      <c r="A27" s="34">
        <v>6</v>
      </c>
      <c r="B27" s="34">
        <v>1</v>
      </c>
      <c r="C27" s="34">
        <v>16</v>
      </c>
      <c r="D27" s="35">
        <v>2</v>
      </c>
      <c r="E27" s="36"/>
      <c r="F27" s="31" t="s">
        <v>86</v>
      </c>
      <c r="G27" s="57" t="s">
        <v>101</v>
      </c>
      <c r="H27" s="33">
        <v>24085523.56</v>
      </c>
      <c r="I27" s="33">
        <v>15148020</v>
      </c>
      <c r="J27" s="33">
        <v>3028166.56</v>
      </c>
      <c r="K27" s="33">
        <v>5909337</v>
      </c>
      <c r="L27" s="33">
        <v>13260543.35</v>
      </c>
      <c r="M27" s="33">
        <v>8042135.79</v>
      </c>
      <c r="N27" s="33">
        <v>1687761.56</v>
      </c>
      <c r="O27" s="33">
        <v>3530646</v>
      </c>
      <c r="P27" s="9">
        <v>55.05</v>
      </c>
      <c r="Q27" s="9">
        <v>53.09</v>
      </c>
      <c r="R27" s="9">
        <v>55.73</v>
      </c>
      <c r="S27" s="9">
        <v>59.74</v>
      </c>
      <c r="T27" s="32">
        <v>60.64</v>
      </c>
      <c r="U27" s="32">
        <v>12.72</v>
      </c>
      <c r="V27" s="32">
        <v>26.62</v>
      </c>
      <c r="W27" s="32">
        <v>113.81</v>
      </c>
      <c r="X27" s="32">
        <v>118.11</v>
      </c>
      <c r="Y27" s="32">
        <v>115.79</v>
      </c>
      <c r="Z27" s="32">
        <v>104.32</v>
      </c>
    </row>
    <row r="28" spans="1:26" ht="12.75">
      <c r="A28" s="34">
        <v>6</v>
      </c>
      <c r="B28" s="34">
        <v>1</v>
      </c>
      <c r="C28" s="34">
        <v>17</v>
      </c>
      <c r="D28" s="35">
        <v>2</v>
      </c>
      <c r="E28" s="36"/>
      <c r="F28" s="31" t="s">
        <v>86</v>
      </c>
      <c r="G28" s="57" t="s">
        <v>230</v>
      </c>
      <c r="H28" s="33">
        <v>11116668</v>
      </c>
      <c r="I28" s="33">
        <v>2362216</v>
      </c>
      <c r="J28" s="33">
        <v>3442121</v>
      </c>
      <c r="K28" s="33">
        <v>5312331</v>
      </c>
      <c r="L28" s="33">
        <v>6595483.65</v>
      </c>
      <c r="M28" s="33">
        <v>999123.04</v>
      </c>
      <c r="N28" s="33">
        <v>2653056.61</v>
      </c>
      <c r="O28" s="33">
        <v>2943304</v>
      </c>
      <c r="P28" s="9">
        <v>59.32</v>
      </c>
      <c r="Q28" s="9">
        <v>42.29</v>
      </c>
      <c r="R28" s="9">
        <v>77.07</v>
      </c>
      <c r="S28" s="9">
        <v>55.4</v>
      </c>
      <c r="T28" s="32">
        <v>15.14</v>
      </c>
      <c r="U28" s="32">
        <v>40.22</v>
      </c>
      <c r="V28" s="32">
        <v>44.62</v>
      </c>
      <c r="W28" s="32">
        <v>80.71</v>
      </c>
      <c r="X28" s="32">
        <v>108.05</v>
      </c>
      <c r="Y28" s="32">
        <v>61.23</v>
      </c>
      <c r="Z28" s="32">
        <v>100.98</v>
      </c>
    </row>
    <row r="29" spans="1:26" ht="12.75">
      <c r="A29" s="34">
        <v>6</v>
      </c>
      <c r="B29" s="34">
        <v>1</v>
      </c>
      <c r="C29" s="34">
        <v>18</v>
      </c>
      <c r="D29" s="35">
        <v>2</v>
      </c>
      <c r="E29" s="36"/>
      <c r="F29" s="31" t="s">
        <v>86</v>
      </c>
      <c r="G29" s="57" t="s">
        <v>244</v>
      </c>
      <c r="H29" s="33">
        <v>17867782.58</v>
      </c>
      <c r="I29" s="33">
        <v>4853743</v>
      </c>
      <c r="J29" s="33">
        <v>6373459.58</v>
      </c>
      <c r="K29" s="33">
        <v>6640580</v>
      </c>
      <c r="L29" s="33">
        <v>9728173.26</v>
      </c>
      <c r="M29" s="33">
        <v>2487675.88</v>
      </c>
      <c r="N29" s="33">
        <v>3482745.38</v>
      </c>
      <c r="O29" s="33">
        <v>3757752</v>
      </c>
      <c r="P29" s="9">
        <v>54.44</v>
      </c>
      <c r="Q29" s="9">
        <v>51.25</v>
      </c>
      <c r="R29" s="9">
        <v>54.64</v>
      </c>
      <c r="S29" s="9">
        <v>56.58</v>
      </c>
      <c r="T29" s="32">
        <v>25.57</v>
      </c>
      <c r="U29" s="32">
        <v>35.8</v>
      </c>
      <c r="V29" s="32">
        <v>38.62</v>
      </c>
      <c r="W29" s="32">
        <v>67.98</v>
      </c>
      <c r="X29" s="32">
        <v>100.9</v>
      </c>
      <c r="Y29" s="32">
        <v>43.11</v>
      </c>
      <c r="Z29" s="32">
        <v>99.79</v>
      </c>
    </row>
    <row r="30" spans="1:26" ht="12.75">
      <c r="A30" s="34">
        <v>6</v>
      </c>
      <c r="B30" s="34">
        <v>1</v>
      </c>
      <c r="C30" s="34">
        <v>19</v>
      </c>
      <c r="D30" s="35">
        <v>2</v>
      </c>
      <c r="E30" s="36"/>
      <c r="F30" s="31" t="s">
        <v>86</v>
      </c>
      <c r="G30" s="57" t="s">
        <v>256</v>
      </c>
      <c r="H30" s="33">
        <v>17158452</v>
      </c>
      <c r="I30" s="33">
        <v>5858097</v>
      </c>
      <c r="J30" s="33">
        <v>5224013</v>
      </c>
      <c r="K30" s="33">
        <v>6076342</v>
      </c>
      <c r="L30" s="33">
        <v>8748651.91</v>
      </c>
      <c r="M30" s="33">
        <v>2881438.48</v>
      </c>
      <c r="N30" s="33">
        <v>2293769.43</v>
      </c>
      <c r="O30" s="33">
        <v>3573444</v>
      </c>
      <c r="P30" s="9">
        <v>50.98</v>
      </c>
      <c r="Q30" s="9">
        <v>49.18</v>
      </c>
      <c r="R30" s="9">
        <v>43.9</v>
      </c>
      <c r="S30" s="9">
        <v>58.8</v>
      </c>
      <c r="T30" s="32">
        <v>32.93</v>
      </c>
      <c r="U30" s="32">
        <v>26.21</v>
      </c>
      <c r="V30" s="32">
        <v>40.84</v>
      </c>
      <c r="W30" s="32">
        <v>106.8</v>
      </c>
      <c r="X30" s="32">
        <v>106.42</v>
      </c>
      <c r="Y30" s="32">
        <v>109.72</v>
      </c>
      <c r="Z30" s="32">
        <v>105.31</v>
      </c>
    </row>
    <row r="31" spans="1:26" ht="12.75">
      <c r="A31" s="34">
        <v>6</v>
      </c>
      <c r="B31" s="34">
        <v>2</v>
      </c>
      <c r="C31" s="34">
        <v>0</v>
      </c>
      <c r="D31" s="35">
        <v>0</v>
      </c>
      <c r="E31" s="36"/>
      <c r="F31" s="31" t="s">
        <v>286</v>
      </c>
      <c r="G31" s="57" t="s">
        <v>288</v>
      </c>
      <c r="H31" s="33">
        <v>97417462</v>
      </c>
      <c r="I31" s="33">
        <v>23439394</v>
      </c>
      <c r="J31" s="33">
        <v>21725961</v>
      </c>
      <c r="K31" s="33">
        <v>52252107</v>
      </c>
      <c r="L31" s="33">
        <v>50598746.38</v>
      </c>
      <c r="M31" s="33">
        <v>10497474.06</v>
      </c>
      <c r="N31" s="33">
        <v>9600756.32</v>
      </c>
      <c r="O31" s="33">
        <v>30500516</v>
      </c>
      <c r="P31" s="9">
        <v>51.94</v>
      </c>
      <c r="Q31" s="9">
        <v>44.78</v>
      </c>
      <c r="R31" s="9">
        <v>44.19</v>
      </c>
      <c r="S31" s="9">
        <v>58.37</v>
      </c>
      <c r="T31" s="32">
        <v>20.74</v>
      </c>
      <c r="U31" s="32">
        <v>18.97</v>
      </c>
      <c r="V31" s="32">
        <v>60.27</v>
      </c>
      <c r="W31" s="32">
        <v>110.82</v>
      </c>
      <c r="X31" s="32">
        <v>92.61</v>
      </c>
      <c r="Y31" s="32">
        <v>116.87</v>
      </c>
      <c r="Z31" s="32">
        <v>116.82</v>
      </c>
    </row>
    <row r="32" spans="1:26" ht="12.75">
      <c r="A32" s="34">
        <v>6</v>
      </c>
      <c r="B32" s="34">
        <v>2</v>
      </c>
      <c r="C32" s="34">
        <v>1</v>
      </c>
      <c r="D32" s="35">
        <v>1</v>
      </c>
      <c r="E32" s="36"/>
      <c r="F32" s="31" t="s">
        <v>86</v>
      </c>
      <c r="G32" s="57" t="s">
        <v>87</v>
      </c>
      <c r="H32" s="33">
        <v>92313417</v>
      </c>
      <c r="I32" s="33">
        <v>36517861</v>
      </c>
      <c r="J32" s="33">
        <v>38800910</v>
      </c>
      <c r="K32" s="33">
        <v>16994646</v>
      </c>
      <c r="L32" s="33">
        <v>42030748.59</v>
      </c>
      <c r="M32" s="33">
        <v>18300189.09</v>
      </c>
      <c r="N32" s="33">
        <v>13272319.5</v>
      </c>
      <c r="O32" s="33">
        <v>10458240</v>
      </c>
      <c r="P32" s="9">
        <v>45.53</v>
      </c>
      <c r="Q32" s="9">
        <v>50.11</v>
      </c>
      <c r="R32" s="9">
        <v>34.2</v>
      </c>
      <c r="S32" s="9">
        <v>61.53</v>
      </c>
      <c r="T32" s="32">
        <v>43.54</v>
      </c>
      <c r="U32" s="32">
        <v>31.57</v>
      </c>
      <c r="V32" s="32">
        <v>24.88</v>
      </c>
      <c r="W32" s="32">
        <v>119.56</v>
      </c>
      <c r="X32" s="32">
        <v>105.44</v>
      </c>
      <c r="Y32" s="32">
        <v>177.88</v>
      </c>
      <c r="Z32" s="32">
        <v>101.17</v>
      </c>
    </row>
    <row r="33" spans="1:26" ht="25.5">
      <c r="A33" s="34">
        <v>6</v>
      </c>
      <c r="B33" s="34">
        <v>2</v>
      </c>
      <c r="C33" s="34">
        <v>1</v>
      </c>
      <c r="D33" s="35" t="s">
        <v>309</v>
      </c>
      <c r="E33" s="36">
        <v>221</v>
      </c>
      <c r="F33" s="31" t="s">
        <v>309</v>
      </c>
      <c r="G33" s="57" t="s">
        <v>314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9"/>
      <c r="Q33" s="9"/>
      <c r="R33" s="9"/>
      <c r="S33" s="9"/>
      <c r="T33" s="32"/>
      <c r="U33" s="32"/>
      <c r="V33" s="32"/>
      <c r="W33" s="32"/>
      <c r="X33" s="32"/>
      <c r="Y33" s="32"/>
      <c r="Z33" s="32"/>
    </row>
    <row r="34" spans="1:26" ht="12.75">
      <c r="A34" s="34">
        <v>6</v>
      </c>
      <c r="B34" s="34">
        <v>2</v>
      </c>
      <c r="C34" s="34">
        <v>2</v>
      </c>
      <c r="D34" s="35">
        <v>2</v>
      </c>
      <c r="E34" s="36"/>
      <c r="F34" s="31" t="s">
        <v>86</v>
      </c>
      <c r="G34" s="57" t="s">
        <v>106</v>
      </c>
      <c r="H34" s="33">
        <v>10123645.58</v>
      </c>
      <c r="I34" s="33">
        <v>1388956</v>
      </c>
      <c r="J34" s="33">
        <v>2489600.58</v>
      </c>
      <c r="K34" s="33">
        <v>6245089</v>
      </c>
      <c r="L34" s="33">
        <v>5569198.34</v>
      </c>
      <c r="M34" s="33">
        <v>663584.77</v>
      </c>
      <c r="N34" s="33">
        <v>1379053.57</v>
      </c>
      <c r="O34" s="33">
        <v>3526560</v>
      </c>
      <c r="P34" s="9">
        <v>55.01</v>
      </c>
      <c r="Q34" s="9">
        <v>47.77</v>
      </c>
      <c r="R34" s="9">
        <v>55.39</v>
      </c>
      <c r="S34" s="9">
        <v>56.46</v>
      </c>
      <c r="T34" s="32">
        <v>11.91</v>
      </c>
      <c r="U34" s="32">
        <v>24.76</v>
      </c>
      <c r="V34" s="32">
        <v>63.32</v>
      </c>
      <c r="W34" s="32">
        <v>103.84</v>
      </c>
      <c r="X34" s="32">
        <v>110.47</v>
      </c>
      <c r="Y34" s="32">
        <v>104.17</v>
      </c>
      <c r="Z34" s="32">
        <v>102.56</v>
      </c>
    </row>
    <row r="35" spans="1:26" ht="12.75">
      <c r="A35" s="34">
        <v>6</v>
      </c>
      <c r="B35" s="34">
        <v>2</v>
      </c>
      <c r="C35" s="34">
        <v>3</v>
      </c>
      <c r="D35" s="35">
        <v>2</v>
      </c>
      <c r="E35" s="36"/>
      <c r="F35" s="31" t="s">
        <v>86</v>
      </c>
      <c r="G35" s="57" t="s">
        <v>87</v>
      </c>
      <c r="H35" s="33">
        <v>60526693.17</v>
      </c>
      <c r="I35" s="33">
        <v>10155492</v>
      </c>
      <c r="J35" s="33">
        <v>32617858.17</v>
      </c>
      <c r="K35" s="33">
        <v>17753343</v>
      </c>
      <c r="L35" s="33">
        <v>20489711.07</v>
      </c>
      <c r="M35" s="33">
        <v>4641340.68</v>
      </c>
      <c r="N35" s="33">
        <v>5791814.39</v>
      </c>
      <c r="O35" s="33">
        <v>10056556</v>
      </c>
      <c r="P35" s="9">
        <v>33.85</v>
      </c>
      <c r="Q35" s="9">
        <v>45.7</v>
      </c>
      <c r="R35" s="9">
        <v>17.75</v>
      </c>
      <c r="S35" s="9">
        <v>56.64</v>
      </c>
      <c r="T35" s="32">
        <v>22.65</v>
      </c>
      <c r="U35" s="32">
        <v>28.26</v>
      </c>
      <c r="V35" s="32">
        <v>49.08</v>
      </c>
      <c r="W35" s="32">
        <v>85.83</v>
      </c>
      <c r="X35" s="32">
        <v>90.5</v>
      </c>
      <c r="Y35" s="32">
        <v>66.39</v>
      </c>
      <c r="Z35" s="32">
        <v>100.35</v>
      </c>
    </row>
    <row r="36" spans="1:26" ht="12.75">
      <c r="A36" s="34">
        <v>6</v>
      </c>
      <c r="B36" s="34">
        <v>2</v>
      </c>
      <c r="C36" s="34">
        <v>4</v>
      </c>
      <c r="D36" s="35">
        <v>2</v>
      </c>
      <c r="E36" s="36"/>
      <c r="F36" s="31" t="s">
        <v>86</v>
      </c>
      <c r="G36" s="57" t="s">
        <v>112</v>
      </c>
      <c r="H36" s="33">
        <v>22412740.34</v>
      </c>
      <c r="I36" s="33">
        <v>5799694.2</v>
      </c>
      <c r="J36" s="33">
        <v>11286223.14</v>
      </c>
      <c r="K36" s="33">
        <v>5326823</v>
      </c>
      <c r="L36" s="33">
        <v>6652932.51</v>
      </c>
      <c r="M36" s="33">
        <v>1390928.29</v>
      </c>
      <c r="N36" s="33">
        <v>2326400.22</v>
      </c>
      <c r="O36" s="33">
        <v>2935604</v>
      </c>
      <c r="P36" s="9">
        <v>29.68</v>
      </c>
      <c r="Q36" s="9">
        <v>23.98</v>
      </c>
      <c r="R36" s="9">
        <v>20.61</v>
      </c>
      <c r="S36" s="9">
        <v>55.1</v>
      </c>
      <c r="T36" s="32">
        <v>20.9</v>
      </c>
      <c r="U36" s="32">
        <v>34.96</v>
      </c>
      <c r="V36" s="32">
        <v>44.12</v>
      </c>
      <c r="W36" s="32">
        <v>107.38</v>
      </c>
      <c r="X36" s="32">
        <v>122.35</v>
      </c>
      <c r="Y36" s="32">
        <v>111.55</v>
      </c>
      <c r="Z36" s="32">
        <v>98.72</v>
      </c>
    </row>
    <row r="37" spans="1:26" ht="12.75">
      <c r="A37" s="34">
        <v>6</v>
      </c>
      <c r="B37" s="34">
        <v>2</v>
      </c>
      <c r="C37" s="34">
        <v>5</v>
      </c>
      <c r="D37" s="35">
        <v>3</v>
      </c>
      <c r="E37" s="36"/>
      <c r="F37" s="31" t="s">
        <v>86</v>
      </c>
      <c r="G37" s="57" t="s">
        <v>264</v>
      </c>
      <c r="H37" s="33">
        <v>18438401.5</v>
      </c>
      <c r="I37" s="33">
        <v>3669878</v>
      </c>
      <c r="J37" s="33">
        <v>5475162.5</v>
      </c>
      <c r="K37" s="33">
        <v>9293361</v>
      </c>
      <c r="L37" s="33">
        <v>11261227.89</v>
      </c>
      <c r="M37" s="33">
        <v>1603435.4</v>
      </c>
      <c r="N37" s="33">
        <v>4425970.49</v>
      </c>
      <c r="O37" s="33">
        <v>5231822</v>
      </c>
      <c r="P37" s="9">
        <v>61.07</v>
      </c>
      <c r="Q37" s="9">
        <v>43.69</v>
      </c>
      <c r="R37" s="9">
        <v>80.83</v>
      </c>
      <c r="S37" s="9">
        <v>56.29</v>
      </c>
      <c r="T37" s="32">
        <v>14.23</v>
      </c>
      <c r="U37" s="32">
        <v>39.3</v>
      </c>
      <c r="V37" s="32">
        <v>46.45</v>
      </c>
      <c r="W37" s="32">
        <v>126.04</v>
      </c>
      <c r="X37" s="32">
        <v>104.62</v>
      </c>
      <c r="Y37" s="32">
        <v>221.12</v>
      </c>
      <c r="Z37" s="32">
        <v>96.88</v>
      </c>
    </row>
    <row r="38" spans="1:26" ht="12.75">
      <c r="A38" s="34">
        <v>6</v>
      </c>
      <c r="B38" s="34">
        <v>2</v>
      </c>
      <c r="C38" s="34">
        <v>6</v>
      </c>
      <c r="D38" s="35">
        <v>2</v>
      </c>
      <c r="E38" s="36"/>
      <c r="F38" s="31" t="s">
        <v>86</v>
      </c>
      <c r="G38" s="57" t="s">
        <v>132</v>
      </c>
      <c r="H38" s="33">
        <v>18813911.76</v>
      </c>
      <c r="I38" s="33">
        <v>3407729</v>
      </c>
      <c r="J38" s="33">
        <v>9430150.76</v>
      </c>
      <c r="K38" s="33">
        <v>5976032</v>
      </c>
      <c r="L38" s="33">
        <v>6358709.16</v>
      </c>
      <c r="M38" s="33">
        <v>1464564.36</v>
      </c>
      <c r="N38" s="33">
        <v>1597460.8</v>
      </c>
      <c r="O38" s="33">
        <v>3296684</v>
      </c>
      <c r="P38" s="9">
        <v>33.79</v>
      </c>
      <c r="Q38" s="9">
        <v>42.97</v>
      </c>
      <c r="R38" s="9">
        <v>16.93</v>
      </c>
      <c r="S38" s="9">
        <v>55.16</v>
      </c>
      <c r="T38" s="32">
        <v>23.03</v>
      </c>
      <c r="U38" s="32">
        <v>25.12</v>
      </c>
      <c r="V38" s="32">
        <v>51.84</v>
      </c>
      <c r="W38" s="32">
        <v>113.63</v>
      </c>
      <c r="X38" s="32">
        <v>169.54</v>
      </c>
      <c r="Y38" s="32">
        <v>112.83</v>
      </c>
      <c r="Z38" s="32">
        <v>99.4</v>
      </c>
    </row>
    <row r="39" spans="1:26" ht="12.75">
      <c r="A39" s="34">
        <v>6</v>
      </c>
      <c r="B39" s="34">
        <v>2</v>
      </c>
      <c r="C39" s="34">
        <v>7</v>
      </c>
      <c r="D39" s="35">
        <v>3</v>
      </c>
      <c r="E39" s="36"/>
      <c r="F39" s="31" t="s">
        <v>86</v>
      </c>
      <c r="G39" s="57" t="s">
        <v>90</v>
      </c>
      <c r="H39" s="33">
        <v>23239583.81</v>
      </c>
      <c r="I39" s="33">
        <v>5474240.08</v>
      </c>
      <c r="J39" s="33">
        <v>7249584.73</v>
      </c>
      <c r="K39" s="33">
        <v>10515759</v>
      </c>
      <c r="L39" s="33">
        <v>10729506.39</v>
      </c>
      <c r="M39" s="33">
        <v>2216290.69</v>
      </c>
      <c r="N39" s="33">
        <v>2582399.7</v>
      </c>
      <c r="O39" s="33">
        <v>5930816</v>
      </c>
      <c r="P39" s="9">
        <v>46.16</v>
      </c>
      <c r="Q39" s="9">
        <v>40.48</v>
      </c>
      <c r="R39" s="9">
        <v>35.62</v>
      </c>
      <c r="S39" s="9">
        <v>56.39</v>
      </c>
      <c r="T39" s="32">
        <v>20.65</v>
      </c>
      <c r="U39" s="32">
        <v>24.06</v>
      </c>
      <c r="V39" s="32">
        <v>55.27</v>
      </c>
      <c r="W39" s="32">
        <v>88.03</v>
      </c>
      <c r="X39" s="32">
        <v>99.01</v>
      </c>
      <c r="Y39" s="32">
        <v>65.24</v>
      </c>
      <c r="Z39" s="32">
        <v>98.99</v>
      </c>
    </row>
    <row r="40" spans="1:26" ht="12.75">
      <c r="A40" s="34">
        <v>6</v>
      </c>
      <c r="B40" s="34">
        <v>2</v>
      </c>
      <c r="C40" s="34">
        <v>8</v>
      </c>
      <c r="D40" s="35">
        <v>2</v>
      </c>
      <c r="E40" s="36"/>
      <c r="F40" s="31" t="s">
        <v>86</v>
      </c>
      <c r="G40" s="57" t="s">
        <v>163</v>
      </c>
      <c r="H40" s="33">
        <v>25890578.89</v>
      </c>
      <c r="I40" s="33">
        <v>5621826.23</v>
      </c>
      <c r="J40" s="33">
        <v>9795826.66</v>
      </c>
      <c r="K40" s="33">
        <v>10472926</v>
      </c>
      <c r="L40" s="33">
        <v>10419611.18</v>
      </c>
      <c r="M40" s="33">
        <v>2258178.52</v>
      </c>
      <c r="N40" s="33">
        <v>2209156.66</v>
      </c>
      <c r="O40" s="33">
        <v>5952276</v>
      </c>
      <c r="P40" s="9">
        <v>40.24</v>
      </c>
      <c r="Q40" s="9">
        <v>40.16</v>
      </c>
      <c r="R40" s="9">
        <v>22.55</v>
      </c>
      <c r="S40" s="9">
        <v>56.83</v>
      </c>
      <c r="T40" s="32">
        <v>21.67</v>
      </c>
      <c r="U40" s="32">
        <v>21.2</v>
      </c>
      <c r="V40" s="32">
        <v>57.12</v>
      </c>
      <c r="W40" s="32">
        <v>91.39</v>
      </c>
      <c r="X40" s="32">
        <v>61.53</v>
      </c>
      <c r="Y40" s="32">
        <v>122.06</v>
      </c>
      <c r="Z40" s="32">
        <v>100.53</v>
      </c>
    </row>
    <row r="41" spans="1:26" ht="12.75">
      <c r="A41" s="34">
        <v>6</v>
      </c>
      <c r="B41" s="34">
        <v>2</v>
      </c>
      <c r="C41" s="34">
        <v>9</v>
      </c>
      <c r="D41" s="35">
        <v>2</v>
      </c>
      <c r="E41" s="36"/>
      <c r="F41" s="31" t="s">
        <v>86</v>
      </c>
      <c r="G41" s="57" t="s">
        <v>173</v>
      </c>
      <c r="H41" s="33">
        <v>11763059.45</v>
      </c>
      <c r="I41" s="33">
        <v>3619492</v>
      </c>
      <c r="J41" s="33">
        <v>2279305.45</v>
      </c>
      <c r="K41" s="33">
        <v>5864262</v>
      </c>
      <c r="L41" s="33">
        <v>6591074.93</v>
      </c>
      <c r="M41" s="33">
        <v>1688761.98</v>
      </c>
      <c r="N41" s="33">
        <v>1523690.95</v>
      </c>
      <c r="O41" s="33">
        <v>3378622</v>
      </c>
      <c r="P41" s="9">
        <v>56.03</v>
      </c>
      <c r="Q41" s="9">
        <v>46.65</v>
      </c>
      <c r="R41" s="9">
        <v>66.84</v>
      </c>
      <c r="S41" s="9">
        <v>57.61</v>
      </c>
      <c r="T41" s="32">
        <v>25.62</v>
      </c>
      <c r="U41" s="32">
        <v>23.11</v>
      </c>
      <c r="V41" s="32">
        <v>51.26</v>
      </c>
      <c r="W41" s="32">
        <v>102.04</v>
      </c>
      <c r="X41" s="32">
        <v>101.53</v>
      </c>
      <c r="Y41" s="32">
        <v>100.28</v>
      </c>
      <c r="Z41" s="32">
        <v>103.12</v>
      </c>
    </row>
    <row r="42" spans="1:26" ht="12.75">
      <c r="A42" s="34">
        <v>6</v>
      </c>
      <c r="B42" s="34">
        <v>2</v>
      </c>
      <c r="C42" s="34">
        <v>10</v>
      </c>
      <c r="D42" s="35">
        <v>2</v>
      </c>
      <c r="E42" s="36"/>
      <c r="F42" s="31" t="s">
        <v>86</v>
      </c>
      <c r="G42" s="57" t="s">
        <v>187</v>
      </c>
      <c r="H42" s="33">
        <v>13655148.89</v>
      </c>
      <c r="I42" s="33">
        <v>2216067.08</v>
      </c>
      <c r="J42" s="33">
        <v>4026630.81</v>
      </c>
      <c r="K42" s="33">
        <v>7412451</v>
      </c>
      <c r="L42" s="33">
        <v>6865110.73</v>
      </c>
      <c r="M42" s="33">
        <v>1091882.92</v>
      </c>
      <c r="N42" s="33">
        <v>1635063.81</v>
      </c>
      <c r="O42" s="33">
        <v>4138164</v>
      </c>
      <c r="P42" s="9">
        <v>50.27</v>
      </c>
      <c r="Q42" s="9">
        <v>49.27</v>
      </c>
      <c r="R42" s="9">
        <v>40.6</v>
      </c>
      <c r="S42" s="9">
        <v>55.82</v>
      </c>
      <c r="T42" s="32">
        <v>15.9</v>
      </c>
      <c r="U42" s="32">
        <v>23.81</v>
      </c>
      <c r="V42" s="32">
        <v>60.27</v>
      </c>
      <c r="W42" s="32">
        <v>93.98</v>
      </c>
      <c r="X42" s="32">
        <v>95.5</v>
      </c>
      <c r="Y42" s="32">
        <v>76.12</v>
      </c>
      <c r="Z42" s="32">
        <v>103.12</v>
      </c>
    </row>
    <row r="43" spans="1:26" ht="12.75">
      <c r="A43" s="34">
        <v>6</v>
      </c>
      <c r="B43" s="34">
        <v>2</v>
      </c>
      <c r="C43" s="34">
        <v>11</v>
      </c>
      <c r="D43" s="35">
        <v>2</v>
      </c>
      <c r="E43" s="36"/>
      <c r="F43" s="31" t="s">
        <v>86</v>
      </c>
      <c r="G43" s="57" t="s">
        <v>192</v>
      </c>
      <c r="H43" s="33">
        <v>15763971.03</v>
      </c>
      <c r="I43" s="33">
        <v>2466560</v>
      </c>
      <c r="J43" s="33">
        <v>3984781.03</v>
      </c>
      <c r="K43" s="33">
        <v>9312630</v>
      </c>
      <c r="L43" s="33">
        <v>8567155.26</v>
      </c>
      <c r="M43" s="33">
        <v>1256489.88</v>
      </c>
      <c r="N43" s="33">
        <v>2194891.38</v>
      </c>
      <c r="O43" s="33">
        <v>5115774</v>
      </c>
      <c r="P43" s="9">
        <v>54.34</v>
      </c>
      <c r="Q43" s="9">
        <v>50.94</v>
      </c>
      <c r="R43" s="9">
        <v>55.08</v>
      </c>
      <c r="S43" s="9">
        <v>54.93</v>
      </c>
      <c r="T43" s="32">
        <v>14.66</v>
      </c>
      <c r="U43" s="32">
        <v>25.61</v>
      </c>
      <c r="V43" s="32">
        <v>59.71</v>
      </c>
      <c r="W43" s="32">
        <v>76.28</v>
      </c>
      <c r="X43" s="32">
        <v>107.21</v>
      </c>
      <c r="Y43" s="32">
        <v>44.97</v>
      </c>
      <c r="Z43" s="32">
        <v>98.8</v>
      </c>
    </row>
    <row r="44" spans="1:26" ht="12.75">
      <c r="A44" s="34">
        <v>6</v>
      </c>
      <c r="B44" s="34">
        <v>2</v>
      </c>
      <c r="C44" s="34">
        <v>12</v>
      </c>
      <c r="D44" s="35">
        <v>3</v>
      </c>
      <c r="E44" s="36"/>
      <c r="F44" s="31" t="s">
        <v>86</v>
      </c>
      <c r="G44" s="57" t="s">
        <v>278</v>
      </c>
      <c r="H44" s="33">
        <v>24707902.43</v>
      </c>
      <c r="I44" s="33">
        <v>6606881.78</v>
      </c>
      <c r="J44" s="33">
        <v>8259522.65</v>
      </c>
      <c r="K44" s="33">
        <v>9841498</v>
      </c>
      <c r="L44" s="33">
        <v>10557050.43</v>
      </c>
      <c r="M44" s="33">
        <v>2774990.55</v>
      </c>
      <c r="N44" s="33">
        <v>2118547.88</v>
      </c>
      <c r="O44" s="33">
        <v>5663512</v>
      </c>
      <c r="P44" s="9">
        <v>42.72</v>
      </c>
      <c r="Q44" s="9">
        <v>42</v>
      </c>
      <c r="R44" s="9">
        <v>25.64</v>
      </c>
      <c r="S44" s="9">
        <v>57.54</v>
      </c>
      <c r="T44" s="32">
        <v>26.28</v>
      </c>
      <c r="U44" s="32">
        <v>20.06</v>
      </c>
      <c r="V44" s="32">
        <v>53.64</v>
      </c>
      <c r="W44" s="32">
        <v>91.85</v>
      </c>
      <c r="X44" s="32">
        <v>106.55</v>
      </c>
      <c r="Y44" s="32">
        <v>67.47</v>
      </c>
      <c r="Z44" s="32">
        <v>98.5</v>
      </c>
    </row>
    <row r="45" spans="1:26" ht="12.75">
      <c r="A45" s="34">
        <v>6</v>
      </c>
      <c r="B45" s="34">
        <v>2</v>
      </c>
      <c r="C45" s="34">
        <v>13</v>
      </c>
      <c r="D45" s="35">
        <v>2</v>
      </c>
      <c r="E45" s="36"/>
      <c r="F45" s="31" t="s">
        <v>86</v>
      </c>
      <c r="G45" s="57" t="s">
        <v>225</v>
      </c>
      <c r="H45" s="33">
        <v>11346525.88</v>
      </c>
      <c r="I45" s="33">
        <v>2440427</v>
      </c>
      <c r="J45" s="33">
        <v>2778048.88</v>
      </c>
      <c r="K45" s="33">
        <v>6128050</v>
      </c>
      <c r="L45" s="33">
        <v>5482565.69</v>
      </c>
      <c r="M45" s="33">
        <v>1046798.81</v>
      </c>
      <c r="N45" s="33">
        <v>1010222.88</v>
      </c>
      <c r="O45" s="33">
        <v>3425544</v>
      </c>
      <c r="P45" s="9">
        <v>48.31</v>
      </c>
      <c r="Q45" s="9">
        <v>42.89</v>
      </c>
      <c r="R45" s="9">
        <v>36.36</v>
      </c>
      <c r="S45" s="9">
        <v>55.89</v>
      </c>
      <c r="T45" s="32">
        <v>19.09</v>
      </c>
      <c r="U45" s="32">
        <v>18.42</v>
      </c>
      <c r="V45" s="32">
        <v>62.48</v>
      </c>
      <c r="W45" s="32">
        <v>101.09</v>
      </c>
      <c r="X45" s="32">
        <v>90.43</v>
      </c>
      <c r="Y45" s="32">
        <v>116.18</v>
      </c>
      <c r="Z45" s="32">
        <v>100.86</v>
      </c>
    </row>
    <row r="46" spans="1:26" ht="12.75">
      <c r="A46" s="34">
        <v>6</v>
      </c>
      <c r="B46" s="34">
        <v>2</v>
      </c>
      <c r="C46" s="34">
        <v>14</v>
      </c>
      <c r="D46" s="35">
        <v>2</v>
      </c>
      <c r="E46" s="36"/>
      <c r="F46" s="31" t="s">
        <v>86</v>
      </c>
      <c r="G46" s="57" t="s">
        <v>231</v>
      </c>
      <c r="H46" s="33">
        <v>19076414.49</v>
      </c>
      <c r="I46" s="33">
        <v>4339146</v>
      </c>
      <c r="J46" s="33">
        <v>4156112.49</v>
      </c>
      <c r="K46" s="33">
        <v>10581156</v>
      </c>
      <c r="L46" s="33">
        <v>10435135.42</v>
      </c>
      <c r="M46" s="33">
        <v>1979818.43</v>
      </c>
      <c r="N46" s="33">
        <v>2476880.99</v>
      </c>
      <c r="O46" s="33">
        <v>5978436</v>
      </c>
      <c r="P46" s="9">
        <v>54.7</v>
      </c>
      <c r="Q46" s="9">
        <v>45.62</v>
      </c>
      <c r="R46" s="9">
        <v>59.59</v>
      </c>
      <c r="S46" s="9">
        <v>56.5</v>
      </c>
      <c r="T46" s="32">
        <v>18.97</v>
      </c>
      <c r="U46" s="32">
        <v>23.73</v>
      </c>
      <c r="V46" s="32">
        <v>57.29</v>
      </c>
      <c r="W46" s="32">
        <v>108.2</v>
      </c>
      <c r="X46" s="32">
        <v>114.02</v>
      </c>
      <c r="Y46" s="32">
        <v>119.72</v>
      </c>
      <c r="Z46" s="32">
        <v>102.38</v>
      </c>
    </row>
    <row r="47" spans="1:26" ht="12.75">
      <c r="A47" s="34">
        <v>6</v>
      </c>
      <c r="B47" s="34">
        <v>3</v>
      </c>
      <c r="C47" s="34">
        <v>0</v>
      </c>
      <c r="D47" s="35">
        <v>0</v>
      </c>
      <c r="E47" s="36"/>
      <c r="F47" s="31" t="s">
        <v>286</v>
      </c>
      <c r="G47" s="57" t="s">
        <v>289</v>
      </c>
      <c r="H47" s="33">
        <v>67031433.09</v>
      </c>
      <c r="I47" s="33">
        <v>20486902</v>
      </c>
      <c r="J47" s="33">
        <v>26758258.09</v>
      </c>
      <c r="K47" s="33">
        <v>19786273</v>
      </c>
      <c r="L47" s="33">
        <v>27693934.08</v>
      </c>
      <c r="M47" s="33">
        <v>7390794.54</v>
      </c>
      <c r="N47" s="33">
        <v>9554497.54</v>
      </c>
      <c r="O47" s="33">
        <v>10748642</v>
      </c>
      <c r="P47" s="9">
        <v>41.31</v>
      </c>
      <c r="Q47" s="9">
        <v>36.07</v>
      </c>
      <c r="R47" s="9">
        <v>35.7</v>
      </c>
      <c r="S47" s="9">
        <v>54.32</v>
      </c>
      <c r="T47" s="32">
        <v>26.68</v>
      </c>
      <c r="U47" s="32">
        <v>34.5</v>
      </c>
      <c r="V47" s="32">
        <v>38.81</v>
      </c>
      <c r="W47" s="32">
        <v>79.56</v>
      </c>
      <c r="X47" s="32">
        <v>113.19</v>
      </c>
      <c r="Y47" s="32">
        <v>53.01</v>
      </c>
      <c r="Z47" s="32">
        <v>104.82</v>
      </c>
    </row>
    <row r="48" spans="1:26" ht="12.75">
      <c r="A48" s="34">
        <v>6</v>
      </c>
      <c r="B48" s="34">
        <v>3</v>
      </c>
      <c r="C48" s="34">
        <v>1</v>
      </c>
      <c r="D48" s="35">
        <v>1</v>
      </c>
      <c r="E48" s="36"/>
      <c r="F48" s="31" t="s">
        <v>86</v>
      </c>
      <c r="G48" s="57" t="s">
        <v>98</v>
      </c>
      <c r="H48" s="33">
        <v>16347519.24</v>
      </c>
      <c r="I48" s="33">
        <v>6968382.82</v>
      </c>
      <c r="J48" s="33">
        <v>6033085.42</v>
      </c>
      <c r="K48" s="33">
        <v>3346051</v>
      </c>
      <c r="L48" s="33">
        <v>7491394.97</v>
      </c>
      <c r="M48" s="33">
        <v>2873256.58</v>
      </c>
      <c r="N48" s="33">
        <v>2571456.39</v>
      </c>
      <c r="O48" s="33">
        <v>2046682</v>
      </c>
      <c r="P48" s="9">
        <v>45.82</v>
      </c>
      <c r="Q48" s="9">
        <v>41.23</v>
      </c>
      <c r="R48" s="9">
        <v>42.62</v>
      </c>
      <c r="S48" s="9">
        <v>61.16</v>
      </c>
      <c r="T48" s="32">
        <v>38.35</v>
      </c>
      <c r="U48" s="32">
        <v>34.32</v>
      </c>
      <c r="V48" s="32">
        <v>27.32</v>
      </c>
      <c r="W48" s="32">
        <v>111.68</v>
      </c>
      <c r="X48" s="32">
        <v>100.91</v>
      </c>
      <c r="Y48" s="32">
        <v>171.04</v>
      </c>
      <c r="Z48" s="32">
        <v>86.83</v>
      </c>
    </row>
    <row r="49" spans="1:26" ht="12.75">
      <c r="A49" s="34">
        <v>6</v>
      </c>
      <c r="B49" s="34">
        <v>3</v>
      </c>
      <c r="C49" s="34">
        <v>2</v>
      </c>
      <c r="D49" s="35">
        <v>2</v>
      </c>
      <c r="E49" s="36"/>
      <c r="F49" s="31" t="s">
        <v>86</v>
      </c>
      <c r="G49" s="57" t="s">
        <v>111</v>
      </c>
      <c r="H49" s="33">
        <v>9759171.94</v>
      </c>
      <c r="I49" s="33">
        <v>2798787</v>
      </c>
      <c r="J49" s="33">
        <v>2458496.94</v>
      </c>
      <c r="K49" s="33">
        <v>4501888</v>
      </c>
      <c r="L49" s="33">
        <v>5231458.7</v>
      </c>
      <c r="M49" s="33">
        <v>1283048.32</v>
      </c>
      <c r="N49" s="33">
        <v>1423044.38</v>
      </c>
      <c r="O49" s="33">
        <v>2525366</v>
      </c>
      <c r="P49" s="9">
        <v>53.6</v>
      </c>
      <c r="Q49" s="9">
        <v>45.84</v>
      </c>
      <c r="R49" s="9">
        <v>57.88</v>
      </c>
      <c r="S49" s="9">
        <v>56.09</v>
      </c>
      <c r="T49" s="32">
        <v>24.52</v>
      </c>
      <c r="U49" s="32">
        <v>27.2</v>
      </c>
      <c r="V49" s="32">
        <v>48.27</v>
      </c>
      <c r="W49" s="32">
        <v>111.32</v>
      </c>
      <c r="X49" s="32">
        <v>118.51</v>
      </c>
      <c r="Y49" s="32">
        <v>115.52</v>
      </c>
      <c r="Z49" s="32">
        <v>105.89</v>
      </c>
    </row>
    <row r="50" spans="1:26" ht="12.75">
      <c r="A50" s="34">
        <v>6</v>
      </c>
      <c r="B50" s="34">
        <v>3</v>
      </c>
      <c r="C50" s="34">
        <v>3</v>
      </c>
      <c r="D50" s="35">
        <v>2</v>
      </c>
      <c r="E50" s="36"/>
      <c r="F50" s="31" t="s">
        <v>86</v>
      </c>
      <c r="G50" s="57" t="s">
        <v>115</v>
      </c>
      <c r="H50" s="33">
        <v>38678196.37</v>
      </c>
      <c r="I50" s="33">
        <v>13934112</v>
      </c>
      <c r="J50" s="33">
        <v>8767445.37</v>
      </c>
      <c r="K50" s="33">
        <v>15976639</v>
      </c>
      <c r="L50" s="33">
        <v>19815225.14</v>
      </c>
      <c r="M50" s="33">
        <v>6542957.64</v>
      </c>
      <c r="N50" s="33">
        <v>4125757.5</v>
      </c>
      <c r="O50" s="33">
        <v>9146510</v>
      </c>
      <c r="P50" s="9">
        <v>51.23</v>
      </c>
      <c r="Q50" s="9">
        <v>46.95</v>
      </c>
      <c r="R50" s="9">
        <v>47.05</v>
      </c>
      <c r="S50" s="9">
        <v>57.24</v>
      </c>
      <c r="T50" s="32">
        <v>33.01</v>
      </c>
      <c r="U50" s="32">
        <v>20.82</v>
      </c>
      <c r="V50" s="32">
        <v>46.15</v>
      </c>
      <c r="W50" s="32">
        <v>105.67</v>
      </c>
      <c r="X50" s="32">
        <v>108.66</v>
      </c>
      <c r="Y50" s="32">
        <v>99.33</v>
      </c>
      <c r="Z50" s="32">
        <v>106.64</v>
      </c>
    </row>
    <row r="51" spans="1:26" ht="12.75">
      <c r="A51" s="34">
        <v>6</v>
      </c>
      <c r="B51" s="34">
        <v>3</v>
      </c>
      <c r="C51" s="34">
        <v>3</v>
      </c>
      <c r="D51" s="35" t="s">
        <v>309</v>
      </c>
      <c r="E51" s="36">
        <v>122</v>
      </c>
      <c r="F51" s="31" t="s">
        <v>309</v>
      </c>
      <c r="G51" s="57" t="s">
        <v>317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9"/>
      <c r="Q51" s="9"/>
      <c r="R51" s="9"/>
      <c r="S51" s="9"/>
      <c r="T51" s="32"/>
      <c r="U51" s="32"/>
      <c r="V51" s="32"/>
      <c r="W51" s="32"/>
      <c r="X51" s="32"/>
      <c r="Y51" s="32"/>
      <c r="Z51" s="32"/>
    </row>
    <row r="52" spans="1:26" ht="12.75">
      <c r="A52" s="34">
        <v>6</v>
      </c>
      <c r="B52" s="34">
        <v>3</v>
      </c>
      <c r="C52" s="34">
        <v>4</v>
      </c>
      <c r="D52" s="35">
        <v>2</v>
      </c>
      <c r="E52" s="36"/>
      <c r="F52" s="31" t="s">
        <v>86</v>
      </c>
      <c r="G52" s="57" t="s">
        <v>122</v>
      </c>
      <c r="H52" s="33">
        <v>22754521.73</v>
      </c>
      <c r="I52" s="33">
        <v>6716278</v>
      </c>
      <c r="J52" s="33">
        <v>7560242.73</v>
      </c>
      <c r="K52" s="33">
        <v>8478001</v>
      </c>
      <c r="L52" s="33">
        <v>10663704.65</v>
      </c>
      <c r="M52" s="33">
        <v>2929319.52</v>
      </c>
      <c r="N52" s="33">
        <v>2974713.13</v>
      </c>
      <c r="O52" s="33">
        <v>4759672</v>
      </c>
      <c r="P52" s="9">
        <v>46.86</v>
      </c>
      <c r="Q52" s="9">
        <v>43.61</v>
      </c>
      <c r="R52" s="9">
        <v>39.34</v>
      </c>
      <c r="S52" s="9">
        <v>56.14</v>
      </c>
      <c r="T52" s="32">
        <v>27.46</v>
      </c>
      <c r="U52" s="32">
        <v>27.89</v>
      </c>
      <c r="V52" s="32">
        <v>44.63</v>
      </c>
      <c r="W52" s="32">
        <v>102.6</v>
      </c>
      <c r="X52" s="32">
        <v>89.86</v>
      </c>
      <c r="Y52" s="32">
        <v>121.68</v>
      </c>
      <c r="Z52" s="32">
        <v>101.5</v>
      </c>
    </row>
    <row r="53" spans="1:26" ht="12.75">
      <c r="A53" s="34">
        <v>6</v>
      </c>
      <c r="B53" s="34">
        <v>3</v>
      </c>
      <c r="C53" s="34">
        <v>5</v>
      </c>
      <c r="D53" s="35">
        <v>2</v>
      </c>
      <c r="E53" s="36"/>
      <c r="F53" s="31" t="s">
        <v>86</v>
      </c>
      <c r="G53" s="57" t="s">
        <v>124</v>
      </c>
      <c r="H53" s="33">
        <v>8367884</v>
      </c>
      <c r="I53" s="33">
        <v>2013561</v>
      </c>
      <c r="J53" s="33">
        <v>3223934</v>
      </c>
      <c r="K53" s="33">
        <v>3130389</v>
      </c>
      <c r="L53" s="33">
        <v>3686645.8</v>
      </c>
      <c r="M53" s="33">
        <v>889728.34</v>
      </c>
      <c r="N53" s="33">
        <v>1057063</v>
      </c>
      <c r="O53" s="33">
        <v>1739854.46</v>
      </c>
      <c r="P53" s="9">
        <v>44.05</v>
      </c>
      <c r="Q53" s="9">
        <v>44.18</v>
      </c>
      <c r="R53" s="9">
        <v>32.78</v>
      </c>
      <c r="S53" s="9">
        <v>55.57</v>
      </c>
      <c r="T53" s="32">
        <v>24.13</v>
      </c>
      <c r="U53" s="32">
        <v>28.67</v>
      </c>
      <c r="V53" s="32">
        <v>47.19</v>
      </c>
      <c r="W53" s="32">
        <v>110.39</v>
      </c>
      <c r="X53" s="32">
        <v>103.72</v>
      </c>
      <c r="Y53" s="32">
        <v>127.11</v>
      </c>
      <c r="Z53" s="32">
        <v>105.43</v>
      </c>
    </row>
    <row r="54" spans="1:26" ht="12.75">
      <c r="A54" s="34">
        <v>6</v>
      </c>
      <c r="B54" s="34">
        <v>3</v>
      </c>
      <c r="C54" s="34">
        <v>6</v>
      </c>
      <c r="D54" s="35">
        <v>2</v>
      </c>
      <c r="E54" s="36"/>
      <c r="F54" s="31" t="s">
        <v>86</v>
      </c>
      <c r="G54" s="57" t="s">
        <v>148</v>
      </c>
      <c r="H54" s="33">
        <v>13876626.71</v>
      </c>
      <c r="I54" s="33">
        <v>4317075.82</v>
      </c>
      <c r="J54" s="33">
        <v>4183794.89</v>
      </c>
      <c r="K54" s="33">
        <v>5375756</v>
      </c>
      <c r="L54" s="33">
        <v>7495542.38</v>
      </c>
      <c r="M54" s="33">
        <v>1742498.23</v>
      </c>
      <c r="N54" s="33">
        <v>2682104.15</v>
      </c>
      <c r="O54" s="33">
        <v>3070940</v>
      </c>
      <c r="P54" s="9">
        <v>54.01</v>
      </c>
      <c r="Q54" s="9">
        <v>40.36</v>
      </c>
      <c r="R54" s="9">
        <v>64.1</v>
      </c>
      <c r="S54" s="9">
        <v>57.12</v>
      </c>
      <c r="T54" s="32">
        <v>23.24</v>
      </c>
      <c r="U54" s="32">
        <v>35.78</v>
      </c>
      <c r="V54" s="32">
        <v>40.97</v>
      </c>
      <c r="W54" s="32">
        <v>111.7</v>
      </c>
      <c r="X54" s="32">
        <v>109.14</v>
      </c>
      <c r="Y54" s="32">
        <v>129.01</v>
      </c>
      <c r="Z54" s="32">
        <v>101.18</v>
      </c>
    </row>
    <row r="55" spans="1:26" ht="12.75">
      <c r="A55" s="34">
        <v>6</v>
      </c>
      <c r="B55" s="34">
        <v>3</v>
      </c>
      <c r="C55" s="34">
        <v>7</v>
      </c>
      <c r="D55" s="35">
        <v>2</v>
      </c>
      <c r="E55" s="36"/>
      <c r="F55" s="31" t="s">
        <v>86</v>
      </c>
      <c r="G55" s="57" t="s">
        <v>166</v>
      </c>
      <c r="H55" s="33">
        <v>11694480.6</v>
      </c>
      <c r="I55" s="33">
        <v>3287951</v>
      </c>
      <c r="J55" s="33">
        <v>3362309.6</v>
      </c>
      <c r="K55" s="33">
        <v>5044220</v>
      </c>
      <c r="L55" s="33">
        <v>6231131.86</v>
      </c>
      <c r="M55" s="33">
        <v>1662243.26</v>
      </c>
      <c r="N55" s="33">
        <v>1714790.6</v>
      </c>
      <c r="O55" s="33">
        <v>2854098</v>
      </c>
      <c r="P55" s="9">
        <v>53.28</v>
      </c>
      <c r="Q55" s="9">
        <v>50.55</v>
      </c>
      <c r="R55" s="9">
        <v>51</v>
      </c>
      <c r="S55" s="9">
        <v>56.58</v>
      </c>
      <c r="T55" s="32">
        <v>26.67</v>
      </c>
      <c r="U55" s="32">
        <v>27.51</v>
      </c>
      <c r="V55" s="32">
        <v>45.8</v>
      </c>
      <c r="W55" s="32">
        <v>103.98</v>
      </c>
      <c r="X55" s="32">
        <v>110.88</v>
      </c>
      <c r="Y55" s="32">
        <v>102.49</v>
      </c>
      <c r="Z55" s="32">
        <v>101.2</v>
      </c>
    </row>
    <row r="56" spans="1:26" ht="12.75">
      <c r="A56" s="34">
        <v>6</v>
      </c>
      <c r="B56" s="34">
        <v>3</v>
      </c>
      <c r="C56" s="34">
        <v>8</v>
      </c>
      <c r="D56" s="35">
        <v>2</v>
      </c>
      <c r="E56" s="36"/>
      <c r="F56" s="31" t="s">
        <v>86</v>
      </c>
      <c r="G56" s="57" t="s">
        <v>98</v>
      </c>
      <c r="H56" s="33">
        <v>15082292.96</v>
      </c>
      <c r="I56" s="33">
        <v>4283894.51</v>
      </c>
      <c r="J56" s="33">
        <v>4786139.45</v>
      </c>
      <c r="K56" s="33">
        <v>6012259</v>
      </c>
      <c r="L56" s="33">
        <v>6611570</v>
      </c>
      <c r="M56" s="33">
        <v>1441793.19</v>
      </c>
      <c r="N56" s="33">
        <v>1829990.81</v>
      </c>
      <c r="O56" s="33">
        <v>3339786</v>
      </c>
      <c r="P56" s="9">
        <v>43.83</v>
      </c>
      <c r="Q56" s="9">
        <v>33.65</v>
      </c>
      <c r="R56" s="9">
        <v>38.23</v>
      </c>
      <c r="S56" s="9">
        <v>55.54</v>
      </c>
      <c r="T56" s="32">
        <v>21.8</v>
      </c>
      <c r="U56" s="32">
        <v>27.67</v>
      </c>
      <c r="V56" s="32">
        <v>50.51</v>
      </c>
      <c r="W56" s="32">
        <v>104.08</v>
      </c>
      <c r="X56" s="32">
        <v>92.05</v>
      </c>
      <c r="Y56" s="32">
        <v>120.85</v>
      </c>
      <c r="Z56" s="32">
        <v>102.07</v>
      </c>
    </row>
    <row r="57" spans="1:26" ht="12.75">
      <c r="A57" s="34">
        <v>6</v>
      </c>
      <c r="B57" s="34">
        <v>3</v>
      </c>
      <c r="C57" s="34">
        <v>9</v>
      </c>
      <c r="D57" s="35">
        <v>2</v>
      </c>
      <c r="E57" s="36"/>
      <c r="F57" s="31" t="s">
        <v>86</v>
      </c>
      <c r="G57" s="57" t="s">
        <v>200</v>
      </c>
      <c r="H57" s="33">
        <v>13363673</v>
      </c>
      <c r="I57" s="33">
        <v>2320480.05</v>
      </c>
      <c r="J57" s="33">
        <v>4114510.95</v>
      </c>
      <c r="K57" s="33">
        <v>6928682</v>
      </c>
      <c r="L57" s="33">
        <v>7710920.21</v>
      </c>
      <c r="M57" s="33">
        <v>1120196.26</v>
      </c>
      <c r="N57" s="33">
        <v>2756303.95</v>
      </c>
      <c r="O57" s="33">
        <v>3834420</v>
      </c>
      <c r="P57" s="9">
        <v>57.7</v>
      </c>
      <c r="Q57" s="9">
        <v>48.27</v>
      </c>
      <c r="R57" s="9">
        <v>66.98</v>
      </c>
      <c r="S57" s="9">
        <v>55.34</v>
      </c>
      <c r="T57" s="32">
        <v>14.52</v>
      </c>
      <c r="U57" s="32">
        <v>35.74</v>
      </c>
      <c r="V57" s="32">
        <v>49.72</v>
      </c>
      <c r="W57" s="32">
        <v>98.27</v>
      </c>
      <c r="X57" s="32">
        <v>106.6</v>
      </c>
      <c r="Y57" s="32">
        <v>99.87</v>
      </c>
      <c r="Z57" s="32">
        <v>95</v>
      </c>
    </row>
    <row r="58" spans="1:26" ht="12.75">
      <c r="A58" s="34">
        <v>6</v>
      </c>
      <c r="B58" s="34">
        <v>3</v>
      </c>
      <c r="C58" s="34">
        <v>10</v>
      </c>
      <c r="D58" s="35">
        <v>2</v>
      </c>
      <c r="E58" s="36"/>
      <c r="F58" s="31" t="s">
        <v>86</v>
      </c>
      <c r="G58" s="57" t="s">
        <v>203</v>
      </c>
      <c r="H58" s="33">
        <v>19125388.57</v>
      </c>
      <c r="I58" s="33">
        <v>4563270</v>
      </c>
      <c r="J58" s="33">
        <v>5877683.57</v>
      </c>
      <c r="K58" s="33">
        <v>8684435</v>
      </c>
      <c r="L58" s="33">
        <v>10869980.15</v>
      </c>
      <c r="M58" s="33">
        <v>2258198.13</v>
      </c>
      <c r="N58" s="33">
        <v>3784994.02</v>
      </c>
      <c r="O58" s="33">
        <v>4826788</v>
      </c>
      <c r="P58" s="9">
        <v>56.83</v>
      </c>
      <c r="Q58" s="9">
        <v>49.48</v>
      </c>
      <c r="R58" s="9">
        <v>64.39</v>
      </c>
      <c r="S58" s="9">
        <v>55.57</v>
      </c>
      <c r="T58" s="32">
        <v>20.77</v>
      </c>
      <c r="U58" s="32">
        <v>34.82</v>
      </c>
      <c r="V58" s="32">
        <v>44.4</v>
      </c>
      <c r="W58" s="32">
        <v>114.77</v>
      </c>
      <c r="X58" s="32">
        <v>92.36</v>
      </c>
      <c r="Y58" s="32">
        <v>152.21</v>
      </c>
      <c r="Z58" s="32">
        <v>106.34</v>
      </c>
    </row>
    <row r="59" spans="1:26" ht="12.75">
      <c r="A59" s="34">
        <v>6</v>
      </c>
      <c r="B59" s="34">
        <v>3</v>
      </c>
      <c r="C59" s="34">
        <v>11</v>
      </c>
      <c r="D59" s="35">
        <v>2</v>
      </c>
      <c r="E59" s="36"/>
      <c r="F59" s="31" t="s">
        <v>86</v>
      </c>
      <c r="G59" s="57" t="s">
        <v>206</v>
      </c>
      <c r="H59" s="33">
        <v>20684565.18</v>
      </c>
      <c r="I59" s="33">
        <v>5059898.49</v>
      </c>
      <c r="J59" s="33">
        <v>6086532.69</v>
      </c>
      <c r="K59" s="33">
        <v>9538134</v>
      </c>
      <c r="L59" s="33">
        <v>10890254.91</v>
      </c>
      <c r="M59" s="33">
        <v>2223035.72</v>
      </c>
      <c r="N59" s="33">
        <v>3301427.19</v>
      </c>
      <c r="O59" s="33">
        <v>5365792</v>
      </c>
      <c r="P59" s="9">
        <v>52.64</v>
      </c>
      <c r="Q59" s="9">
        <v>43.93</v>
      </c>
      <c r="R59" s="9">
        <v>54.24</v>
      </c>
      <c r="S59" s="9">
        <v>56.25</v>
      </c>
      <c r="T59" s="32">
        <v>20.41</v>
      </c>
      <c r="U59" s="32">
        <v>30.31</v>
      </c>
      <c r="V59" s="32">
        <v>49.27</v>
      </c>
      <c r="W59" s="32">
        <v>100.93</v>
      </c>
      <c r="X59" s="32">
        <v>96.56</v>
      </c>
      <c r="Y59" s="32">
        <v>106.99</v>
      </c>
      <c r="Z59" s="32">
        <v>99.34</v>
      </c>
    </row>
    <row r="60" spans="1:26" ht="12.75">
      <c r="A60" s="34">
        <v>6</v>
      </c>
      <c r="B60" s="34">
        <v>3</v>
      </c>
      <c r="C60" s="34">
        <v>12</v>
      </c>
      <c r="D60" s="35">
        <v>2</v>
      </c>
      <c r="E60" s="36"/>
      <c r="F60" s="31" t="s">
        <v>86</v>
      </c>
      <c r="G60" s="57" t="s">
        <v>241</v>
      </c>
      <c r="H60" s="33">
        <v>18440755.43</v>
      </c>
      <c r="I60" s="33">
        <v>4664461</v>
      </c>
      <c r="J60" s="33">
        <v>5368333.43</v>
      </c>
      <c r="K60" s="33">
        <v>8407961</v>
      </c>
      <c r="L60" s="33">
        <v>9504861.9</v>
      </c>
      <c r="M60" s="33">
        <v>2307940.57</v>
      </c>
      <c r="N60" s="33">
        <v>2460621.33</v>
      </c>
      <c r="O60" s="33">
        <v>4736300</v>
      </c>
      <c r="P60" s="9">
        <v>51.54</v>
      </c>
      <c r="Q60" s="9">
        <v>49.47</v>
      </c>
      <c r="R60" s="9">
        <v>45.83</v>
      </c>
      <c r="S60" s="9">
        <v>56.33</v>
      </c>
      <c r="T60" s="32">
        <v>24.28</v>
      </c>
      <c r="U60" s="32">
        <v>25.88</v>
      </c>
      <c r="V60" s="32">
        <v>49.83</v>
      </c>
      <c r="W60" s="32">
        <v>87.08</v>
      </c>
      <c r="X60" s="32">
        <v>91.5</v>
      </c>
      <c r="Y60" s="32">
        <v>66.29</v>
      </c>
      <c r="Z60" s="32">
        <v>101.18</v>
      </c>
    </row>
    <row r="61" spans="1:26" ht="12.75">
      <c r="A61" s="34">
        <v>6</v>
      </c>
      <c r="B61" s="34">
        <v>3</v>
      </c>
      <c r="C61" s="34">
        <v>13</v>
      </c>
      <c r="D61" s="35">
        <v>2</v>
      </c>
      <c r="E61" s="36"/>
      <c r="F61" s="31" t="s">
        <v>86</v>
      </c>
      <c r="G61" s="57" t="s">
        <v>248</v>
      </c>
      <c r="H61" s="33">
        <v>12055516.96</v>
      </c>
      <c r="I61" s="33">
        <v>3822024.97</v>
      </c>
      <c r="J61" s="33">
        <v>2973069.99</v>
      </c>
      <c r="K61" s="33">
        <v>5260422</v>
      </c>
      <c r="L61" s="33">
        <v>6111065.88</v>
      </c>
      <c r="M61" s="33">
        <v>1354857.89</v>
      </c>
      <c r="N61" s="33">
        <v>1818165.99</v>
      </c>
      <c r="O61" s="33">
        <v>2938042</v>
      </c>
      <c r="P61" s="9">
        <v>50.69</v>
      </c>
      <c r="Q61" s="9">
        <v>35.44</v>
      </c>
      <c r="R61" s="9">
        <v>61.15</v>
      </c>
      <c r="S61" s="9">
        <v>55.85</v>
      </c>
      <c r="T61" s="32">
        <v>22.17</v>
      </c>
      <c r="U61" s="32">
        <v>29.75</v>
      </c>
      <c r="V61" s="32">
        <v>48.07</v>
      </c>
      <c r="W61" s="32">
        <v>103.84</v>
      </c>
      <c r="X61" s="32">
        <v>103.91</v>
      </c>
      <c r="Y61" s="32">
        <v>121.46</v>
      </c>
      <c r="Z61" s="32">
        <v>95.25</v>
      </c>
    </row>
    <row r="62" spans="1:26" ht="12.75">
      <c r="A62" s="34">
        <v>6</v>
      </c>
      <c r="B62" s="34">
        <v>3</v>
      </c>
      <c r="C62" s="34">
        <v>14</v>
      </c>
      <c r="D62" s="35">
        <v>2</v>
      </c>
      <c r="E62" s="36"/>
      <c r="F62" s="31" t="s">
        <v>86</v>
      </c>
      <c r="G62" s="57" t="s">
        <v>258</v>
      </c>
      <c r="H62" s="33">
        <v>14565995.74</v>
      </c>
      <c r="I62" s="33">
        <v>4526706.05</v>
      </c>
      <c r="J62" s="33">
        <v>5346248.69</v>
      </c>
      <c r="K62" s="33">
        <v>4693041</v>
      </c>
      <c r="L62" s="33">
        <v>5971927.23</v>
      </c>
      <c r="M62" s="33">
        <v>1395304.05</v>
      </c>
      <c r="N62" s="33">
        <v>1938781.18</v>
      </c>
      <c r="O62" s="33">
        <v>2637842</v>
      </c>
      <c r="P62" s="9">
        <v>40.99</v>
      </c>
      <c r="Q62" s="9">
        <v>30.82</v>
      </c>
      <c r="R62" s="9">
        <v>36.26</v>
      </c>
      <c r="S62" s="9">
        <v>56.2</v>
      </c>
      <c r="T62" s="32">
        <v>23.36</v>
      </c>
      <c r="U62" s="32">
        <v>32.46</v>
      </c>
      <c r="V62" s="32">
        <v>44.17</v>
      </c>
      <c r="W62" s="32">
        <v>109.59</v>
      </c>
      <c r="X62" s="32">
        <v>97.8</v>
      </c>
      <c r="Y62" s="32">
        <v>133.28</v>
      </c>
      <c r="Z62" s="32">
        <v>102.72</v>
      </c>
    </row>
    <row r="63" spans="1:26" ht="12.75">
      <c r="A63" s="34">
        <v>6</v>
      </c>
      <c r="B63" s="34">
        <v>3</v>
      </c>
      <c r="C63" s="34">
        <v>15</v>
      </c>
      <c r="D63" s="35">
        <v>2</v>
      </c>
      <c r="E63" s="36"/>
      <c r="F63" s="31" t="s">
        <v>86</v>
      </c>
      <c r="G63" s="57" t="s">
        <v>197</v>
      </c>
      <c r="H63" s="33">
        <v>18685225.67</v>
      </c>
      <c r="I63" s="33">
        <v>7056583</v>
      </c>
      <c r="J63" s="33">
        <v>4465250.67</v>
      </c>
      <c r="K63" s="33">
        <v>7163392</v>
      </c>
      <c r="L63" s="33">
        <v>9759402.5</v>
      </c>
      <c r="M63" s="33">
        <v>3028287.64</v>
      </c>
      <c r="N63" s="33">
        <v>2661652.86</v>
      </c>
      <c r="O63" s="33">
        <v>4069462</v>
      </c>
      <c r="P63" s="9">
        <v>52.23</v>
      </c>
      <c r="Q63" s="9">
        <v>42.91</v>
      </c>
      <c r="R63" s="9">
        <v>59.6</v>
      </c>
      <c r="S63" s="9">
        <v>56.8</v>
      </c>
      <c r="T63" s="32">
        <v>31.02</v>
      </c>
      <c r="U63" s="32">
        <v>27.27</v>
      </c>
      <c r="V63" s="32">
        <v>41.69</v>
      </c>
      <c r="W63" s="32">
        <v>98.76</v>
      </c>
      <c r="X63" s="32">
        <v>80.16</v>
      </c>
      <c r="Y63" s="32">
        <v>127.39</v>
      </c>
      <c r="Z63" s="32">
        <v>101.38</v>
      </c>
    </row>
    <row r="64" spans="1:26" ht="12.75">
      <c r="A64" s="34">
        <v>6</v>
      </c>
      <c r="B64" s="34">
        <v>4</v>
      </c>
      <c r="C64" s="34">
        <v>0</v>
      </c>
      <c r="D64" s="35">
        <v>0</v>
      </c>
      <c r="E64" s="36"/>
      <c r="F64" s="31" t="s">
        <v>286</v>
      </c>
      <c r="G64" s="57" t="s">
        <v>290</v>
      </c>
      <c r="H64" s="33">
        <v>50412986.65</v>
      </c>
      <c r="I64" s="33">
        <v>9047481.14</v>
      </c>
      <c r="J64" s="33">
        <v>9838371.51</v>
      </c>
      <c r="K64" s="33">
        <v>31527134</v>
      </c>
      <c r="L64" s="33">
        <v>27338318.11</v>
      </c>
      <c r="M64" s="33">
        <v>4260971.72</v>
      </c>
      <c r="N64" s="33">
        <v>4815494.39</v>
      </c>
      <c r="O64" s="33">
        <v>18261852</v>
      </c>
      <c r="P64" s="9">
        <v>54.22</v>
      </c>
      <c r="Q64" s="9">
        <v>47.09</v>
      </c>
      <c r="R64" s="9">
        <v>48.94</v>
      </c>
      <c r="S64" s="9">
        <v>57.92</v>
      </c>
      <c r="T64" s="32">
        <v>15.58</v>
      </c>
      <c r="U64" s="32">
        <v>17.61</v>
      </c>
      <c r="V64" s="32">
        <v>66.79</v>
      </c>
      <c r="W64" s="32">
        <v>98.56</v>
      </c>
      <c r="X64" s="32">
        <v>105.43</v>
      </c>
      <c r="Y64" s="32">
        <v>88.57</v>
      </c>
      <c r="Z64" s="32">
        <v>100.02</v>
      </c>
    </row>
    <row r="65" spans="1:26" ht="12.75">
      <c r="A65" s="34">
        <v>6</v>
      </c>
      <c r="B65" s="34">
        <v>4</v>
      </c>
      <c r="C65" s="34">
        <v>1</v>
      </c>
      <c r="D65" s="35">
        <v>1</v>
      </c>
      <c r="E65" s="36"/>
      <c r="F65" s="31" t="s">
        <v>86</v>
      </c>
      <c r="G65" s="57" t="s">
        <v>89</v>
      </c>
      <c r="H65" s="33">
        <v>60091311.83</v>
      </c>
      <c r="I65" s="33">
        <v>29240097</v>
      </c>
      <c r="J65" s="33">
        <v>17502511.83</v>
      </c>
      <c r="K65" s="33">
        <v>13348703</v>
      </c>
      <c r="L65" s="33">
        <v>28529533.71</v>
      </c>
      <c r="M65" s="33">
        <v>11860553.66</v>
      </c>
      <c r="N65" s="33">
        <v>8831232.05</v>
      </c>
      <c r="O65" s="33">
        <v>7837748</v>
      </c>
      <c r="P65" s="9">
        <v>47.47</v>
      </c>
      <c r="Q65" s="9">
        <v>40.56</v>
      </c>
      <c r="R65" s="9">
        <v>50.45</v>
      </c>
      <c r="S65" s="9">
        <v>58.71</v>
      </c>
      <c r="T65" s="32">
        <v>41.57</v>
      </c>
      <c r="U65" s="32">
        <v>30.95</v>
      </c>
      <c r="V65" s="32">
        <v>27.47</v>
      </c>
      <c r="W65" s="32">
        <v>126.92</v>
      </c>
      <c r="X65" s="32">
        <v>104.59</v>
      </c>
      <c r="Y65" s="32">
        <v>228.21</v>
      </c>
      <c r="Z65" s="32">
        <v>107.84</v>
      </c>
    </row>
    <row r="66" spans="1:26" ht="12.75">
      <c r="A66" s="34">
        <v>6</v>
      </c>
      <c r="B66" s="34">
        <v>4</v>
      </c>
      <c r="C66" s="34">
        <v>2</v>
      </c>
      <c r="D66" s="35">
        <v>2</v>
      </c>
      <c r="E66" s="36"/>
      <c r="F66" s="31" t="s">
        <v>86</v>
      </c>
      <c r="G66" s="57" t="s">
        <v>121</v>
      </c>
      <c r="H66" s="33">
        <v>18279099.58</v>
      </c>
      <c r="I66" s="33">
        <v>6014023</v>
      </c>
      <c r="J66" s="33">
        <v>5292059.58</v>
      </c>
      <c r="K66" s="33">
        <v>6973017</v>
      </c>
      <c r="L66" s="33">
        <v>9004926.05</v>
      </c>
      <c r="M66" s="33">
        <v>2332491.74</v>
      </c>
      <c r="N66" s="33">
        <v>2714554.31</v>
      </c>
      <c r="O66" s="33">
        <v>3957880</v>
      </c>
      <c r="P66" s="9">
        <v>49.26</v>
      </c>
      <c r="Q66" s="9">
        <v>38.78</v>
      </c>
      <c r="R66" s="9">
        <v>51.29</v>
      </c>
      <c r="S66" s="9">
        <v>56.75</v>
      </c>
      <c r="T66" s="32">
        <v>25.9</v>
      </c>
      <c r="U66" s="32">
        <v>30.14</v>
      </c>
      <c r="V66" s="32">
        <v>43.95</v>
      </c>
      <c r="W66" s="32">
        <v>106.51</v>
      </c>
      <c r="X66" s="32">
        <v>104.61</v>
      </c>
      <c r="Y66" s="32">
        <v>130</v>
      </c>
      <c r="Z66" s="32">
        <v>95.68</v>
      </c>
    </row>
    <row r="67" spans="1:26" ht="12.75">
      <c r="A67" s="34">
        <v>6</v>
      </c>
      <c r="B67" s="34">
        <v>4</v>
      </c>
      <c r="C67" s="34">
        <v>3</v>
      </c>
      <c r="D67" s="35">
        <v>2</v>
      </c>
      <c r="E67" s="36"/>
      <c r="F67" s="31" t="s">
        <v>86</v>
      </c>
      <c r="G67" s="57" t="s">
        <v>138</v>
      </c>
      <c r="H67" s="33">
        <v>16777274.44</v>
      </c>
      <c r="I67" s="33">
        <v>5238055</v>
      </c>
      <c r="J67" s="33">
        <v>5459407.44</v>
      </c>
      <c r="K67" s="33">
        <v>6079812</v>
      </c>
      <c r="L67" s="33">
        <v>9079135.34</v>
      </c>
      <c r="M67" s="33">
        <v>2504918.07</v>
      </c>
      <c r="N67" s="33">
        <v>3091327.27</v>
      </c>
      <c r="O67" s="33">
        <v>3482890</v>
      </c>
      <c r="P67" s="9">
        <v>54.11</v>
      </c>
      <c r="Q67" s="9">
        <v>47.82</v>
      </c>
      <c r="R67" s="9">
        <v>56.62</v>
      </c>
      <c r="S67" s="9">
        <v>57.28</v>
      </c>
      <c r="T67" s="32">
        <v>27.58</v>
      </c>
      <c r="U67" s="32">
        <v>34.04</v>
      </c>
      <c r="V67" s="32">
        <v>38.36</v>
      </c>
      <c r="W67" s="32">
        <v>108.98</v>
      </c>
      <c r="X67" s="32">
        <v>92.57</v>
      </c>
      <c r="Y67" s="32">
        <v>152.16</v>
      </c>
      <c r="Z67" s="32">
        <v>96.92</v>
      </c>
    </row>
    <row r="68" spans="1:26" ht="25.5">
      <c r="A68" s="34">
        <v>6</v>
      </c>
      <c r="B68" s="34">
        <v>4</v>
      </c>
      <c r="C68" s="34">
        <v>3</v>
      </c>
      <c r="D68" s="35" t="s">
        <v>309</v>
      </c>
      <c r="E68" s="36">
        <v>218</v>
      </c>
      <c r="F68" s="31" t="s">
        <v>309</v>
      </c>
      <c r="G68" s="57" t="s">
        <v>316</v>
      </c>
      <c r="H68" s="33">
        <v>20462</v>
      </c>
      <c r="I68" s="33">
        <v>20462</v>
      </c>
      <c r="J68" s="33">
        <v>0</v>
      </c>
      <c r="K68" s="33">
        <v>0</v>
      </c>
      <c r="L68" s="33">
        <v>9954</v>
      </c>
      <c r="M68" s="33">
        <v>9954</v>
      </c>
      <c r="N68" s="33">
        <v>0</v>
      </c>
      <c r="O68" s="33">
        <v>0</v>
      </c>
      <c r="P68" s="9">
        <v>48.64</v>
      </c>
      <c r="Q68" s="9">
        <v>48.64</v>
      </c>
      <c r="R68" s="9"/>
      <c r="S68" s="9"/>
      <c r="T68" s="32">
        <v>100</v>
      </c>
      <c r="U68" s="32">
        <v>0</v>
      </c>
      <c r="V68" s="32">
        <v>0</v>
      </c>
      <c r="W68" s="32">
        <v>102.52</v>
      </c>
      <c r="X68" s="32">
        <v>102.52</v>
      </c>
      <c r="Y68" s="32"/>
      <c r="Z68" s="32"/>
    </row>
    <row r="69" spans="1:26" ht="12.75">
      <c r="A69" s="34">
        <v>6</v>
      </c>
      <c r="B69" s="34">
        <v>4</v>
      </c>
      <c r="C69" s="34">
        <v>4</v>
      </c>
      <c r="D69" s="35">
        <v>2</v>
      </c>
      <c r="E69" s="36"/>
      <c r="F69" s="31" t="s">
        <v>86</v>
      </c>
      <c r="G69" s="57" t="s">
        <v>89</v>
      </c>
      <c r="H69" s="33">
        <v>29537462</v>
      </c>
      <c r="I69" s="33">
        <v>10506336</v>
      </c>
      <c r="J69" s="33">
        <v>6022531</v>
      </c>
      <c r="K69" s="33">
        <v>13008595</v>
      </c>
      <c r="L69" s="33">
        <v>15832800.21</v>
      </c>
      <c r="M69" s="33">
        <v>4879235.98</v>
      </c>
      <c r="N69" s="33">
        <v>3682952.23</v>
      </c>
      <c r="O69" s="33">
        <v>7270612</v>
      </c>
      <c r="P69" s="9">
        <v>53.6</v>
      </c>
      <c r="Q69" s="9">
        <v>46.44</v>
      </c>
      <c r="R69" s="9">
        <v>61.15</v>
      </c>
      <c r="S69" s="9">
        <v>55.89</v>
      </c>
      <c r="T69" s="32">
        <v>30.81</v>
      </c>
      <c r="U69" s="32">
        <v>23.26</v>
      </c>
      <c r="V69" s="32">
        <v>45.92</v>
      </c>
      <c r="W69" s="32">
        <v>105.54</v>
      </c>
      <c r="X69" s="32">
        <v>113.41</v>
      </c>
      <c r="Y69" s="32">
        <v>105.26</v>
      </c>
      <c r="Z69" s="32">
        <v>100.98</v>
      </c>
    </row>
    <row r="70" spans="1:26" ht="12.75">
      <c r="A70" s="34">
        <v>6</v>
      </c>
      <c r="B70" s="34">
        <v>4</v>
      </c>
      <c r="C70" s="34">
        <v>5</v>
      </c>
      <c r="D70" s="35">
        <v>2</v>
      </c>
      <c r="E70" s="36"/>
      <c r="F70" s="31" t="s">
        <v>86</v>
      </c>
      <c r="G70" s="57" t="s">
        <v>180</v>
      </c>
      <c r="H70" s="33">
        <v>28715473.9</v>
      </c>
      <c r="I70" s="33">
        <v>6859079</v>
      </c>
      <c r="J70" s="33">
        <v>12517565.9</v>
      </c>
      <c r="K70" s="33">
        <v>9338829</v>
      </c>
      <c r="L70" s="33">
        <v>13045193.05</v>
      </c>
      <c r="M70" s="33">
        <v>3937553.83</v>
      </c>
      <c r="N70" s="33">
        <v>3838021.22</v>
      </c>
      <c r="O70" s="33">
        <v>5269618</v>
      </c>
      <c r="P70" s="9">
        <v>45.42</v>
      </c>
      <c r="Q70" s="9">
        <v>57.4</v>
      </c>
      <c r="R70" s="9">
        <v>30.66</v>
      </c>
      <c r="S70" s="9">
        <v>56.42</v>
      </c>
      <c r="T70" s="32">
        <v>30.18</v>
      </c>
      <c r="U70" s="32">
        <v>29.42</v>
      </c>
      <c r="V70" s="32">
        <v>40.39</v>
      </c>
      <c r="W70" s="32">
        <v>107.61</v>
      </c>
      <c r="X70" s="32">
        <v>115.36</v>
      </c>
      <c r="Y70" s="32">
        <v>112.67</v>
      </c>
      <c r="Z70" s="32">
        <v>99.37</v>
      </c>
    </row>
    <row r="71" spans="1:26" ht="12.75">
      <c r="A71" s="34">
        <v>6</v>
      </c>
      <c r="B71" s="34">
        <v>4</v>
      </c>
      <c r="C71" s="34">
        <v>6</v>
      </c>
      <c r="D71" s="35">
        <v>2</v>
      </c>
      <c r="E71" s="36"/>
      <c r="F71" s="31" t="s">
        <v>86</v>
      </c>
      <c r="G71" s="57" t="s">
        <v>228</v>
      </c>
      <c r="H71" s="33">
        <v>11947765.39</v>
      </c>
      <c r="I71" s="33">
        <v>3824204</v>
      </c>
      <c r="J71" s="33">
        <v>2655570.39</v>
      </c>
      <c r="K71" s="33">
        <v>5467991</v>
      </c>
      <c r="L71" s="33">
        <v>6726779.31</v>
      </c>
      <c r="M71" s="33">
        <v>2011942.92</v>
      </c>
      <c r="N71" s="33">
        <v>1669690.39</v>
      </c>
      <c r="O71" s="33">
        <v>3045146</v>
      </c>
      <c r="P71" s="9">
        <v>56.3</v>
      </c>
      <c r="Q71" s="9">
        <v>52.61</v>
      </c>
      <c r="R71" s="9">
        <v>62.87</v>
      </c>
      <c r="S71" s="9">
        <v>55.69</v>
      </c>
      <c r="T71" s="32">
        <v>29.9</v>
      </c>
      <c r="U71" s="32">
        <v>24.82</v>
      </c>
      <c r="V71" s="32">
        <v>45.26</v>
      </c>
      <c r="W71" s="32">
        <v>108.78</v>
      </c>
      <c r="X71" s="32">
        <v>122.97</v>
      </c>
      <c r="Y71" s="32">
        <v>110.05</v>
      </c>
      <c r="Z71" s="32">
        <v>100.48</v>
      </c>
    </row>
    <row r="72" spans="1:26" ht="12.75">
      <c r="A72" s="34">
        <v>6</v>
      </c>
      <c r="B72" s="34">
        <v>4</v>
      </c>
      <c r="C72" s="34">
        <v>7</v>
      </c>
      <c r="D72" s="35">
        <v>2</v>
      </c>
      <c r="E72" s="36"/>
      <c r="F72" s="31" t="s">
        <v>86</v>
      </c>
      <c r="G72" s="57" t="s">
        <v>232</v>
      </c>
      <c r="H72" s="33">
        <v>13038034.35</v>
      </c>
      <c r="I72" s="33">
        <v>4390785</v>
      </c>
      <c r="J72" s="33">
        <v>2727477.35</v>
      </c>
      <c r="K72" s="33">
        <v>5919772</v>
      </c>
      <c r="L72" s="33">
        <v>6403788.75</v>
      </c>
      <c r="M72" s="33">
        <v>1696420.4</v>
      </c>
      <c r="N72" s="33">
        <v>1424410.35</v>
      </c>
      <c r="O72" s="33">
        <v>3282958</v>
      </c>
      <c r="P72" s="9">
        <v>49.11</v>
      </c>
      <c r="Q72" s="9">
        <v>38.63</v>
      </c>
      <c r="R72" s="9">
        <v>52.22</v>
      </c>
      <c r="S72" s="9">
        <v>55.45</v>
      </c>
      <c r="T72" s="32">
        <v>26.49</v>
      </c>
      <c r="U72" s="32">
        <v>22.24</v>
      </c>
      <c r="V72" s="32">
        <v>51.26</v>
      </c>
      <c r="W72" s="32">
        <v>93.01</v>
      </c>
      <c r="X72" s="32">
        <v>97.11</v>
      </c>
      <c r="Y72" s="32">
        <v>74.2</v>
      </c>
      <c r="Z72" s="32">
        <v>101.99</v>
      </c>
    </row>
    <row r="73" spans="1:26" ht="12.75">
      <c r="A73" s="34">
        <v>6</v>
      </c>
      <c r="B73" s="34">
        <v>4</v>
      </c>
      <c r="C73" s="34">
        <v>8</v>
      </c>
      <c r="D73" s="35">
        <v>2</v>
      </c>
      <c r="E73" s="36"/>
      <c r="F73" s="31" t="s">
        <v>86</v>
      </c>
      <c r="G73" s="57" t="s">
        <v>240</v>
      </c>
      <c r="H73" s="33">
        <v>26671029.74</v>
      </c>
      <c r="I73" s="33">
        <v>11976712.37</v>
      </c>
      <c r="J73" s="33">
        <v>5702429.37</v>
      </c>
      <c r="K73" s="33">
        <v>8991888</v>
      </c>
      <c r="L73" s="33">
        <v>14302013.53</v>
      </c>
      <c r="M73" s="33">
        <v>5562023.88</v>
      </c>
      <c r="N73" s="33">
        <v>3348367.65</v>
      </c>
      <c r="O73" s="33">
        <v>5391622</v>
      </c>
      <c r="P73" s="9">
        <v>53.62</v>
      </c>
      <c r="Q73" s="9">
        <v>46.44</v>
      </c>
      <c r="R73" s="9">
        <v>58.71</v>
      </c>
      <c r="S73" s="9">
        <v>59.96</v>
      </c>
      <c r="T73" s="32">
        <v>38.88</v>
      </c>
      <c r="U73" s="32">
        <v>23.41</v>
      </c>
      <c r="V73" s="32">
        <v>37.69</v>
      </c>
      <c r="W73" s="32">
        <v>90.16</v>
      </c>
      <c r="X73" s="32">
        <v>106.22</v>
      </c>
      <c r="Y73" s="32">
        <v>85.01</v>
      </c>
      <c r="Z73" s="32">
        <v>80.62</v>
      </c>
    </row>
    <row r="74" spans="1:26" ht="12.75">
      <c r="A74" s="34">
        <v>6</v>
      </c>
      <c r="B74" s="34">
        <v>5</v>
      </c>
      <c r="C74" s="34">
        <v>0</v>
      </c>
      <c r="D74" s="35">
        <v>0</v>
      </c>
      <c r="E74" s="36"/>
      <c r="F74" s="31" t="s">
        <v>286</v>
      </c>
      <c r="G74" s="57" t="s">
        <v>291</v>
      </c>
      <c r="H74" s="33">
        <v>40448379.07</v>
      </c>
      <c r="I74" s="33">
        <v>13432276.39</v>
      </c>
      <c r="J74" s="33">
        <v>10256496.68</v>
      </c>
      <c r="K74" s="33">
        <v>16759606</v>
      </c>
      <c r="L74" s="33">
        <v>20812364.52</v>
      </c>
      <c r="M74" s="33">
        <v>5570380.68</v>
      </c>
      <c r="N74" s="33">
        <v>5603203.84</v>
      </c>
      <c r="O74" s="33">
        <v>9638780</v>
      </c>
      <c r="P74" s="9">
        <v>51.45</v>
      </c>
      <c r="Q74" s="9">
        <v>41.47</v>
      </c>
      <c r="R74" s="9">
        <v>54.63</v>
      </c>
      <c r="S74" s="9">
        <v>57.51</v>
      </c>
      <c r="T74" s="32">
        <v>26.76</v>
      </c>
      <c r="U74" s="32">
        <v>26.92</v>
      </c>
      <c r="V74" s="32">
        <v>46.31</v>
      </c>
      <c r="W74" s="32">
        <v>102.69</v>
      </c>
      <c r="X74" s="32">
        <v>103.93</v>
      </c>
      <c r="Y74" s="32">
        <v>104.09</v>
      </c>
      <c r="Z74" s="32">
        <v>101.2</v>
      </c>
    </row>
    <row r="75" spans="1:26" ht="12.75">
      <c r="A75" s="34">
        <v>6</v>
      </c>
      <c r="B75" s="34">
        <v>5</v>
      </c>
      <c r="C75" s="34">
        <v>1</v>
      </c>
      <c r="D75" s="35">
        <v>2</v>
      </c>
      <c r="E75" s="36"/>
      <c r="F75" s="31" t="s">
        <v>86</v>
      </c>
      <c r="G75" s="57" t="s">
        <v>108</v>
      </c>
      <c r="H75" s="33">
        <v>12204699.06</v>
      </c>
      <c r="I75" s="33">
        <v>2645225.05</v>
      </c>
      <c r="J75" s="33">
        <v>3935688.01</v>
      </c>
      <c r="K75" s="33">
        <v>5623786</v>
      </c>
      <c r="L75" s="33">
        <v>6145734.92</v>
      </c>
      <c r="M75" s="33">
        <v>1035252.98</v>
      </c>
      <c r="N75" s="33">
        <v>1919777.94</v>
      </c>
      <c r="O75" s="33">
        <v>3190704</v>
      </c>
      <c r="P75" s="9">
        <v>50.35</v>
      </c>
      <c r="Q75" s="9">
        <v>39.13</v>
      </c>
      <c r="R75" s="9">
        <v>48.77</v>
      </c>
      <c r="S75" s="9">
        <v>56.73</v>
      </c>
      <c r="T75" s="32">
        <v>16.84</v>
      </c>
      <c r="U75" s="32">
        <v>31.23</v>
      </c>
      <c r="V75" s="32">
        <v>51.91</v>
      </c>
      <c r="W75" s="32">
        <v>112.39</v>
      </c>
      <c r="X75" s="32">
        <v>99.7</v>
      </c>
      <c r="Y75" s="32">
        <v>132.66</v>
      </c>
      <c r="Z75" s="32">
        <v>106.98</v>
      </c>
    </row>
    <row r="76" spans="1:26" ht="12.75">
      <c r="A76" s="34">
        <v>6</v>
      </c>
      <c r="B76" s="34">
        <v>5</v>
      </c>
      <c r="C76" s="34">
        <v>2</v>
      </c>
      <c r="D76" s="35">
        <v>2</v>
      </c>
      <c r="E76" s="36"/>
      <c r="F76" s="31" t="s">
        <v>86</v>
      </c>
      <c r="G76" s="57" t="s">
        <v>117</v>
      </c>
      <c r="H76" s="33">
        <v>9152184.12</v>
      </c>
      <c r="I76" s="33">
        <v>1768889</v>
      </c>
      <c r="J76" s="33">
        <v>2614435.12</v>
      </c>
      <c r="K76" s="33">
        <v>4768860</v>
      </c>
      <c r="L76" s="33">
        <v>4814646.03</v>
      </c>
      <c r="M76" s="33">
        <v>605979.12</v>
      </c>
      <c r="N76" s="33">
        <v>1549534.91</v>
      </c>
      <c r="O76" s="33">
        <v>2659132</v>
      </c>
      <c r="P76" s="9">
        <v>52.6</v>
      </c>
      <c r="Q76" s="9">
        <v>34.25</v>
      </c>
      <c r="R76" s="9">
        <v>59.26</v>
      </c>
      <c r="S76" s="9">
        <v>55.76</v>
      </c>
      <c r="T76" s="32">
        <v>12.58</v>
      </c>
      <c r="U76" s="32">
        <v>32.18</v>
      </c>
      <c r="V76" s="32">
        <v>55.23</v>
      </c>
      <c r="W76" s="32">
        <v>107.96</v>
      </c>
      <c r="X76" s="32">
        <v>87.55</v>
      </c>
      <c r="Y76" s="32">
        <v>125.85</v>
      </c>
      <c r="Z76" s="32">
        <v>104.84</v>
      </c>
    </row>
    <row r="77" spans="1:26" ht="12.75">
      <c r="A77" s="34">
        <v>6</v>
      </c>
      <c r="B77" s="34">
        <v>5</v>
      </c>
      <c r="C77" s="34">
        <v>3</v>
      </c>
      <c r="D77" s="35">
        <v>2</v>
      </c>
      <c r="E77" s="36"/>
      <c r="F77" s="31" t="s">
        <v>86</v>
      </c>
      <c r="G77" s="57" t="s">
        <v>126</v>
      </c>
      <c r="H77" s="33">
        <v>17436835.5</v>
      </c>
      <c r="I77" s="33">
        <v>3208796.17</v>
      </c>
      <c r="J77" s="33">
        <v>4350770.33</v>
      </c>
      <c r="K77" s="33">
        <v>9877269</v>
      </c>
      <c r="L77" s="33">
        <v>9359279.37</v>
      </c>
      <c r="M77" s="33">
        <v>1502452.81</v>
      </c>
      <c r="N77" s="33">
        <v>2366174.56</v>
      </c>
      <c r="O77" s="33">
        <v>5490652</v>
      </c>
      <c r="P77" s="9">
        <v>53.67</v>
      </c>
      <c r="Q77" s="9">
        <v>46.82</v>
      </c>
      <c r="R77" s="9">
        <v>54.38</v>
      </c>
      <c r="S77" s="9">
        <v>55.58</v>
      </c>
      <c r="T77" s="32">
        <v>16.05</v>
      </c>
      <c r="U77" s="32">
        <v>25.28</v>
      </c>
      <c r="V77" s="32">
        <v>58.66</v>
      </c>
      <c r="W77" s="32">
        <v>97.03</v>
      </c>
      <c r="X77" s="32">
        <v>106.77</v>
      </c>
      <c r="Y77" s="32">
        <v>92.64</v>
      </c>
      <c r="Z77" s="32">
        <v>96.59</v>
      </c>
    </row>
    <row r="78" spans="1:26" ht="12.75">
      <c r="A78" s="34">
        <v>6</v>
      </c>
      <c r="B78" s="34">
        <v>5</v>
      </c>
      <c r="C78" s="34">
        <v>4</v>
      </c>
      <c r="D78" s="35">
        <v>2</v>
      </c>
      <c r="E78" s="36"/>
      <c r="F78" s="31" t="s">
        <v>86</v>
      </c>
      <c r="G78" s="57" t="s">
        <v>131</v>
      </c>
      <c r="H78" s="33">
        <v>24056943.42</v>
      </c>
      <c r="I78" s="33">
        <v>4192921</v>
      </c>
      <c r="J78" s="33">
        <v>9845758.42</v>
      </c>
      <c r="K78" s="33">
        <v>10018264</v>
      </c>
      <c r="L78" s="33">
        <v>11658073.77</v>
      </c>
      <c r="M78" s="33">
        <v>1905346.33</v>
      </c>
      <c r="N78" s="33">
        <v>4155643.44</v>
      </c>
      <c r="O78" s="33">
        <v>5597084</v>
      </c>
      <c r="P78" s="9">
        <v>48.46</v>
      </c>
      <c r="Q78" s="9">
        <v>45.44</v>
      </c>
      <c r="R78" s="9">
        <v>42.2</v>
      </c>
      <c r="S78" s="9">
        <v>55.86</v>
      </c>
      <c r="T78" s="32">
        <v>16.34</v>
      </c>
      <c r="U78" s="32">
        <v>35.64</v>
      </c>
      <c r="V78" s="32">
        <v>48.01</v>
      </c>
      <c r="W78" s="32">
        <v>115.36</v>
      </c>
      <c r="X78" s="32">
        <v>157.3</v>
      </c>
      <c r="Y78" s="32">
        <v>121.32</v>
      </c>
      <c r="Z78" s="32">
        <v>102.34</v>
      </c>
    </row>
    <row r="79" spans="1:26" ht="12.75">
      <c r="A79" s="34">
        <v>6</v>
      </c>
      <c r="B79" s="34">
        <v>5</v>
      </c>
      <c r="C79" s="34">
        <v>5</v>
      </c>
      <c r="D79" s="35">
        <v>3</v>
      </c>
      <c r="E79" s="36"/>
      <c r="F79" s="31" t="s">
        <v>86</v>
      </c>
      <c r="G79" s="57" t="s">
        <v>265</v>
      </c>
      <c r="H79" s="33">
        <v>53249997.54</v>
      </c>
      <c r="I79" s="33">
        <v>21360296.93</v>
      </c>
      <c r="J79" s="33">
        <v>19047260.61</v>
      </c>
      <c r="K79" s="33">
        <v>12842440</v>
      </c>
      <c r="L79" s="33">
        <v>21199442.01</v>
      </c>
      <c r="M79" s="33">
        <v>7841957.43</v>
      </c>
      <c r="N79" s="33">
        <v>5817346.58</v>
      </c>
      <c r="O79" s="33">
        <v>7540138</v>
      </c>
      <c r="P79" s="9">
        <v>39.81</v>
      </c>
      <c r="Q79" s="9">
        <v>36.71</v>
      </c>
      <c r="R79" s="9">
        <v>30.54</v>
      </c>
      <c r="S79" s="9">
        <v>58.71</v>
      </c>
      <c r="T79" s="32">
        <v>36.99</v>
      </c>
      <c r="U79" s="32">
        <v>27.44</v>
      </c>
      <c r="V79" s="32">
        <v>35.56</v>
      </c>
      <c r="W79" s="32">
        <v>89.87</v>
      </c>
      <c r="X79" s="32">
        <v>102.75</v>
      </c>
      <c r="Y79" s="32">
        <v>67.84</v>
      </c>
      <c r="Z79" s="32">
        <v>102.12</v>
      </c>
    </row>
    <row r="80" spans="1:26" ht="12.75">
      <c r="A80" s="34">
        <v>6</v>
      </c>
      <c r="B80" s="34">
        <v>5</v>
      </c>
      <c r="C80" s="34">
        <v>6</v>
      </c>
      <c r="D80" s="35">
        <v>2</v>
      </c>
      <c r="E80" s="36"/>
      <c r="F80" s="31" t="s">
        <v>86</v>
      </c>
      <c r="G80" s="57" t="s">
        <v>181</v>
      </c>
      <c r="H80" s="33">
        <v>19899065.21</v>
      </c>
      <c r="I80" s="33">
        <v>3636771</v>
      </c>
      <c r="J80" s="33">
        <v>6157102.21</v>
      </c>
      <c r="K80" s="33">
        <v>10105192</v>
      </c>
      <c r="L80" s="33">
        <v>10801148.36</v>
      </c>
      <c r="M80" s="33">
        <v>2091822.15</v>
      </c>
      <c r="N80" s="33">
        <v>3010982.21</v>
      </c>
      <c r="O80" s="33">
        <v>5698344</v>
      </c>
      <c r="P80" s="9">
        <v>54.27</v>
      </c>
      <c r="Q80" s="9">
        <v>57.51</v>
      </c>
      <c r="R80" s="9">
        <v>48.9</v>
      </c>
      <c r="S80" s="9">
        <v>56.39</v>
      </c>
      <c r="T80" s="32">
        <v>19.36</v>
      </c>
      <c r="U80" s="32">
        <v>27.87</v>
      </c>
      <c r="V80" s="32">
        <v>52.75</v>
      </c>
      <c r="W80" s="32">
        <v>101.78</v>
      </c>
      <c r="X80" s="32">
        <v>102.78</v>
      </c>
      <c r="Y80" s="32">
        <v>106.02</v>
      </c>
      <c r="Z80" s="32">
        <v>99.32</v>
      </c>
    </row>
    <row r="81" spans="1:26" ht="12.75">
      <c r="A81" s="34">
        <v>6</v>
      </c>
      <c r="B81" s="34">
        <v>5</v>
      </c>
      <c r="C81" s="34">
        <v>7</v>
      </c>
      <c r="D81" s="35">
        <v>2</v>
      </c>
      <c r="E81" s="36"/>
      <c r="F81" s="31" t="s">
        <v>86</v>
      </c>
      <c r="G81" s="57" t="s">
        <v>193</v>
      </c>
      <c r="H81" s="33">
        <v>14022908.78</v>
      </c>
      <c r="I81" s="33">
        <v>3268370</v>
      </c>
      <c r="J81" s="33">
        <v>3308318.78</v>
      </c>
      <c r="K81" s="33">
        <v>7446220</v>
      </c>
      <c r="L81" s="33">
        <v>7386422.41</v>
      </c>
      <c r="M81" s="33">
        <v>1346252.44</v>
      </c>
      <c r="N81" s="33">
        <v>1860793.97</v>
      </c>
      <c r="O81" s="33">
        <v>4179376</v>
      </c>
      <c r="P81" s="9">
        <v>52.67</v>
      </c>
      <c r="Q81" s="9">
        <v>41.19</v>
      </c>
      <c r="R81" s="9">
        <v>56.24</v>
      </c>
      <c r="S81" s="9">
        <v>56.12</v>
      </c>
      <c r="T81" s="32">
        <v>18.22</v>
      </c>
      <c r="U81" s="32">
        <v>25.19</v>
      </c>
      <c r="V81" s="32">
        <v>56.58</v>
      </c>
      <c r="W81" s="32">
        <v>107.51</v>
      </c>
      <c r="X81" s="32">
        <v>99.78</v>
      </c>
      <c r="Y81" s="32">
        <v>136.33</v>
      </c>
      <c r="Z81" s="32">
        <v>100.55</v>
      </c>
    </row>
    <row r="82" spans="1:26" ht="12.75">
      <c r="A82" s="34">
        <v>6</v>
      </c>
      <c r="B82" s="34">
        <v>6</v>
      </c>
      <c r="C82" s="34">
        <v>0</v>
      </c>
      <c r="D82" s="35">
        <v>0</v>
      </c>
      <c r="E82" s="36"/>
      <c r="F82" s="31" t="s">
        <v>286</v>
      </c>
      <c r="G82" s="57" t="s">
        <v>292</v>
      </c>
      <c r="H82" s="33">
        <v>74218017</v>
      </c>
      <c r="I82" s="33">
        <v>26475987</v>
      </c>
      <c r="J82" s="33">
        <v>19855427</v>
      </c>
      <c r="K82" s="33">
        <v>27886603</v>
      </c>
      <c r="L82" s="33">
        <v>36370656.32</v>
      </c>
      <c r="M82" s="33">
        <v>10703749.41</v>
      </c>
      <c r="N82" s="33">
        <v>8988246.91</v>
      </c>
      <c r="O82" s="33">
        <v>16678660</v>
      </c>
      <c r="P82" s="9">
        <v>49</v>
      </c>
      <c r="Q82" s="9">
        <v>40.42</v>
      </c>
      <c r="R82" s="9">
        <v>45.26</v>
      </c>
      <c r="S82" s="9">
        <v>59.8</v>
      </c>
      <c r="T82" s="32">
        <v>29.42</v>
      </c>
      <c r="U82" s="32">
        <v>24.71</v>
      </c>
      <c r="V82" s="32">
        <v>45.85</v>
      </c>
      <c r="W82" s="32">
        <v>103.26</v>
      </c>
      <c r="X82" s="32">
        <v>129.42</v>
      </c>
      <c r="Y82" s="32">
        <v>83.61</v>
      </c>
      <c r="Z82" s="32">
        <v>102.94</v>
      </c>
    </row>
    <row r="83" spans="1:26" ht="12.75">
      <c r="A83" s="34">
        <v>6</v>
      </c>
      <c r="B83" s="34">
        <v>6</v>
      </c>
      <c r="C83" s="34">
        <v>1</v>
      </c>
      <c r="D83" s="35">
        <v>1</v>
      </c>
      <c r="E83" s="36"/>
      <c r="F83" s="31" t="s">
        <v>86</v>
      </c>
      <c r="G83" s="57" t="s">
        <v>91</v>
      </c>
      <c r="H83" s="33">
        <v>55386425.65</v>
      </c>
      <c r="I83" s="33">
        <v>28285824</v>
      </c>
      <c r="J83" s="33">
        <v>16083950.65</v>
      </c>
      <c r="K83" s="33">
        <v>11016651</v>
      </c>
      <c r="L83" s="33">
        <v>25410819.73</v>
      </c>
      <c r="M83" s="33">
        <v>13035493.82</v>
      </c>
      <c r="N83" s="33">
        <v>5623277.91</v>
      </c>
      <c r="O83" s="33">
        <v>6752048</v>
      </c>
      <c r="P83" s="9">
        <v>45.87</v>
      </c>
      <c r="Q83" s="9">
        <v>46.08</v>
      </c>
      <c r="R83" s="9">
        <v>34.96</v>
      </c>
      <c r="S83" s="9">
        <v>61.28</v>
      </c>
      <c r="T83" s="32">
        <v>51.29</v>
      </c>
      <c r="U83" s="32">
        <v>22.12</v>
      </c>
      <c r="V83" s="32">
        <v>26.57</v>
      </c>
      <c r="W83" s="32">
        <v>105.17</v>
      </c>
      <c r="X83" s="32">
        <v>103.14</v>
      </c>
      <c r="Y83" s="32">
        <v>116.2</v>
      </c>
      <c r="Z83" s="32">
        <v>101.03</v>
      </c>
    </row>
    <row r="84" spans="1:26" ht="12.75">
      <c r="A84" s="34">
        <v>6</v>
      </c>
      <c r="B84" s="34">
        <v>6</v>
      </c>
      <c r="C84" s="34">
        <v>2</v>
      </c>
      <c r="D84" s="35">
        <v>2</v>
      </c>
      <c r="E84" s="36"/>
      <c r="F84" s="31" t="s">
        <v>86</v>
      </c>
      <c r="G84" s="57" t="s">
        <v>127</v>
      </c>
      <c r="H84" s="33">
        <v>15555912.9</v>
      </c>
      <c r="I84" s="33">
        <v>4243631</v>
      </c>
      <c r="J84" s="33">
        <v>4829048.9</v>
      </c>
      <c r="K84" s="33">
        <v>6483233</v>
      </c>
      <c r="L84" s="33">
        <v>8546380.17</v>
      </c>
      <c r="M84" s="33">
        <v>1947377.87</v>
      </c>
      <c r="N84" s="33">
        <v>2929518.3</v>
      </c>
      <c r="O84" s="33">
        <v>3669484</v>
      </c>
      <c r="P84" s="9">
        <v>54.93</v>
      </c>
      <c r="Q84" s="9">
        <v>45.88</v>
      </c>
      <c r="R84" s="9">
        <v>60.66</v>
      </c>
      <c r="S84" s="9">
        <v>56.59</v>
      </c>
      <c r="T84" s="32">
        <v>22.78</v>
      </c>
      <c r="U84" s="32">
        <v>34.27</v>
      </c>
      <c r="V84" s="32">
        <v>42.93</v>
      </c>
      <c r="W84" s="32">
        <v>105.78</v>
      </c>
      <c r="X84" s="32">
        <v>101.8</v>
      </c>
      <c r="Y84" s="32">
        <v>117.02</v>
      </c>
      <c r="Z84" s="32">
        <v>100.18</v>
      </c>
    </row>
    <row r="85" spans="1:26" ht="12.75">
      <c r="A85" s="34">
        <v>6</v>
      </c>
      <c r="B85" s="34">
        <v>6</v>
      </c>
      <c r="C85" s="34">
        <v>3</v>
      </c>
      <c r="D85" s="35">
        <v>2</v>
      </c>
      <c r="E85" s="36"/>
      <c r="F85" s="31" t="s">
        <v>86</v>
      </c>
      <c r="G85" s="57" t="s">
        <v>133</v>
      </c>
      <c r="H85" s="33">
        <v>11374742.71</v>
      </c>
      <c r="I85" s="33">
        <v>3078119</v>
      </c>
      <c r="J85" s="33">
        <v>4202341.71</v>
      </c>
      <c r="K85" s="33">
        <v>4094282</v>
      </c>
      <c r="L85" s="33">
        <v>4889358.22</v>
      </c>
      <c r="M85" s="33">
        <v>1538915.75</v>
      </c>
      <c r="N85" s="33">
        <v>1085964.47</v>
      </c>
      <c r="O85" s="33">
        <v>2264478</v>
      </c>
      <c r="P85" s="9">
        <v>42.98</v>
      </c>
      <c r="Q85" s="9">
        <v>49.99</v>
      </c>
      <c r="R85" s="9">
        <v>25.84</v>
      </c>
      <c r="S85" s="9">
        <v>55.3</v>
      </c>
      <c r="T85" s="32">
        <v>31.47</v>
      </c>
      <c r="U85" s="32">
        <v>22.21</v>
      </c>
      <c r="V85" s="32">
        <v>46.31</v>
      </c>
      <c r="W85" s="32">
        <v>100.83</v>
      </c>
      <c r="X85" s="32">
        <v>127.02</v>
      </c>
      <c r="Y85" s="32">
        <v>79.74</v>
      </c>
      <c r="Z85" s="32">
        <v>99.5</v>
      </c>
    </row>
    <row r="86" spans="1:26" ht="12.75">
      <c r="A86" s="34">
        <v>6</v>
      </c>
      <c r="B86" s="34">
        <v>6</v>
      </c>
      <c r="C86" s="34">
        <v>4</v>
      </c>
      <c r="D86" s="35">
        <v>2</v>
      </c>
      <c r="E86" s="36"/>
      <c r="F86" s="31" t="s">
        <v>86</v>
      </c>
      <c r="G86" s="57" t="s">
        <v>139</v>
      </c>
      <c r="H86" s="33">
        <v>24632369.61</v>
      </c>
      <c r="I86" s="33">
        <v>6073448</v>
      </c>
      <c r="J86" s="33">
        <v>7033121.61</v>
      </c>
      <c r="K86" s="33">
        <v>11525800</v>
      </c>
      <c r="L86" s="33">
        <v>12344593.13</v>
      </c>
      <c r="M86" s="33">
        <v>2502948.13</v>
      </c>
      <c r="N86" s="33">
        <v>3454437</v>
      </c>
      <c r="O86" s="33">
        <v>6387208</v>
      </c>
      <c r="P86" s="9">
        <v>50.11</v>
      </c>
      <c r="Q86" s="9">
        <v>41.21</v>
      </c>
      <c r="R86" s="9">
        <v>49.11</v>
      </c>
      <c r="S86" s="9">
        <v>55.41</v>
      </c>
      <c r="T86" s="32">
        <v>20.27</v>
      </c>
      <c r="U86" s="32">
        <v>27.98</v>
      </c>
      <c r="V86" s="32">
        <v>51.74</v>
      </c>
      <c r="W86" s="32">
        <v>93.77</v>
      </c>
      <c r="X86" s="32">
        <v>113.47</v>
      </c>
      <c r="Y86" s="32">
        <v>72.9</v>
      </c>
      <c r="Z86" s="32">
        <v>102.68</v>
      </c>
    </row>
    <row r="87" spans="1:26" ht="12.75">
      <c r="A87" s="34">
        <v>6</v>
      </c>
      <c r="B87" s="34">
        <v>6</v>
      </c>
      <c r="C87" s="34">
        <v>5</v>
      </c>
      <c r="D87" s="35">
        <v>2</v>
      </c>
      <c r="E87" s="36"/>
      <c r="F87" s="31" t="s">
        <v>86</v>
      </c>
      <c r="G87" s="57" t="s">
        <v>91</v>
      </c>
      <c r="H87" s="33">
        <v>27581300</v>
      </c>
      <c r="I87" s="33">
        <v>13827115</v>
      </c>
      <c r="J87" s="33">
        <v>6489405</v>
      </c>
      <c r="K87" s="33">
        <v>7264780</v>
      </c>
      <c r="L87" s="33">
        <v>13685566.03</v>
      </c>
      <c r="M87" s="33">
        <v>6571781.1</v>
      </c>
      <c r="N87" s="33">
        <v>2759336.93</v>
      </c>
      <c r="O87" s="33">
        <v>4354448</v>
      </c>
      <c r="P87" s="9">
        <v>49.61</v>
      </c>
      <c r="Q87" s="9">
        <v>47.52</v>
      </c>
      <c r="R87" s="9">
        <v>42.52</v>
      </c>
      <c r="S87" s="9">
        <v>59.93</v>
      </c>
      <c r="T87" s="32">
        <v>48.01</v>
      </c>
      <c r="U87" s="32">
        <v>20.16</v>
      </c>
      <c r="V87" s="32">
        <v>31.81</v>
      </c>
      <c r="W87" s="32">
        <v>100.99</v>
      </c>
      <c r="X87" s="32">
        <v>108.59</v>
      </c>
      <c r="Y87" s="32">
        <v>87.98</v>
      </c>
      <c r="Z87" s="32">
        <v>99.81</v>
      </c>
    </row>
    <row r="88" spans="1:26" ht="12.75">
      <c r="A88" s="34">
        <v>6</v>
      </c>
      <c r="B88" s="34">
        <v>6</v>
      </c>
      <c r="C88" s="34">
        <v>6</v>
      </c>
      <c r="D88" s="35">
        <v>2</v>
      </c>
      <c r="E88" s="36"/>
      <c r="F88" s="31" t="s">
        <v>86</v>
      </c>
      <c r="G88" s="57" t="s">
        <v>159</v>
      </c>
      <c r="H88" s="33">
        <v>12977134.37</v>
      </c>
      <c r="I88" s="33">
        <v>3378581</v>
      </c>
      <c r="J88" s="33">
        <v>4760169.37</v>
      </c>
      <c r="K88" s="33">
        <v>4838384</v>
      </c>
      <c r="L88" s="33">
        <v>6398052.39</v>
      </c>
      <c r="M88" s="33">
        <v>1440344.05</v>
      </c>
      <c r="N88" s="33">
        <v>2280340.34</v>
      </c>
      <c r="O88" s="33">
        <v>2677368</v>
      </c>
      <c r="P88" s="9">
        <v>49.3</v>
      </c>
      <c r="Q88" s="9">
        <v>42.63</v>
      </c>
      <c r="R88" s="9">
        <v>47.9</v>
      </c>
      <c r="S88" s="9">
        <v>55.33</v>
      </c>
      <c r="T88" s="32">
        <v>22.51</v>
      </c>
      <c r="U88" s="32">
        <v>35.64</v>
      </c>
      <c r="V88" s="32">
        <v>41.84</v>
      </c>
      <c r="W88" s="32">
        <v>110.63</v>
      </c>
      <c r="X88" s="32">
        <v>100.78</v>
      </c>
      <c r="Y88" s="32">
        <v>135.44</v>
      </c>
      <c r="Z88" s="32">
        <v>100.25</v>
      </c>
    </row>
    <row r="89" spans="1:26" ht="12.75">
      <c r="A89" s="34">
        <v>6</v>
      </c>
      <c r="B89" s="34">
        <v>6</v>
      </c>
      <c r="C89" s="34">
        <v>7</v>
      </c>
      <c r="D89" s="35">
        <v>2</v>
      </c>
      <c r="E89" s="36"/>
      <c r="F89" s="31" t="s">
        <v>86</v>
      </c>
      <c r="G89" s="57" t="s">
        <v>172</v>
      </c>
      <c r="H89" s="33">
        <v>12004437.2</v>
      </c>
      <c r="I89" s="33">
        <v>2996750</v>
      </c>
      <c r="J89" s="33">
        <v>3694807.2</v>
      </c>
      <c r="K89" s="33">
        <v>5312880</v>
      </c>
      <c r="L89" s="33">
        <v>6206820.31</v>
      </c>
      <c r="M89" s="33">
        <v>1479565.8</v>
      </c>
      <c r="N89" s="33">
        <v>1734856.51</v>
      </c>
      <c r="O89" s="33">
        <v>2992398</v>
      </c>
      <c r="P89" s="9">
        <v>51.7</v>
      </c>
      <c r="Q89" s="9">
        <v>49.37</v>
      </c>
      <c r="R89" s="9">
        <v>46.95</v>
      </c>
      <c r="S89" s="9">
        <v>56.32</v>
      </c>
      <c r="T89" s="32">
        <v>23.83</v>
      </c>
      <c r="U89" s="32">
        <v>27.95</v>
      </c>
      <c r="V89" s="32">
        <v>48.21</v>
      </c>
      <c r="W89" s="32">
        <v>108.94</v>
      </c>
      <c r="X89" s="32">
        <v>109.64</v>
      </c>
      <c r="Y89" s="32">
        <v>126.87</v>
      </c>
      <c r="Z89" s="32">
        <v>100.39</v>
      </c>
    </row>
    <row r="90" spans="1:26" ht="12.75">
      <c r="A90" s="34">
        <v>6</v>
      </c>
      <c r="B90" s="34">
        <v>6</v>
      </c>
      <c r="C90" s="34">
        <v>9</v>
      </c>
      <c r="D90" s="35">
        <v>2</v>
      </c>
      <c r="E90" s="36"/>
      <c r="F90" s="31" t="s">
        <v>86</v>
      </c>
      <c r="G90" s="57" t="s">
        <v>201</v>
      </c>
      <c r="H90" s="33">
        <v>9939878.6</v>
      </c>
      <c r="I90" s="33">
        <v>2386808</v>
      </c>
      <c r="J90" s="33">
        <v>2696420.6</v>
      </c>
      <c r="K90" s="33">
        <v>4856650</v>
      </c>
      <c r="L90" s="33">
        <v>5522574.91</v>
      </c>
      <c r="M90" s="33">
        <v>1198389.15</v>
      </c>
      <c r="N90" s="33">
        <v>1599461.76</v>
      </c>
      <c r="O90" s="33">
        <v>2724724</v>
      </c>
      <c r="P90" s="9">
        <v>55.55</v>
      </c>
      <c r="Q90" s="9">
        <v>50.2</v>
      </c>
      <c r="R90" s="9">
        <v>59.31</v>
      </c>
      <c r="S90" s="9">
        <v>56.1</v>
      </c>
      <c r="T90" s="32">
        <v>21.69</v>
      </c>
      <c r="U90" s="32">
        <v>28.96</v>
      </c>
      <c r="V90" s="32">
        <v>49.33</v>
      </c>
      <c r="W90" s="32">
        <v>110.77</v>
      </c>
      <c r="X90" s="32">
        <v>108.31</v>
      </c>
      <c r="Y90" s="32">
        <v>128.18</v>
      </c>
      <c r="Z90" s="32">
        <v>103.55</v>
      </c>
    </row>
    <row r="91" spans="1:26" ht="12.75">
      <c r="A91" s="34">
        <v>6</v>
      </c>
      <c r="B91" s="34">
        <v>6</v>
      </c>
      <c r="C91" s="34">
        <v>10</v>
      </c>
      <c r="D91" s="35">
        <v>2</v>
      </c>
      <c r="E91" s="36"/>
      <c r="F91" s="31" t="s">
        <v>86</v>
      </c>
      <c r="G91" s="57" t="s">
        <v>208</v>
      </c>
      <c r="H91" s="33">
        <v>13293752.95</v>
      </c>
      <c r="I91" s="33">
        <v>4278379.2</v>
      </c>
      <c r="J91" s="33">
        <v>4199879.75</v>
      </c>
      <c r="K91" s="33">
        <v>4815494</v>
      </c>
      <c r="L91" s="33">
        <v>6114792.74</v>
      </c>
      <c r="M91" s="33">
        <v>1658331</v>
      </c>
      <c r="N91" s="33">
        <v>1748075.74</v>
      </c>
      <c r="O91" s="33">
        <v>2708386</v>
      </c>
      <c r="P91" s="9">
        <v>45.99</v>
      </c>
      <c r="Q91" s="9">
        <v>38.76</v>
      </c>
      <c r="R91" s="9">
        <v>41.62</v>
      </c>
      <c r="S91" s="9">
        <v>56.24</v>
      </c>
      <c r="T91" s="32">
        <v>27.11</v>
      </c>
      <c r="U91" s="32">
        <v>28.58</v>
      </c>
      <c r="V91" s="32">
        <v>44.29</v>
      </c>
      <c r="W91" s="32">
        <v>101.44</v>
      </c>
      <c r="X91" s="32">
        <v>94.14</v>
      </c>
      <c r="Y91" s="32">
        <v>102.79</v>
      </c>
      <c r="Z91" s="32">
        <v>105.55</v>
      </c>
    </row>
    <row r="92" spans="1:26" ht="12.75">
      <c r="A92" s="34">
        <v>6</v>
      </c>
      <c r="B92" s="34">
        <v>6</v>
      </c>
      <c r="C92" s="34">
        <v>11</v>
      </c>
      <c r="D92" s="35">
        <v>2</v>
      </c>
      <c r="E92" s="36"/>
      <c r="F92" s="31" t="s">
        <v>86</v>
      </c>
      <c r="G92" s="57" t="s">
        <v>259</v>
      </c>
      <c r="H92" s="33">
        <v>15325596.75</v>
      </c>
      <c r="I92" s="33">
        <v>4895610</v>
      </c>
      <c r="J92" s="33">
        <v>3367994.75</v>
      </c>
      <c r="K92" s="33">
        <v>7061992</v>
      </c>
      <c r="L92" s="33">
        <v>8083688.78</v>
      </c>
      <c r="M92" s="33">
        <v>1786248.21</v>
      </c>
      <c r="N92" s="33">
        <v>2309390.57</v>
      </c>
      <c r="O92" s="33">
        <v>3988050</v>
      </c>
      <c r="P92" s="9">
        <v>52.74</v>
      </c>
      <c r="Q92" s="9">
        <v>36.48</v>
      </c>
      <c r="R92" s="9">
        <v>68.56</v>
      </c>
      <c r="S92" s="9">
        <v>56.47</v>
      </c>
      <c r="T92" s="32">
        <v>22.09</v>
      </c>
      <c r="U92" s="32">
        <v>28.56</v>
      </c>
      <c r="V92" s="32">
        <v>49.33</v>
      </c>
      <c r="W92" s="32">
        <v>106.18</v>
      </c>
      <c r="X92" s="32">
        <v>108.86</v>
      </c>
      <c r="Y92" s="32">
        <v>131.76</v>
      </c>
      <c r="Z92" s="32">
        <v>94.52</v>
      </c>
    </row>
    <row r="93" spans="1:26" ht="12.75">
      <c r="A93" s="34">
        <v>6</v>
      </c>
      <c r="B93" s="34">
        <v>7</v>
      </c>
      <c r="C93" s="34">
        <v>0</v>
      </c>
      <c r="D93" s="35">
        <v>0</v>
      </c>
      <c r="E93" s="36"/>
      <c r="F93" s="31" t="s">
        <v>286</v>
      </c>
      <c r="G93" s="57" t="s">
        <v>293</v>
      </c>
      <c r="H93" s="33">
        <v>92944238.07</v>
      </c>
      <c r="I93" s="33">
        <v>26227127.36</v>
      </c>
      <c r="J93" s="33">
        <v>19064899.71</v>
      </c>
      <c r="K93" s="33">
        <v>47652211</v>
      </c>
      <c r="L93" s="33">
        <v>46936186.27</v>
      </c>
      <c r="M93" s="33">
        <v>9908189.1</v>
      </c>
      <c r="N93" s="33">
        <v>8919043.17</v>
      </c>
      <c r="O93" s="33">
        <v>28108954</v>
      </c>
      <c r="P93" s="9">
        <v>50.49</v>
      </c>
      <c r="Q93" s="9">
        <v>37.77</v>
      </c>
      <c r="R93" s="9">
        <v>46.78</v>
      </c>
      <c r="S93" s="9">
        <v>58.98</v>
      </c>
      <c r="T93" s="32">
        <v>21.1</v>
      </c>
      <c r="U93" s="32">
        <v>19</v>
      </c>
      <c r="V93" s="32">
        <v>59.88</v>
      </c>
      <c r="W93" s="32">
        <v>107.2</v>
      </c>
      <c r="X93" s="32">
        <v>120.55</v>
      </c>
      <c r="Y93" s="32">
        <v>105.02</v>
      </c>
      <c r="Z93" s="32">
        <v>103.84</v>
      </c>
    </row>
    <row r="94" spans="1:26" ht="12.75">
      <c r="A94" s="34">
        <v>6</v>
      </c>
      <c r="B94" s="34">
        <v>7</v>
      </c>
      <c r="C94" s="34">
        <v>1</v>
      </c>
      <c r="D94" s="35">
        <v>1</v>
      </c>
      <c r="E94" s="36"/>
      <c r="F94" s="31" t="s">
        <v>86</v>
      </c>
      <c r="G94" s="57" t="s">
        <v>92</v>
      </c>
      <c r="H94" s="33">
        <v>96133210</v>
      </c>
      <c r="I94" s="33">
        <v>51346458</v>
      </c>
      <c r="J94" s="33">
        <v>18715690</v>
      </c>
      <c r="K94" s="33">
        <v>26071062</v>
      </c>
      <c r="L94" s="33">
        <v>42936405.81</v>
      </c>
      <c r="M94" s="33">
        <v>20841363.15</v>
      </c>
      <c r="N94" s="33">
        <v>6747676.66</v>
      </c>
      <c r="O94" s="33">
        <v>15347366</v>
      </c>
      <c r="P94" s="9">
        <v>44.66</v>
      </c>
      <c r="Q94" s="9">
        <v>40.58</v>
      </c>
      <c r="R94" s="9">
        <v>36.05</v>
      </c>
      <c r="S94" s="9">
        <v>58.86</v>
      </c>
      <c r="T94" s="32">
        <v>48.54</v>
      </c>
      <c r="U94" s="32">
        <v>15.71</v>
      </c>
      <c r="V94" s="32">
        <v>35.74</v>
      </c>
      <c r="W94" s="32">
        <v>103.5</v>
      </c>
      <c r="X94" s="32">
        <v>105.92</v>
      </c>
      <c r="Y94" s="32">
        <v>101.45</v>
      </c>
      <c r="Z94" s="32">
        <v>101.27</v>
      </c>
    </row>
    <row r="95" spans="1:26" ht="12.75">
      <c r="A95" s="34">
        <v>6</v>
      </c>
      <c r="B95" s="34">
        <v>7</v>
      </c>
      <c r="C95" s="34">
        <v>1</v>
      </c>
      <c r="D95" s="35" t="s">
        <v>309</v>
      </c>
      <c r="E95" s="36">
        <v>187</v>
      </c>
      <c r="F95" s="31" t="s">
        <v>309</v>
      </c>
      <c r="G95" s="57" t="s">
        <v>313</v>
      </c>
      <c r="H95" s="33">
        <v>2160363</v>
      </c>
      <c r="I95" s="33">
        <v>2160363</v>
      </c>
      <c r="J95" s="33">
        <v>0</v>
      </c>
      <c r="K95" s="33">
        <v>0</v>
      </c>
      <c r="L95" s="33">
        <v>800319.37</v>
      </c>
      <c r="M95" s="33">
        <v>800319.37</v>
      </c>
      <c r="N95" s="33">
        <v>0</v>
      </c>
      <c r="O95" s="33">
        <v>0</v>
      </c>
      <c r="P95" s="9">
        <v>37.04</v>
      </c>
      <c r="Q95" s="9">
        <v>37.04</v>
      </c>
      <c r="R95" s="9"/>
      <c r="S95" s="9"/>
      <c r="T95" s="32">
        <v>100</v>
      </c>
      <c r="U95" s="32">
        <v>0</v>
      </c>
      <c r="V95" s="32">
        <v>0</v>
      </c>
      <c r="W95" s="32">
        <v>110.53</v>
      </c>
      <c r="X95" s="32">
        <v>110.53</v>
      </c>
      <c r="Y95" s="32"/>
      <c r="Z95" s="32"/>
    </row>
    <row r="96" spans="1:26" ht="12.75">
      <c r="A96" s="34">
        <v>6</v>
      </c>
      <c r="B96" s="34">
        <v>7</v>
      </c>
      <c r="C96" s="34">
        <v>2</v>
      </c>
      <c r="D96" s="35">
        <v>3</v>
      </c>
      <c r="E96" s="36"/>
      <c r="F96" s="31" t="s">
        <v>86</v>
      </c>
      <c r="G96" s="57" t="s">
        <v>261</v>
      </c>
      <c r="H96" s="33">
        <v>25952064</v>
      </c>
      <c r="I96" s="33">
        <v>7025658.99</v>
      </c>
      <c r="J96" s="33">
        <v>5585416.01</v>
      </c>
      <c r="K96" s="33">
        <v>13340989</v>
      </c>
      <c r="L96" s="33">
        <v>13829283.04</v>
      </c>
      <c r="M96" s="33">
        <v>3466130.51</v>
      </c>
      <c r="N96" s="33">
        <v>3028546.53</v>
      </c>
      <c r="O96" s="33">
        <v>7334606</v>
      </c>
      <c r="P96" s="9">
        <v>53.28</v>
      </c>
      <c r="Q96" s="9">
        <v>49.33</v>
      </c>
      <c r="R96" s="9">
        <v>54.22</v>
      </c>
      <c r="S96" s="9">
        <v>54.97</v>
      </c>
      <c r="T96" s="32">
        <v>25.06</v>
      </c>
      <c r="U96" s="32">
        <v>21.89</v>
      </c>
      <c r="V96" s="32">
        <v>53.03</v>
      </c>
      <c r="W96" s="32">
        <v>103.31</v>
      </c>
      <c r="X96" s="32">
        <v>115.59</v>
      </c>
      <c r="Y96" s="32">
        <v>100.78</v>
      </c>
      <c r="Z96" s="32">
        <v>99.35</v>
      </c>
    </row>
    <row r="97" spans="1:26" ht="12.75">
      <c r="A97" s="34">
        <v>6</v>
      </c>
      <c r="B97" s="34">
        <v>7</v>
      </c>
      <c r="C97" s="34">
        <v>3</v>
      </c>
      <c r="D97" s="35">
        <v>2</v>
      </c>
      <c r="E97" s="36"/>
      <c r="F97" s="31" t="s">
        <v>86</v>
      </c>
      <c r="G97" s="57" t="s">
        <v>125</v>
      </c>
      <c r="H97" s="33">
        <v>12824081</v>
      </c>
      <c r="I97" s="33">
        <v>3009085</v>
      </c>
      <c r="J97" s="33">
        <v>3137663</v>
      </c>
      <c r="K97" s="33">
        <v>6677333</v>
      </c>
      <c r="L97" s="33">
        <v>6575632.72</v>
      </c>
      <c r="M97" s="33">
        <v>1385952.24</v>
      </c>
      <c r="N97" s="33">
        <v>1468664.48</v>
      </c>
      <c r="O97" s="33">
        <v>3721016</v>
      </c>
      <c r="P97" s="9">
        <v>51.27</v>
      </c>
      <c r="Q97" s="9">
        <v>46.05</v>
      </c>
      <c r="R97" s="9">
        <v>46.8</v>
      </c>
      <c r="S97" s="9">
        <v>55.72</v>
      </c>
      <c r="T97" s="32">
        <v>21.07</v>
      </c>
      <c r="U97" s="32">
        <v>22.33</v>
      </c>
      <c r="V97" s="32">
        <v>56.58</v>
      </c>
      <c r="W97" s="32">
        <v>97.43</v>
      </c>
      <c r="X97" s="32">
        <v>100.96</v>
      </c>
      <c r="Y97" s="32">
        <v>85.65</v>
      </c>
      <c r="Z97" s="32">
        <v>101.61</v>
      </c>
    </row>
    <row r="98" spans="1:26" ht="12.75">
      <c r="A98" s="34">
        <v>6</v>
      </c>
      <c r="B98" s="34">
        <v>7</v>
      </c>
      <c r="C98" s="34">
        <v>4</v>
      </c>
      <c r="D98" s="35">
        <v>2</v>
      </c>
      <c r="E98" s="36"/>
      <c r="F98" s="31" t="s">
        <v>86</v>
      </c>
      <c r="G98" s="57" t="s">
        <v>134</v>
      </c>
      <c r="H98" s="33">
        <v>20515150.3</v>
      </c>
      <c r="I98" s="33">
        <v>4006080.48</v>
      </c>
      <c r="J98" s="33">
        <v>5872726.82</v>
      </c>
      <c r="K98" s="33">
        <v>10636343</v>
      </c>
      <c r="L98" s="33">
        <v>11732463.41</v>
      </c>
      <c r="M98" s="33">
        <v>1726632.02</v>
      </c>
      <c r="N98" s="33">
        <v>4167939.39</v>
      </c>
      <c r="O98" s="33">
        <v>5837892</v>
      </c>
      <c r="P98" s="9">
        <v>57.18</v>
      </c>
      <c r="Q98" s="9">
        <v>43.1</v>
      </c>
      <c r="R98" s="9">
        <v>70.97</v>
      </c>
      <c r="S98" s="9">
        <v>54.88</v>
      </c>
      <c r="T98" s="32">
        <v>14.71</v>
      </c>
      <c r="U98" s="32">
        <v>35.52</v>
      </c>
      <c r="V98" s="32">
        <v>49.75</v>
      </c>
      <c r="W98" s="32">
        <v>111.69</v>
      </c>
      <c r="X98" s="32">
        <v>112.75</v>
      </c>
      <c r="Y98" s="32">
        <v>120.88</v>
      </c>
      <c r="Z98" s="32">
        <v>105.66</v>
      </c>
    </row>
    <row r="99" spans="1:26" ht="12.75">
      <c r="A99" s="34">
        <v>6</v>
      </c>
      <c r="B99" s="34">
        <v>7</v>
      </c>
      <c r="C99" s="34">
        <v>5</v>
      </c>
      <c r="D99" s="35">
        <v>2</v>
      </c>
      <c r="E99" s="36"/>
      <c r="F99" s="31" t="s">
        <v>86</v>
      </c>
      <c r="G99" s="57" t="s">
        <v>92</v>
      </c>
      <c r="H99" s="33">
        <v>18176167.85</v>
      </c>
      <c r="I99" s="33">
        <v>5867624</v>
      </c>
      <c r="J99" s="33">
        <v>3570280.85</v>
      </c>
      <c r="K99" s="33">
        <v>8738263</v>
      </c>
      <c r="L99" s="33">
        <v>10081958.17</v>
      </c>
      <c r="M99" s="33">
        <v>3242422.68</v>
      </c>
      <c r="N99" s="33">
        <v>2008375.49</v>
      </c>
      <c r="O99" s="33">
        <v>4831160</v>
      </c>
      <c r="P99" s="9">
        <v>55.46</v>
      </c>
      <c r="Q99" s="9">
        <v>55.25</v>
      </c>
      <c r="R99" s="9">
        <v>56.25</v>
      </c>
      <c r="S99" s="9">
        <v>55.28</v>
      </c>
      <c r="T99" s="32">
        <v>32.16</v>
      </c>
      <c r="U99" s="32">
        <v>19.92</v>
      </c>
      <c r="V99" s="32">
        <v>47.91</v>
      </c>
      <c r="W99" s="32">
        <v>109.14</v>
      </c>
      <c r="X99" s="32">
        <v>125.79</v>
      </c>
      <c r="Y99" s="32">
        <v>114.36</v>
      </c>
      <c r="Z99" s="32">
        <v>98.51</v>
      </c>
    </row>
    <row r="100" spans="1:26" ht="12.75">
      <c r="A100" s="34">
        <v>6</v>
      </c>
      <c r="B100" s="34">
        <v>7</v>
      </c>
      <c r="C100" s="34">
        <v>6</v>
      </c>
      <c r="D100" s="35">
        <v>2</v>
      </c>
      <c r="E100" s="36"/>
      <c r="F100" s="31" t="s">
        <v>86</v>
      </c>
      <c r="G100" s="57" t="s">
        <v>222</v>
      </c>
      <c r="H100" s="33">
        <v>17877283.43</v>
      </c>
      <c r="I100" s="33">
        <v>3398419.51</v>
      </c>
      <c r="J100" s="33">
        <v>4201208.92</v>
      </c>
      <c r="K100" s="33">
        <v>10277655</v>
      </c>
      <c r="L100" s="33">
        <v>9888396.91</v>
      </c>
      <c r="M100" s="33">
        <v>1572332.17</v>
      </c>
      <c r="N100" s="33">
        <v>2519238.74</v>
      </c>
      <c r="O100" s="33">
        <v>5796826</v>
      </c>
      <c r="P100" s="9">
        <v>55.31</v>
      </c>
      <c r="Q100" s="9">
        <v>46.26</v>
      </c>
      <c r="R100" s="9">
        <v>59.96</v>
      </c>
      <c r="S100" s="9">
        <v>56.4</v>
      </c>
      <c r="T100" s="32">
        <v>15.9</v>
      </c>
      <c r="U100" s="32">
        <v>25.47</v>
      </c>
      <c r="V100" s="32">
        <v>58.62</v>
      </c>
      <c r="W100" s="32">
        <v>112.91</v>
      </c>
      <c r="X100" s="32">
        <v>127.61</v>
      </c>
      <c r="Y100" s="32">
        <v>139.83</v>
      </c>
      <c r="Z100" s="32">
        <v>101.27</v>
      </c>
    </row>
    <row r="101" spans="1:26" ht="12.75">
      <c r="A101" s="34">
        <v>6</v>
      </c>
      <c r="B101" s="34">
        <v>7</v>
      </c>
      <c r="C101" s="34">
        <v>7</v>
      </c>
      <c r="D101" s="35">
        <v>2</v>
      </c>
      <c r="E101" s="36"/>
      <c r="F101" s="31" t="s">
        <v>86</v>
      </c>
      <c r="G101" s="57" t="s">
        <v>229</v>
      </c>
      <c r="H101" s="33">
        <v>17871847.28</v>
      </c>
      <c r="I101" s="33">
        <v>4060661.35</v>
      </c>
      <c r="J101" s="33">
        <v>4820432.93</v>
      </c>
      <c r="K101" s="33">
        <v>8990753</v>
      </c>
      <c r="L101" s="33">
        <v>9377073.35</v>
      </c>
      <c r="M101" s="33">
        <v>1759772.56</v>
      </c>
      <c r="N101" s="33">
        <v>2617778.79</v>
      </c>
      <c r="O101" s="33">
        <v>4999522</v>
      </c>
      <c r="P101" s="9">
        <v>52.46</v>
      </c>
      <c r="Q101" s="9">
        <v>43.33</v>
      </c>
      <c r="R101" s="9">
        <v>54.3</v>
      </c>
      <c r="S101" s="9">
        <v>55.6</v>
      </c>
      <c r="T101" s="32">
        <v>18.76</v>
      </c>
      <c r="U101" s="32">
        <v>27.91</v>
      </c>
      <c r="V101" s="32">
        <v>53.31</v>
      </c>
      <c r="W101" s="32">
        <v>113.85</v>
      </c>
      <c r="X101" s="32">
        <v>111.24</v>
      </c>
      <c r="Y101" s="32">
        <v>157.17</v>
      </c>
      <c r="Z101" s="32">
        <v>100.21</v>
      </c>
    </row>
    <row r="102" spans="1:26" ht="12.75">
      <c r="A102" s="34">
        <v>6</v>
      </c>
      <c r="B102" s="34">
        <v>7</v>
      </c>
      <c r="C102" s="34">
        <v>8</v>
      </c>
      <c r="D102" s="35">
        <v>2</v>
      </c>
      <c r="E102" s="36"/>
      <c r="F102" s="31" t="s">
        <v>86</v>
      </c>
      <c r="G102" s="57" t="s">
        <v>237</v>
      </c>
      <c r="H102" s="33">
        <v>25324796.24</v>
      </c>
      <c r="I102" s="33">
        <v>6106717.37</v>
      </c>
      <c r="J102" s="33">
        <v>6113240.87</v>
      </c>
      <c r="K102" s="33">
        <v>13104838</v>
      </c>
      <c r="L102" s="33">
        <v>13289503.29</v>
      </c>
      <c r="M102" s="33">
        <v>1995301.53</v>
      </c>
      <c r="N102" s="33">
        <v>3886291.76</v>
      </c>
      <c r="O102" s="33">
        <v>7407910</v>
      </c>
      <c r="P102" s="9">
        <v>52.47</v>
      </c>
      <c r="Q102" s="9">
        <v>32.67</v>
      </c>
      <c r="R102" s="9">
        <v>63.57</v>
      </c>
      <c r="S102" s="9">
        <v>56.52</v>
      </c>
      <c r="T102" s="32">
        <v>15.01</v>
      </c>
      <c r="U102" s="32">
        <v>29.24</v>
      </c>
      <c r="V102" s="32">
        <v>55.74</v>
      </c>
      <c r="W102" s="32">
        <v>103.58</v>
      </c>
      <c r="X102" s="32">
        <v>91.88</v>
      </c>
      <c r="Y102" s="32">
        <v>116</v>
      </c>
      <c r="Z102" s="32">
        <v>101.37</v>
      </c>
    </row>
    <row r="103" spans="1:26" ht="12.75">
      <c r="A103" s="34">
        <v>6</v>
      </c>
      <c r="B103" s="34">
        <v>7</v>
      </c>
      <c r="C103" s="34">
        <v>9</v>
      </c>
      <c r="D103" s="35">
        <v>2</v>
      </c>
      <c r="E103" s="36"/>
      <c r="F103" s="31" t="s">
        <v>86</v>
      </c>
      <c r="G103" s="57" t="s">
        <v>242</v>
      </c>
      <c r="H103" s="33">
        <v>13924048</v>
      </c>
      <c r="I103" s="33">
        <v>3747681</v>
      </c>
      <c r="J103" s="33">
        <v>2627505</v>
      </c>
      <c r="K103" s="33">
        <v>7548862</v>
      </c>
      <c r="L103" s="33">
        <v>7545427.65</v>
      </c>
      <c r="M103" s="33">
        <v>1552136.72</v>
      </c>
      <c r="N103" s="33">
        <v>1713534.93</v>
      </c>
      <c r="O103" s="33">
        <v>4279756</v>
      </c>
      <c r="P103" s="9">
        <v>54.18</v>
      </c>
      <c r="Q103" s="9">
        <v>41.41</v>
      </c>
      <c r="R103" s="9">
        <v>65.21</v>
      </c>
      <c r="S103" s="9">
        <v>56.69</v>
      </c>
      <c r="T103" s="32">
        <v>20.57</v>
      </c>
      <c r="U103" s="32">
        <v>22.7</v>
      </c>
      <c r="V103" s="32">
        <v>56.71</v>
      </c>
      <c r="W103" s="32">
        <v>98.55</v>
      </c>
      <c r="X103" s="32">
        <v>82.82</v>
      </c>
      <c r="Y103" s="32">
        <v>109.99</v>
      </c>
      <c r="Z103" s="32">
        <v>101.3</v>
      </c>
    </row>
    <row r="104" spans="1:26" ht="12.75">
      <c r="A104" s="34">
        <v>6</v>
      </c>
      <c r="B104" s="34">
        <v>7</v>
      </c>
      <c r="C104" s="34">
        <v>10</v>
      </c>
      <c r="D104" s="35">
        <v>2</v>
      </c>
      <c r="E104" s="36"/>
      <c r="F104" s="31" t="s">
        <v>86</v>
      </c>
      <c r="G104" s="57" t="s">
        <v>255</v>
      </c>
      <c r="H104" s="33">
        <v>24394418.89</v>
      </c>
      <c r="I104" s="33">
        <v>6439424</v>
      </c>
      <c r="J104" s="33">
        <v>8945775.89</v>
      </c>
      <c r="K104" s="33">
        <v>9009219</v>
      </c>
      <c r="L104" s="33">
        <v>9997030.62</v>
      </c>
      <c r="M104" s="33">
        <v>1965223.69</v>
      </c>
      <c r="N104" s="33">
        <v>2979112.93</v>
      </c>
      <c r="O104" s="33">
        <v>5052694</v>
      </c>
      <c r="P104" s="9">
        <v>40.98</v>
      </c>
      <c r="Q104" s="9">
        <v>30.51</v>
      </c>
      <c r="R104" s="9">
        <v>33.3</v>
      </c>
      <c r="S104" s="9">
        <v>56.08</v>
      </c>
      <c r="T104" s="32">
        <v>19.65</v>
      </c>
      <c r="U104" s="32">
        <v>29.79</v>
      </c>
      <c r="V104" s="32">
        <v>50.54</v>
      </c>
      <c r="W104" s="32">
        <v>96.88</v>
      </c>
      <c r="X104" s="32">
        <v>115.01</v>
      </c>
      <c r="Y104" s="32">
        <v>78.98</v>
      </c>
      <c r="Z104" s="32">
        <v>104.43</v>
      </c>
    </row>
    <row r="105" spans="1:26" ht="12.75">
      <c r="A105" s="34">
        <v>6</v>
      </c>
      <c r="B105" s="34">
        <v>8</v>
      </c>
      <c r="C105" s="34">
        <v>0</v>
      </c>
      <c r="D105" s="35">
        <v>0</v>
      </c>
      <c r="E105" s="36"/>
      <c r="F105" s="31" t="s">
        <v>286</v>
      </c>
      <c r="G105" s="57" t="s">
        <v>294</v>
      </c>
      <c r="H105" s="33">
        <v>85212478</v>
      </c>
      <c r="I105" s="33">
        <v>20569488</v>
      </c>
      <c r="J105" s="33">
        <v>26694115</v>
      </c>
      <c r="K105" s="33">
        <v>37948875</v>
      </c>
      <c r="L105" s="33">
        <v>43385837</v>
      </c>
      <c r="M105" s="33">
        <v>8922672.57</v>
      </c>
      <c r="N105" s="33">
        <v>11289702.43</v>
      </c>
      <c r="O105" s="33">
        <v>23173462</v>
      </c>
      <c r="P105" s="9">
        <v>50.91</v>
      </c>
      <c r="Q105" s="9">
        <v>43.37</v>
      </c>
      <c r="R105" s="9">
        <v>42.29</v>
      </c>
      <c r="S105" s="9">
        <v>61.06</v>
      </c>
      <c r="T105" s="32">
        <v>20.56</v>
      </c>
      <c r="U105" s="32">
        <v>26.02</v>
      </c>
      <c r="V105" s="32">
        <v>53.41</v>
      </c>
      <c r="W105" s="32">
        <v>112.87</v>
      </c>
      <c r="X105" s="32">
        <v>105.86</v>
      </c>
      <c r="Y105" s="32">
        <v>108.91</v>
      </c>
      <c r="Z105" s="32">
        <v>117.97</v>
      </c>
    </row>
    <row r="106" spans="1:26" ht="12.75">
      <c r="A106" s="34">
        <v>6</v>
      </c>
      <c r="B106" s="34">
        <v>8</v>
      </c>
      <c r="C106" s="34">
        <v>1</v>
      </c>
      <c r="D106" s="35">
        <v>1</v>
      </c>
      <c r="E106" s="36"/>
      <c r="F106" s="31" t="s">
        <v>86</v>
      </c>
      <c r="G106" s="57" t="s">
        <v>93</v>
      </c>
      <c r="H106" s="33">
        <v>67533854</v>
      </c>
      <c r="I106" s="33">
        <v>41355749</v>
      </c>
      <c r="J106" s="33">
        <v>10559004</v>
      </c>
      <c r="K106" s="33">
        <v>15619101</v>
      </c>
      <c r="L106" s="33">
        <v>32523014.68</v>
      </c>
      <c r="M106" s="33">
        <v>18265506.54</v>
      </c>
      <c r="N106" s="33">
        <v>4689182.14</v>
      </c>
      <c r="O106" s="33">
        <v>9568326</v>
      </c>
      <c r="P106" s="9">
        <v>48.15</v>
      </c>
      <c r="Q106" s="9">
        <v>44.16</v>
      </c>
      <c r="R106" s="9">
        <v>44.4</v>
      </c>
      <c r="S106" s="9">
        <v>61.26</v>
      </c>
      <c r="T106" s="32">
        <v>56.16</v>
      </c>
      <c r="U106" s="32">
        <v>14.41</v>
      </c>
      <c r="V106" s="32">
        <v>29.42</v>
      </c>
      <c r="W106" s="32">
        <v>114.17</v>
      </c>
      <c r="X106" s="32">
        <v>123.71</v>
      </c>
      <c r="Y106" s="32">
        <v>111.76</v>
      </c>
      <c r="Z106" s="32">
        <v>100.43</v>
      </c>
    </row>
    <row r="107" spans="1:26" ht="12.75">
      <c r="A107" s="34">
        <v>6</v>
      </c>
      <c r="B107" s="34">
        <v>8</v>
      </c>
      <c r="C107" s="34">
        <v>1</v>
      </c>
      <c r="D107" s="35" t="s">
        <v>309</v>
      </c>
      <c r="E107" s="36">
        <v>271</v>
      </c>
      <c r="F107" s="31" t="s">
        <v>309</v>
      </c>
      <c r="G107" s="57" t="s">
        <v>310</v>
      </c>
      <c r="H107" s="33">
        <v>32328489.12</v>
      </c>
      <c r="I107" s="33">
        <v>32328489.12</v>
      </c>
      <c r="J107" s="33">
        <v>0</v>
      </c>
      <c r="K107" s="33">
        <v>0</v>
      </c>
      <c r="L107" s="33">
        <v>760749.68</v>
      </c>
      <c r="M107" s="33">
        <v>760749.68</v>
      </c>
      <c r="N107" s="33">
        <v>0</v>
      </c>
      <c r="O107" s="33">
        <v>0</v>
      </c>
      <c r="P107" s="9">
        <v>2.35</v>
      </c>
      <c r="Q107" s="9">
        <v>2.35</v>
      </c>
      <c r="R107" s="9"/>
      <c r="S107" s="9"/>
      <c r="T107" s="32">
        <v>100</v>
      </c>
      <c r="U107" s="32">
        <v>0</v>
      </c>
      <c r="V107" s="32">
        <v>0</v>
      </c>
      <c r="W107" s="32">
        <v>245.25</v>
      </c>
      <c r="X107" s="32">
        <v>245.25</v>
      </c>
      <c r="Y107" s="32"/>
      <c r="Z107" s="32"/>
    </row>
    <row r="108" spans="1:26" ht="12.75">
      <c r="A108" s="34">
        <v>6</v>
      </c>
      <c r="B108" s="34">
        <v>8</v>
      </c>
      <c r="C108" s="34">
        <v>1</v>
      </c>
      <c r="D108" s="35" t="s">
        <v>309</v>
      </c>
      <c r="E108" s="36">
        <v>265</v>
      </c>
      <c r="F108" s="31" t="s">
        <v>309</v>
      </c>
      <c r="G108" s="57" t="s">
        <v>321</v>
      </c>
      <c r="H108" s="33">
        <v>6845496</v>
      </c>
      <c r="I108" s="33">
        <v>3750179</v>
      </c>
      <c r="J108" s="33">
        <v>3095317</v>
      </c>
      <c r="K108" s="33">
        <v>0</v>
      </c>
      <c r="L108" s="33">
        <v>952008.93</v>
      </c>
      <c r="M108" s="33">
        <v>699005.74</v>
      </c>
      <c r="N108" s="33">
        <v>253003.19</v>
      </c>
      <c r="O108" s="33">
        <v>0</v>
      </c>
      <c r="P108" s="9">
        <v>13.9</v>
      </c>
      <c r="Q108" s="9">
        <v>18.63</v>
      </c>
      <c r="R108" s="9">
        <v>8.17</v>
      </c>
      <c r="S108" s="9"/>
      <c r="T108" s="32">
        <v>73.42</v>
      </c>
      <c r="U108" s="32">
        <v>26.57</v>
      </c>
      <c r="V108" s="32">
        <v>0</v>
      </c>
      <c r="W108" s="32">
        <v>147.5</v>
      </c>
      <c r="X108" s="32">
        <v>108.3</v>
      </c>
      <c r="Y108" s="32"/>
      <c r="Z108" s="32"/>
    </row>
    <row r="109" spans="1:26" ht="12.75">
      <c r="A109" s="34">
        <v>6</v>
      </c>
      <c r="B109" s="34">
        <v>8</v>
      </c>
      <c r="C109" s="34">
        <v>2</v>
      </c>
      <c r="D109" s="35">
        <v>2</v>
      </c>
      <c r="E109" s="36"/>
      <c r="F109" s="31" t="s">
        <v>86</v>
      </c>
      <c r="G109" s="57" t="s">
        <v>104</v>
      </c>
      <c r="H109" s="33">
        <v>12743259.24</v>
      </c>
      <c r="I109" s="33">
        <v>3723882</v>
      </c>
      <c r="J109" s="33">
        <v>2193108.24</v>
      </c>
      <c r="K109" s="33">
        <v>6826269</v>
      </c>
      <c r="L109" s="33">
        <v>6046589.21</v>
      </c>
      <c r="M109" s="33">
        <v>1053381.97</v>
      </c>
      <c r="N109" s="33">
        <v>1169353.24</v>
      </c>
      <c r="O109" s="33">
        <v>3823854</v>
      </c>
      <c r="P109" s="9">
        <v>47.44</v>
      </c>
      <c r="Q109" s="9">
        <v>28.28</v>
      </c>
      <c r="R109" s="9">
        <v>53.31</v>
      </c>
      <c r="S109" s="9">
        <v>56.01</v>
      </c>
      <c r="T109" s="32">
        <v>17.42</v>
      </c>
      <c r="U109" s="32">
        <v>19.33</v>
      </c>
      <c r="V109" s="32">
        <v>63.23</v>
      </c>
      <c r="W109" s="32">
        <v>98.24</v>
      </c>
      <c r="X109" s="32">
        <v>97.87</v>
      </c>
      <c r="Y109" s="32">
        <v>82.21</v>
      </c>
      <c r="Z109" s="32">
        <v>104.58</v>
      </c>
    </row>
    <row r="110" spans="1:26" ht="12.75">
      <c r="A110" s="34">
        <v>6</v>
      </c>
      <c r="B110" s="34">
        <v>8</v>
      </c>
      <c r="C110" s="34">
        <v>3</v>
      </c>
      <c r="D110" s="35">
        <v>2</v>
      </c>
      <c r="E110" s="36"/>
      <c r="F110" s="31" t="s">
        <v>86</v>
      </c>
      <c r="G110" s="57" t="s">
        <v>128</v>
      </c>
      <c r="H110" s="33">
        <v>19596733</v>
      </c>
      <c r="I110" s="33">
        <v>5035523</v>
      </c>
      <c r="J110" s="33">
        <v>6515211</v>
      </c>
      <c r="K110" s="33">
        <v>8045999</v>
      </c>
      <c r="L110" s="33">
        <v>8880716.11</v>
      </c>
      <c r="M110" s="33">
        <v>1997043.09</v>
      </c>
      <c r="N110" s="33">
        <v>2362561.02</v>
      </c>
      <c r="O110" s="33">
        <v>4521112</v>
      </c>
      <c r="P110" s="9">
        <v>45.31</v>
      </c>
      <c r="Q110" s="9">
        <v>39.65</v>
      </c>
      <c r="R110" s="9">
        <v>36.26</v>
      </c>
      <c r="S110" s="9">
        <v>56.19</v>
      </c>
      <c r="T110" s="32">
        <v>22.48</v>
      </c>
      <c r="U110" s="32">
        <v>26.6</v>
      </c>
      <c r="V110" s="32">
        <v>50.9</v>
      </c>
      <c r="W110" s="32">
        <v>99.4</v>
      </c>
      <c r="X110" s="32">
        <v>88.65</v>
      </c>
      <c r="Y110" s="32">
        <v>108.32</v>
      </c>
      <c r="Z110" s="32">
        <v>100.47</v>
      </c>
    </row>
    <row r="111" spans="1:26" ht="12.75">
      <c r="A111" s="34">
        <v>6</v>
      </c>
      <c r="B111" s="34">
        <v>8</v>
      </c>
      <c r="C111" s="34">
        <v>4</v>
      </c>
      <c r="D111" s="35">
        <v>2</v>
      </c>
      <c r="E111" s="36"/>
      <c r="F111" s="31" t="s">
        <v>86</v>
      </c>
      <c r="G111" s="57" t="s">
        <v>146</v>
      </c>
      <c r="H111" s="33">
        <v>8423866</v>
      </c>
      <c r="I111" s="33">
        <v>2518878</v>
      </c>
      <c r="J111" s="33">
        <v>2143454</v>
      </c>
      <c r="K111" s="33">
        <v>3761534</v>
      </c>
      <c r="L111" s="33">
        <v>4242949.37</v>
      </c>
      <c r="M111" s="33">
        <v>1080137.18</v>
      </c>
      <c r="N111" s="33">
        <v>1085974.19</v>
      </c>
      <c r="O111" s="33">
        <v>2076838</v>
      </c>
      <c r="P111" s="9">
        <v>50.36</v>
      </c>
      <c r="Q111" s="9">
        <v>42.88</v>
      </c>
      <c r="R111" s="9">
        <v>50.66</v>
      </c>
      <c r="S111" s="9">
        <v>55.21</v>
      </c>
      <c r="T111" s="32">
        <v>25.45</v>
      </c>
      <c r="U111" s="32">
        <v>25.59</v>
      </c>
      <c r="V111" s="32">
        <v>48.94</v>
      </c>
      <c r="W111" s="32">
        <v>59.83</v>
      </c>
      <c r="X111" s="32">
        <v>108.11</v>
      </c>
      <c r="Y111" s="32">
        <v>26.11</v>
      </c>
      <c r="Z111" s="32">
        <v>107.37</v>
      </c>
    </row>
    <row r="112" spans="1:26" ht="12.75">
      <c r="A112" s="34">
        <v>6</v>
      </c>
      <c r="B112" s="34">
        <v>8</v>
      </c>
      <c r="C112" s="34">
        <v>5</v>
      </c>
      <c r="D112" s="35">
        <v>2</v>
      </c>
      <c r="E112" s="36"/>
      <c r="F112" s="31" t="s">
        <v>86</v>
      </c>
      <c r="G112" s="57" t="s">
        <v>149</v>
      </c>
      <c r="H112" s="33">
        <v>20764638</v>
      </c>
      <c r="I112" s="33">
        <v>5702607</v>
      </c>
      <c r="J112" s="33">
        <v>5517952</v>
      </c>
      <c r="K112" s="33">
        <v>9544079</v>
      </c>
      <c r="L112" s="33">
        <v>11419031.01</v>
      </c>
      <c r="M112" s="33">
        <v>2113456.01</v>
      </c>
      <c r="N112" s="33">
        <v>3936541</v>
      </c>
      <c r="O112" s="33">
        <v>5369034</v>
      </c>
      <c r="P112" s="9">
        <v>54.99</v>
      </c>
      <c r="Q112" s="9">
        <v>37.06</v>
      </c>
      <c r="R112" s="9">
        <v>71.34</v>
      </c>
      <c r="S112" s="9">
        <v>56.25</v>
      </c>
      <c r="T112" s="32">
        <v>18.5</v>
      </c>
      <c r="U112" s="32">
        <v>34.47</v>
      </c>
      <c r="V112" s="32">
        <v>47.01</v>
      </c>
      <c r="W112" s="32">
        <v>124.64</v>
      </c>
      <c r="X112" s="32">
        <v>101.39</v>
      </c>
      <c r="Y112" s="32">
        <v>206.38</v>
      </c>
      <c r="Z112" s="32">
        <v>103.85</v>
      </c>
    </row>
    <row r="113" spans="1:26" ht="12.75">
      <c r="A113" s="34">
        <v>6</v>
      </c>
      <c r="B113" s="34">
        <v>8</v>
      </c>
      <c r="C113" s="34">
        <v>6</v>
      </c>
      <c r="D113" s="35">
        <v>3</v>
      </c>
      <c r="E113" s="36"/>
      <c r="F113" s="31" t="s">
        <v>86</v>
      </c>
      <c r="G113" s="57" t="s">
        <v>267</v>
      </c>
      <c r="H113" s="33">
        <v>28920568</v>
      </c>
      <c r="I113" s="33">
        <v>5055730</v>
      </c>
      <c r="J113" s="33">
        <v>13091148</v>
      </c>
      <c r="K113" s="33">
        <v>10773690</v>
      </c>
      <c r="L113" s="33">
        <v>14224954.98</v>
      </c>
      <c r="M113" s="33">
        <v>2590046.47</v>
      </c>
      <c r="N113" s="33">
        <v>5559362.51</v>
      </c>
      <c r="O113" s="33">
        <v>6075546</v>
      </c>
      <c r="P113" s="9">
        <v>49.18</v>
      </c>
      <c r="Q113" s="9">
        <v>51.22</v>
      </c>
      <c r="R113" s="9">
        <v>42.46</v>
      </c>
      <c r="S113" s="9">
        <v>56.39</v>
      </c>
      <c r="T113" s="32">
        <v>18.2</v>
      </c>
      <c r="U113" s="32">
        <v>39.08</v>
      </c>
      <c r="V113" s="32">
        <v>42.71</v>
      </c>
      <c r="W113" s="32">
        <v>117.15</v>
      </c>
      <c r="X113" s="32">
        <v>117.44</v>
      </c>
      <c r="Y113" s="32">
        <v>139.22</v>
      </c>
      <c r="Z113" s="32">
        <v>102.21</v>
      </c>
    </row>
    <row r="114" spans="1:26" ht="12.75">
      <c r="A114" s="34">
        <v>6</v>
      </c>
      <c r="B114" s="34">
        <v>8</v>
      </c>
      <c r="C114" s="34">
        <v>7</v>
      </c>
      <c r="D114" s="35">
        <v>2</v>
      </c>
      <c r="E114" s="36"/>
      <c r="F114" s="31" t="s">
        <v>86</v>
      </c>
      <c r="G114" s="57" t="s">
        <v>93</v>
      </c>
      <c r="H114" s="33">
        <v>30248234.02</v>
      </c>
      <c r="I114" s="33">
        <v>14110678.28</v>
      </c>
      <c r="J114" s="33">
        <v>5462046.74</v>
      </c>
      <c r="K114" s="33">
        <v>10675509</v>
      </c>
      <c r="L114" s="33">
        <v>16496036.21</v>
      </c>
      <c r="M114" s="33">
        <v>7441938.47</v>
      </c>
      <c r="N114" s="33">
        <v>2930211.74</v>
      </c>
      <c r="O114" s="33">
        <v>6123886</v>
      </c>
      <c r="P114" s="9">
        <v>54.53</v>
      </c>
      <c r="Q114" s="9">
        <v>52.73</v>
      </c>
      <c r="R114" s="9">
        <v>53.64</v>
      </c>
      <c r="S114" s="9">
        <v>57.36</v>
      </c>
      <c r="T114" s="32">
        <v>45.11</v>
      </c>
      <c r="U114" s="32">
        <v>17.76</v>
      </c>
      <c r="V114" s="32">
        <v>37.12</v>
      </c>
      <c r="W114" s="32">
        <v>103.01</v>
      </c>
      <c r="X114" s="32">
        <v>101.98</v>
      </c>
      <c r="Y114" s="32">
        <v>105.72</v>
      </c>
      <c r="Z114" s="32">
        <v>103.01</v>
      </c>
    </row>
    <row r="115" spans="1:26" ht="12.75">
      <c r="A115" s="34">
        <v>6</v>
      </c>
      <c r="B115" s="34">
        <v>8</v>
      </c>
      <c r="C115" s="34">
        <v>7</v>
      </c>
      <c r="D115" s="35" t="s">
        <v>309</v>
      </c>
      <c r="E115" s="36">
        <v>244</v>
      </c>
      <c r="F115" s="31" t="s">
        <v>309</v>
      </c>
      <c r="G115" s="57" t="s">
        <v>322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9"/>
      <c r="Q115" s="9"/>
      <c r="R115" s="9"/>
      <c r="S115" s="9"/>
      <c r="T115" s="32"/>
      <c r="U115" s="32"/>
      <c r="V115" s="32"/>
      <c r="W115" s="32">
        <v>0</v>
      </c>
      <c r="X115" s="32">
        <v>0</v>
      </c>
      <c r="Y115" s="32"/>
      <c r="Z115" s="32"/>
    </row>
    <row r="116" spans="1:26" ht="12.75">
      <c r="A116" s="34">
        <v>6</v>
      </c>
      <c r="B116" s="34">
        <v>8</v>
      </c>
      <c r="C116" s="34">
        <v>8</v>
      </c>
      <c r="D116" s="35">
        <v>2</v>
      </c>
      <c r="E116" s="36"/>
      <c r="F116" s="31" t="s">
        <v>86</v>
      </c>
      <c r="G116" s="57" t="s">
        <v>177</v>
      </c>
      <c r="H116" s="33">
        <v>17391156.08</v>
      </c>
      <c r="I116" s="33">
        <v>4798617</v>
      </c>
      <c r="J116" s="33">
        <v>3506245.08</v>
      </c>
      <c r="K116" s="33">
        <v>9086294</v>
      </c>
      <c r="L116" s="33">
        <v>9462811.5</v>
      </c>
      <c r="M116" s="33">
        <v>2172648.26</v>
      </c>
      <c r="N116" s="33">
        <v>2191549.24</v>
      </c>
      <c r="O116" s="33">
        <v>5098614</v>
      </c>
      <c r="P116" s="9">
        <v>54.41</v>
      </c>
      <c r="Q116" s="9">
        <v>45.27</v>
      </c>
      <c r="R116" s="9">
        <v>62.5</v>
      </c>
      <c r="S116" s="9">
        <v>56.11</v>
      </c>
      <c r="T116" s="32">
        <v>22.95</v>
      </c>
      <c r="U116" s="32">
        <v>23.15</v>
      </c>
      <c r="V116" s="32">
        <v>53.88</v>
      </c>
      <c r="W116" s="32">
        <v>86</v>
      </c>
      <c r="X116" s="32">
        <v>53.47</v>
      </c>
      <c r="Y116" s="32">
        <v>119.89</v>
      </c>
      <c r="Z116" s="32">
        <v>99.75</v>
      </c>
    </row>
    <row r="117" spans="1:26" ht="12.75">
      <c r="A117" s="34">
        <v>6</v>
      </c>
      <c r="B117" s="34">
        <v>8</v>
      </c>
      <c r="C117" s="34">
        <v>9</v>
      </c>
      <c r="D117" s="35">
        <v>2</v>
      </c>
      <c r="E117" s="36"/>
      <c r="F117" s="31" t="s">
        <v>86</v>
      </c>
      <c r="G117" s="57" t="s">
        <v>183</v>
      </c>
      <c r="H117" s="33">
        <v>26599325</v>
      </c>
      <c r="I117" s="33">
        <v>3350591</v>
      </c>
      <c r="J117" s="33">
        <v>12925466</v>
      </c>
      <c r="K117" s="33">
        <v>10323268</v>
      </c>
      <c r="L117" s="33">
        <v>10320325.57</v>
      </c>
      <c r="M117" s="33">
        <v>1935521.33</v>
      </c>
      <c r="N117" s="33">
        <v>2629996.24</v>
      </c>
      <c r="O117" s="33">
        <v>5754808</v>
      </c>
      <c r="P117" s="9">
        <v>38.79</v>
      </c>
      <c r="Q117" s="9">
        <v>57.76</v>
      </c>
      <c r="R117" s="9">
        <v>20.34</v>
      </c>
      <c r="S117" s="9">
        <v>55.74</v>
      </c>
      <c r="T117" s="32">
        <v>18.75</v>
      </c>
      <c r="U117" s="32">
        <v>25.48</v>
      </c>
      <c r="V117" s="32">
        <v>55.76</v>
      </c>
      <c r="W117" s="32">
        <v>76.29</v>
      </c>
      <c r="X117" s="32">
        <v>86.28</v>
      </c>
      <c r="Y117" s="32">
        <v>46.71</v>
      </c>
      <c r="Z117" s="32">
        <v>101.78</v>
      </c>
    </row>
    <row r="118" spans="1:26" ht="12.75">
      <c r="A118" s="34">
        <v>6</v>
      </c>
      <c r="B118" s="34">
        <v>8</v>
      </c>
      <c r="C118" s="34">
        <v>10</v>
      </c>
      <c r="D118" s="35">
        <v>3</v>
      </c>
      <c r="E118" s="36"/>
      <c r="F118" s="31" t="s">
        <v>86</v>
      </c>
      <c r="G118" s="57" t="s">
        <v>273</v>
      </c>
      <c r="H118" s="33">
        <v>16259098</v>
      </c>
      <c r="I118" s="33">
        <v>3513734</v>
      </c>
      <c r="J118" s="33">
        <v>5244028</v>
      </c>
      <c r="K118" s="33">
        <v>7501336</v>
      </c>
      <c r="L118" s="33">
        <v>8998675.62</v>
      </c>
      <c r="M118" s="33">
        <v>2182337.66</v>
      </c>
      <c r="N118" s="33">
        <v>2574713.96</v>
      </c>
      <c r="O118" s="33">
        <v>4241624</v>
      </c>
      <c r="P118" s="9">
        <v>55.34</v>
      </c>
      <c r="Q118" s="9">
        <v>62.1</v>
      </c>
      <c r="R118" s="9">
        <v>49.09</v>
      </c>
      <c r="S118" s="9">
        <v>56.54</v>
      </c>
      <c r="T118" s="32">
        <v>24.25</v>
      </c>
      <c r="U118" s="32">
        <v>28.61</v>
      </c>
      <c r="V118" s="32">
        <v>47.13</v>
      </c>
      <c r="W118" s="32">
        <v>102.51</v>
      </c>
      <c r="X118" s="32">
        <v>143.15</v>
      </c>
      <c r="Y118" s="32">
        <v>88.54</v>
      </c>
      <c r="Z118" s="32">
        <v>97.6</v>
      </c>
    </row>
    <row r="119" spans="1:26" ht="12.75">
      <c r="A119" s="34">
        <v>6</v>
      </c>
      <c r="B119" s="34">
        <v>8</v>
      </c>
      <c r="C119" s="34">
        <v>11</v>
      </c>
      <c r="D119" s="35">
        <v>2</v>
      </c>
      <c r="E119" s="36"/>
      <c r="F119" s="31" t="s">
        <v>86</v>
      </c>
      <c r="G119" s="57" t="s">
        <v>188</v>
      </c>
      <c r="H119" s="33">
        <v>11581328.33</v>
      </c>
      <c r="I119" s="33">
        <v>2020029</v>
      </c>
      <c r="J119" s="33">
        <v>2580334.33</v>
      </c>
      <c r="K119" s="33">
        <v>6980965</v>
      </c>
      <c r="L119" s="33">
        <v>6412459.23</v>
      </c>
      <c r="M119" s="33">
        <v>918628.83</v>
      </c>
      <c r="N119" s="33">
        <v>1588560.4</v>
      </c>
      <c r="O119" s="33">
        <v>3905270</v>
      </c>
      <c r="P119" s="9">
        <v>55.36</v>
      </c>
      <c r="Q119" s="9">
        <v>45.47</v>
      </c>
      <c r="R119" s="9">
        <v>61.56</v>
      </c>
      <c r="S119" s="9">
        <v>55.94</v>
      </c>
      <c r="T119" s="32">
        <v>14.32</v>
      </c>
      <c r="U119" s="32">
        <v>24.77</v>
      </c>
      <c r="V119" s="32">
        <v>60.9</v>
      </c>
      <c r="W119" s="32">
        <v>70.72</v>
      </c>
      <c r="X119" s="32">
        <v>97.08</v>
      </c>
      <c r="Y119" s="32">
        <v>37.2</v>
      </c>
      <c r="Z119" s="32">
        <v>101.4</v>
      </c>
    </row>
    <row r="120" spans="1:26" ht="12.75">
      <c r="A120" s="34">
        <v>6</v>
      </c>
      <c r="B120" s="34">
        <v>8</v>
      </c>
      <c r="C120" s="34">
        <v>12</v>
      </c>
      <c r="D120" s="35">
        <v>2</v>
      </c>
      <c r="E120" s="36"/>
      <c r="F120" s="31" t="s">
        <v>86</v>
      </c>
      <c r="G120" s="57" t="s">
        <v>204</v>
      </c>
      <c r="H120" s="33">
        <v>12906596.16</v>
      </c>
      <c r="I120" s="33">
        <v>2459828</v>
      </c>
      <c r="J120" s="33">
        <v>2635272.16</v>
      </c>
      <c r="K120" s="33">
        <v>7811496</v>
      </c>
      <c r="L120" s="33">
        <v>7409721.23</v>
      </c>
      <c r="M120" s="33">
        <v>1357672.07</v>
      </c>
      <c r="N120" s="33">
        <v>1707861.16</v>
      </c>
      <c r="O120" s="33">
        <v>4344188</v>
      </c>
      <c r="P120" s="9">
        <v>57.41</v>
      </c>
      <c r="Q120" s="9">
        <v>55.19</v>
      </c>
      <c r="R120" s="9">
        <v>64.8</v>
      </c>
      <c r="S120" s="9">
        <v>55.61</v>
      </c>
      <c r="T120" s="32">
        <v>18.32</v>
      </c>
      <c r="U120" s="32">
        <v>23.04</v>
      </c>
      <c r="V120" s="32">
        <v>58.62</v>
      </c>
      <c r="W120" s="32">
        <v>75.5</v>
      </c>
      <c r="X120" s="32">
        <v>110.36</v>
      </c>
      <c r="Y120" s="32">
        <v>40.24</v>
      </c>
      <c r="Z120" s="32">
        <v>100.1</v>
      </c>
    </row>
    <row r="121" spans="1:26" ht="12.75">
      <c r="A121" s="34">
        <v>6</v>
      </c>
      <c r="B121" s="34">
        <v>8</v>
      </c>
      <c r="C121" s="34">
        <v>13</v>
      </c>
      <c r="D121" s="35">
        <v>2</v>
      </c>
      <c r="E121" s="36"/>
      <c r="F121" s="31" t="s">
        <v>86</v>
      </c>
      <c r="G121" s="57" t="s">
        <v>238</v>
      </c>
      <c r="H121" s="33">
        <v>11091759.06</v>
      </c>
      <c r="I121" s="33">
        <v>4118740.64</v>
      </c>
      <c r="J121" s="33">
        <v>3080458.42</v>
      </c>
      <c r="K121" s="33">
        <v>3892560</v>
      </c>
      <c r="L121" s="33">
        <v>6320588.65</v>
      </c>
      <c r="M121" s="33">
        <v>1682891.57</v>
      </c>
      <c r="N121" s="33">
        <v>2453279.08</v>
      </c>
      <c r="O121" s="33">
        <v>2184418</v>
      </c>
      <c r="P121" s="9">
        <v>56.98</v>
      </c>
      <c r="Q121" s="9">
        <v>40.85</v>
      </c>
      <c r="R121" s="9">
        <v>79.64</v>
      </c>
      <c r="S121" s="9">
        <v>56.11</v>
      </c>
      <c r="T121" s="32">
        <v>26.62</v>
      </c>
      <c r="U121" s="32">
        <v>38.81</v>
      </c>
      <c r="V121" s="32">
        <v>34.56</v>
      </c>
      <c r="W121" s="32">
        <v>88.11</v>
      </c>
      <c r="X121" s="32">
        <v>121.59</v>
      </c>
      <c r="Y121" s="32">
        <v>67.17</v>
      </c>
      <c r="Z121" s="32">
        <v>102.21</v>
      </c>
    </row>
    <row r="122" spans="1:26" ht="12.75">
      <c r="A122" s="34">
        <v>6</v>
      </c>
      <c r="B122" s="34">
        <v>9</v>
      </c>
      <c r="C122" s="34">
        <v>0</v>
      </c>
      <c r="D122" s="35">
        <v>0</v>
      </c>
      <c r="E122" s="36"/>
      <c r="F122" s="31" t="s">
        <v>286</v>
      </c>
      <c r="G122" s="57" t="s">
        <v>295</v>
      </c>
      <c r="H122" s="33">
        <v>112604565.09</v>
      </c>
      <c r="I122" s="33">
        <v>38523158.79</v>
      </c>
      <c r="J122" s="33">
        <v>27049225.3</v>
      </c>
      <c r="K122" s="33">
        <v>47032181</v>
      </c>
      <c r="L122" s="33">
        <v>50913425.36</v>
      </c>
      <c r="M122" s="33">
        <v>14856254.89</v>
      </c>
      <c r="N122" s="33">
        <v>8701052.47</v>
      </c>
      <c r="O122" s="33">
        <v>27356118</v>
      </c>
      <c r="P122" s="9">
        <v>45.21</v>
      </c>
      <c r="Q122" s="9">
        <v>38.56</v>
      </c>
      <c r="R122" s="9">
        <v>32.16</v>
      </c>
      <c r="S122" s="9">
        <v>58.16</v>
      </c>
      <c r="T122" s="32">
        <v>29.17</v>
      </c>
      <c r="U122" s="32">
        <v>17.08</v>
      </c>
      <c r="V122" s="32">
        <v>53.73</v>
      </c>
      <c r="W122" s="32">
        <v>59.44</v>
      </c>
      <c r="X122" s="32">
        <v>101.92</v>
      </c>
      <c r="Y122" s="32">
        <v>19.75</v>
      </c>
      <c r="Z122" s="32">
        <v>101.17</v>
      </c>
    </row>
    <row r="123" spans="1:26" ht="12.75">
      <c r="A123" s="34">
        <v>6</v>
      </c>
      <c r="B123" s="34">
        <v>9</v>
      </c>
      <c r="C123" s="34">
        <v>1</v>
      </c>
      <c r="D123" s="35">
        <v>3</v>
      </c>
      <c r="E123" s="36"/>
      <c r="F123" s="31" t="s">
        <v>86</v>
      </c>
      <c r="G123" s="57" t="s">
        <v>262</v>
      </c>
      <c r="H123" s="33">
        <v>34253314.59</v>
      </c>
      <c r="I123" s="33">
        <v>14284839</v>
      </c>
      <c r="J123" s="33">
        <v>8281395.59</v>
      </c>
      <c r="K123" s="33">
        <v>11687080</v>
      </c>
      <c r="L123" s="33">
        <v>16308628.86</v>
      </c>
      <c r="M123" s="33">
        <v>5861811.95</v>
      </c>
      <c r="N123" s="33">
        <v>3809836.91</v>
      </c>
      <c r="O123" s="33">
        <v>6636980</v>
      </c>
      <c r="P123" s="9">
        <v>47.61</v>
      </c>
      <c r="Q123" s="9">
        <v>41.03</v>
      </c>
      <c r="R123" s="9">
        <v>46</v>
      </c>
      <c r="S123" s="9">
        <v>56.78</v>
      </c>
      <c r="T123" s="32">
        <v>35.94</v>
      </c>
      <c r="U123" s="32">
        <v>23.36</v>
      </c>
      <c r="V123" s="32">
        <v>40.69</v>
      </c>
      <c r="W123" s="32">
        <v>89.07</v>
      </c>
      <c r="X123" s="32">
        <v>95.88</v>
      </c>
      <c r="Y123" s="32">
        <v>83.16</v>
      </c>
      <c r="Z123" s="32">
        <v>87.15</v>
      </c>
    </row>
    <row r="124" spans="1:26" ht="12.75">
      <c r="A124" s="34">
        <v>6</v>
      </c>
      <c r="B124" s="34">
        <v>9</v>
      </c>
      <c r="C124" s="34">
        <v>1</v>
      </c>
      <c r="D124" s="35" t="s">
        <v>309</v>
      </c>
      <c r="E124" s="36">
        <v>140</v>
      </c>
      <c r="F124" s="31" t="s">
        <v>309</v>
      </c>
      <c r="G124" s="57" t="s">
        <v>319</v>
      </c>
      <c r="H124" s="33">
        <v>55020</v>
      </c>
      <c r="I124" s="33">
        <v>55020</v>
      </c>
      <c r="J124" s="33">
        <v>0</v>
      </c>
      <c r="K124" s="33">
        <v>0</v>
      </c>
      <c r="L124" s="33">
        <v>27506.05</v>
      </c>
      <c r="M124" s="33">
        <v>27506.05</v>
      </c>
      <c r="N124" s="33">
        <v>0</v>
      </c>
      <c r="O124" s="33">
        <v>0</v>
      </c>
      <c r="P124" s="9">
        <v>49.99</v>
      </c>
      <c r="Q124" s="9">
        <v>49.99</v>
      </c>
      <c r="R124" s="9"/>
      <c r="S124" s="9"/>
      <c r="T124" s="32">
        <v>100</v>
      </c>
      <c r="U124" s="32">
        <v>0</v>
      </c>
      <c r="V124" s="32">
        <v>0</v>
      </c>
      <c r="W124" s="32">
        <v>85.94</v>
      </c>
      <c r="X124" s="32">
        <v>85.94</v>
      </c>
      <c r="Y124" s="32"/>
      <c r="Z124" s="32"/>
    </row>
    <row r="125" spans="1:26" ht="12.75">
      <c r="A125" s="34">
        <v>6</v>
      </c>
      <c r="B125" s="34">
        <v>9</v>
      </c>
      <c r="C125" s="34">
        <v>2</v>
      </c>
      <c r="D125" s="35">
        <v>2</v>
      </c>
      <c r="E125" s="36"/>
      <c r="F125" s="31" t="s">
        <v>86</v>
      </c>
      <c r="G125" s="57" t="s">
        <v>114</v>
      </c>
      <c r="H125" s="33">
        <v>10475154.77</v>
      </c>
      <c r="I125" s="33">
        <v>2063492</v>
      </c>
      <c r="J125" s="33">
        <v>2593912.77</v>
      </c>
      <c r="K125" s="33">
        <v>5817750</v>
      </c>
      <c r="L125" s="33">
        <v>5195779.17</v>
      </c>
      <c r="M125" s="33">
        <v>825859.4</v>
      </c>
      <c r="N125" s="33">
        <v>1136511.77</v>
      </c>
      <c r="O125" s="33">
        <v>3233408</v>
      </c>
      <c r="P125" s="9">
        <v>49.6</v>
      </c>
      <c r="Q125" s="9">
        <v>40.02</v>
      </c>
      <c r="R125" s="9">
        <v>43.81</v>
      </c>
      <c r="S125" s="9">
        <v>55.57</v>
      </c>
      <c r="T125" s="32">
        <v>15.89</v>
      </c>
      <c r="U125" s="32">
        <v>21.87</v>
      </c>
      <c r="V125" s="32">
        <v>62.23</v>
      </c>
      <c r="W125" s="32">
        <v>102.79</v>
      </c>
      <c r="X125" s="32">
        <v>108.53</v>
      </c>
      <c r="Y125" s="32">
        <v>98.58</v>
      </c>
      <c r="Z125" s="32">
        <v>102.95</v>
      </c>
    </row>
    <row r="126" spans="1:26" ht="12.75">
      <c r="A126" s="34">
        <v>6</v>
      </c>
      <c r="B126" s="34">
        <v>9</v>
      </c>
      <c r="C126" s="34">
        <v>3</v>
      </c>
      <c r="D126" s="35">
        <v>3</v>
      </c>
      <c r="E126" s="36"/>
      <c r="F126" s="31" t="s">
        <v>86</v>
      </c>
      <c r="G126" s="57" t="s">
        <v>263</v>
      </c>
      <c r="H126" s="33">
        <v>28056865.64</v>
      </c>
      <c r="I126" s="33">
        <v>9191518</v>
      </c>
      <c r="J126" s="33">
        <v>6306913.64</v>
      </c>
      <c r="K126" s="33">
        <v>12558434</v>
      </c>
      <c r="L126" s="33">
        <v>14562400.47</v>
      </c>
      <c r="M126" s="33">
        <v>4144825.03</v>
      </c>
      <c r="N126" s="33">
        <v>3401763.44</v>
      </c>
      <c r="O126" s="33">
        <v>7015812</v>
      </c>
      <c r="P126" s="9">
        <v>51.9</v>
      </c>
      <c r="Q126" s="9">
        <v>45.09</v>
      </c>
      <c r="R126" s="9">
        <v>53.93</v>
      </c>
      <c r="S126" s="9">
        <v>55.86</v>
      </c>
      <c r="T126" s="32">
        <v>28.46</v>
      </c>
      <c r="U126" s="32">
        <v>23.35</v>
      </c>
      <c r="V126" s="32">
        <v>48.17</v>
      </c>
      <c r="W126" s="32">
        <v>104.34</v>
      </c>
      <c r="X126" s="32">
        <v>104.14</v>
      </c>
      <c r="Y126" s="32">
        <v>105.67</v>
      </c>
      <c r="Z126" s="32">
        <v>103.84</v>
      </c>
    </row>
    <row r="127" spans="1:26" ht="12.75">
      <c r="A127" s="34">
        <v>6</v>
      </c>
      <c r="B127" s="34">
        <v>9</v>
      </c>
      <c r="C127" s="34">
        <v>4</v>
      </c>
      <c r="D127" s="35">
        <v>2</v>
      </c>
      <c r="E127" s="36"/>
      <c r="F127" s="31" t="s">
        <v>86</v>
      </c>
      <c r="G127" s="57" t="s">
        <v>129</v>
      </c>
      <c r="H127" s="33">
        <v>25108635</v>
      </c>
      <c r="I127" s="33">
        <v>8269927</v>
      </c>
      <c r="J127" s="33">
        <v>5194961</v>
      </c>
      <c r="K127" s="33">
        <v>11643747</v>
      </c>
      <c r="L127" s="33">
        <v>13637825.37</v>
      </c>
      <c r="M127" s="33">
        <v>3936984.88</v>
      </c>
      <c r="N127" s="33">
        <v>3038404.49</v>
      </c>
      <c r="O127" s="33">
        <v>6662436</v>
      </c>
      <c r="P127" s="9">
        <v>54.31</v>
      </c>
      <c r="Q127" s="9">
        <v>47.6</v>
      </c>
      <c r="R127" s="9">
        <v>58.48</v>
      </c>
      <c r="S127" s="9">
        <v>57.21</v>
      </c>
      <c r="T127" s="32">
        <v>28.86</v>
      </c>
      <c r="U127" s="32">
        <v>22.27</v>
      </c>
      <c r="V127" s="32">
        <v>48.85</v>
      </c>
      <c r="W127" s="32">
        <v>111.51</v>
      </c>
      <c r="X127" s="32">
        <v>108.25</v>
      </c>
      <c r="Y127" s="32">
        <v>136.94</v>
      </c>
      <c r="Z127" s="32">
        <v>104.53</v>
      </c>
    </row>
    <row r="128" spans="1:26" ht="12.75">
      <c r="A128" s="34">
        <v>6</v>
      </c>
      <c r="B128" s="34">
        <v>9</v>
      </c>
      <c r="C128" s="34">
        <v>5</v>
      </c>
      <c r="D128" s="35">
        <v>2</v>
      </c>
      <c r="E128" s="36"/>
      <c r="F128" s="31" t="s">
        <v>86</v>
      </c>
      <c r="G128" s="57" t="s">
        <v>130</v>
      </c>
      <c r="H128" s="33">
        <v>31218105</v>
      </c>
      <c r="I128" s="33">
        <v>13099368</v>
      </c>
      <c r="J128" s="33">
        <v>10405791</v>
      </c>
      <c r="K128" s="33">
        <v>7712946</v>
      </c>
      <c r="L128" s="33">
        <v>12617908.08</v>
      </c>
      <c r="M128" s="33">
        <v>5238940.92</v>
      </c>
      <c r="N128" s="33">
        <v>2777235.16</v>
      </c>
      <c r="O128" s="33">
        <v>4601732</v>
      </c>
      <c r="P128" s="9">
        <v>40.41</v>
      </c>
      <c r="Q128" s="9">
        <v>39.99</v>
      </c>
      <c r="R128" s="9">
        <v>26.68</v>
      </c>
      <c r="S128" s="9">
        <v>59.66</v>
      </c>
      <c r="T128" s="32">
        <v>41.51</v>
      </c>
      <c r="U128" s="32">
        <v>22.01</v>
      </c>
      <c r="V128" s="32">
        <v>36.46</v>
      </c>
      <c r="W128" s="32">
        <v>103.04</v>
      </c>
      <c r="X128" s="32">
        <v>103.9</v>
      </c>
      <c r="Y128" s="32">
        <v>99.81</v>
      </c>
      <c r="Z128" s="32">
        <v>104.09</v>
      </c>
    </row>
    <row r="129" spans="1:26" ht="12.75">
      <c r="A129" s="34">
        <v>6</v>
      </c>
      <c r="B129" s="34">
        <v>9</v>
      </c>
      <c r="C129" s="34">
        <v>6</v>
      </c>
      <c r="D129" s="35">
        <v>2</v>
      </c>
      <c r="E129" s="36"/>
      <c r="F129" s="31" t="s">
        <v>86</v>
      </c>
      <c r="G129" s="57" t="s">
        <v>140</v>
      </c>
      <c r="H129" s="33">
        <v>24322453.61</v>
      </c>
      <c r="I129" s="33">
        <v>6017194.28</v>
      </c>
      <c r="J129" s="33">
        <v>7658408.33</v>
      </c>
      <c r="K129" s="33">
        <v>10646851</v>
      </c>
      <c r="L129" s="33">
        <v>11274366.87</v>
      </c>
      <c r="M129" s="33">
        <v>2706435.21</v>
      </c>
      <c r="N129" s="33">
        <v>2468543.66</v>
      </c>
      <c r="O129" s="33">
        <v>6099388</v>
      </c>
      <c r="P129" s="9">
        <v>46.35</v>
      </c>
      <c r="Q129" s="9">
        <v>44.97</v>
      </c>
      <c r="R129" s="9">
        <v>32.23</v>
      </c>
      <c r="S129" s="9">
        <v>57.28</v>
      </c>
      <c r="T129" s="32">
        <v>24</v>
      </c>
      <c r="U129" s="32">
        <v>21.89</v>
      </c>
      <c r="V129" s="32">
        <v>54.09</v>
      </c>
      <c r="W129" s="32">
        <v>102.79</v>
      </c>
      <c r="X129" s="32">
        <v>96.78</v>
      </c>
      <c r="Y129" s="32">
        <v>106.95</v>
      </c>
      <c r="Z129" s="32">
        <v>104.01</v>
      </c>
    </row>
    <row r="130" spans="1:26" ht="12.75">
      <c r="A130" s="34">
        <v>6</v>
      </c>
      <c r="B130" s="34">
        <v>9</v>
      </c>
      <c r="C130" s="34">
        <v>7</v>
      </c>
      <c r="D130" s="35">
        <v>2</v>
      </c>
      <c r="E130" s="36"/>
      <c r="F130" s="31" t="s">
        <v>86</v>
      </c>
      <c r="G130" s="57" t="s">
        <v>145</v>
      </c>
      <c r="H130" s="33">
        <v>36149254.79</v>
      </c>
      <c r="I130" s="33">
        <v>18962936.8</v>
      </c>
      <c r="J130" s="33">
        <v>7037209.99</v>
      </c>
      <c r="K130" s="33">
        <v>10149108</v>
      </c>
      <c r="L130" s="33">
        <v>19705412.77</v>
      </c>
      <c r="M130" s="33">
        <v>9288481.8</v>
      </c>
      <c r="N130" s="33">
        <v>4381560.97</v>
      </c>
      <c r="O130" s="33">
        <v>6035370</v>
      </c>
      <c r="P130" s="9">
        <v>54.51</v>
      </c>
      <c r="Q130" s="9">
        <v>48.98</v>
      </c>
      <c r="R130" s="9">
        <v>62.26</v>
      </c>
      <c r="S130" s="9">
        <v>59.46</v>
      </c>
      <c r="T130" s="32">
        <v>47.13</v>
      </c>
      <c r="U130" s="32">
        <v>22.23</v>
      </c>
      <c r="V130" s="32">
        <v>30.62</v>
      </c>
      <c r="W130" s="32">
        <v>96.81</v>
      </c>
      <c r="X130" s="32">
        <v>97.79</v>
      </c>
      <c r="Y130" s="32">
        <v>94.92</v>
      </c>
      <c r="Z130" s="32">
        <v>96.7</v>
      </c>
    </row>
    <row r="131" spans="1:26" ht="12.75">
      <c r="A131" s="34">
        <v>6</v>
      </c>
      <c r="B131" s="34">
        <v>9</v>
      </c>
      <c r="C131" s="34">
        <v>8</v>
      </c>
      <c r="D131" s="35">
        <v>2</v>
      </c>
      <c r="E131" s="36"/>
      <c r="F131" s="31" t="s">
        <v>86</v>
      </c>
      <c r="G131" s="57" t="s">
        <v>156</v>
      </c>
      <c r="H131" s="33">
        <v>28325578</v>
      </c>
      <c r="I131" s="33">
        <v>17855485</v>
      </c>
      <c r="J131" s="33">
        <v>5015397</v>
      </c>
      <c r="K131" s="33">
        <v>5454696</v>
      </c>
      <c r="L131" s="33">
        <v>14002168.21</v>
      </c>
      <c r="M131" s="33">
        <v>8312953.78</v>
      </c>
      <c r="N131" s="33">
        <v>2353676.43</v>
      </c>
      <c r="O131" s="33">
        <v>3335538</v>
      </c>
      <c r="P131" s="9">
        <v>49.43</v>
      </c>
      <c r="Q131" s="9">
        <v>46.55</v>
      </c>
      <c r="R131" s="9">
        <v>46.92</v>
      </c>
      <c r="S131" s="9">
        <v>61.14</v>
      </c>
      <c r="T131" s="32">
        <v>59.36</v>
      </c>
      <c r="U131" s="32">
        <v>16.8</v>
      </c>
      <c r="V131" s="32">
        <v>23.82</v>
      </c>
      <c r="W131" s="32">
        <v>103.93</v>
      </c>
      <c r="X131" s="32">
        <v>109.18</v>
      </c>
      <c r="Y131" s="32">
        <v>86.17</v>
      </c>
      <c r="Z131" s="32">
        <v>106.66</v>
      </c>
    </row>
    <row r="132" spans="1:26" ht="12.75">
      <c r="A132" s="34">
        <v>6</v>
      </c>
      <c r="B132" s="34">
        <v>9</v>
      </c>
      <c r="C132" s="34">
        <v>9</v>
      </c>
      <c r="D132" s="35">
        <v>2</v>
      </c>
      <c r="E132" s="36"/>
      <c r="F132" s="31" t="s">
        <v>86</v>
      </c>
      <c r="G132" s="57" t="s">
        <v>161</v>
      </c>
      <c r="H132" s="33">
        <v>13567360.08</v>
      </c>
      <c r="I132" s="33">
        <v>3626021.91</v>
      </c>
      <c r="J132" s="33">
        <v>3747531.17</v>
      </c>
      <c r="K132" s="33">
        <v>6193807</v>
      </c>
      <c r="L132" s="33">
        <v>6989697.09</v>
      </c>
      <c r="M132" s="33">
        <v>1813648.71</v>
      </c>
      <c r="N132" s="33">
        <v>1710684.38</v>
      </c>
      <c r="O132" s="33">
        <v>3465364</v>
      </c>
      <c r="P132" s="9">
        <v>51.51</v>
      </c>
      <c r="Q132" s="9">
        <v>50.01</v>
      </c>
      <c r="R132" s="9">
        <v>45.64</v>
      </c>
      <c r="S132" s="9">
        <v>55.94</v>
      </c>
      <c r="T132" s="32">
        <v>25.94</v>
      </c>
      <c r="U132" s="32">
        <v>24.47</v>
      </c>
      <c r="V132" s="32">
        <v>49.57</v>
      </c>
      <c r="W132" s="32">
        <v>109.64</v>
      </c>
      <c r="X132" s="32">
        <v>104.97</v>
      </c>
      <c r="Y132" s="32">
        <v>115.74</v>
      </c>
      <c r="Z132" s="32">
        <v>109.35</v>
      </c>
    </row>
    <row r="133" spans="1:26" ht="12.75">
      <c r="A133" s="34">
        <v>6</v>
      </c>
      <c r="B133" s="34">
        <v>9</v>
      </c>
      <c r="C133" s="34">
        <v>10</v>
      </c>
      <c r="D133" s="35">
        <v>2</v>
      </c>
      <c r="E133" s="36"/>
      <c r="F133" s="31" t="s">
        <v>86</v>
      </c>
      <c r="G133" s="57" t="s">
        <v>182</v>
      </c>
      <c r="H133" s="33">
        <v>30264651.46</v>
      </c>
      <c r="I133" s="33">
        <v>9941734</v>
      </c>
      <c r="J133" s="33">
        <v>6112369.46</v>
      </c>
      <c r="K133" s="33">
        <v>14210548</v>
      </c>
      <c r="L133" s="33">
        <v>15491627.99</v>
      </c>
      <c r="M133" s="33">
        <v>3873097.97</v>
      </c>
      <c r="N133" s="33">
        <v>3377682.02</v>
      </c>
      <c r="O133" s="33">
        <v>8240848</v>
      </c>
      <c r="P133" s="9">
        <v>51.18</v>
      </c>
      <c r="Q133" s="9">
        <v>38.95</v>
      </c>
      <c r="R133" s="9">
        <v>55.25</v>
      </c>
      <c r="S133" s="9">
        <v>57.99</v>
      </c>
      <c r="T133" s="32">
        <v>25</v>
      </c>
      <c r="U133" s="32">
        <v>21.8</v>
      </c>
      <c r="V133" s="32">
        <v>53.19</v>
      </c>
      <c r="W133" s="32">
        <v>74.52</v>
      </c>
      <c r="X133" s="32">
        <v>42.28</v>
      </c>
      <c r="Y133" s="32">
        <v>118.4</v>
      </c>
      <c r="Z133" s="32">
        <v>93.9</v>
      </c>
    </row>
    <row r="134" spans="1:26" ht="12.75">
      <c r="A134" s="34">
        <v>6</v>
      </c>
      <c r="B134" s="34">
        <v>9</v>
      </c>
      <c r="C134" s="34">
        <v>11</v>
      </c>
      <c r="D134" s="35">
        <v>2</v>
      </c>
      <c r="E134" s="36"/>
      <c r="F134" s="31" t="s">
        <v>86</v>
      </c>
      <c r="G134" s="57" t="s">
        <v>185</v>
      </c>
      <c r="H134" s="33">
        <v>46071234.48</v>
      </c>
      <c r="I134" s="33">
        <v>21957175.05</v>
      </c>
      <c r="J134" s="33">
        <v>9749428.43</v>
      </c>
      <c r="K134" s="33">
        <v>14364631</v>
      </c>
      <c r="L134" s="33">
        <v>22242381.55</v>
      </c>
      <c r="M134" s="33">
        <v>10241027.39</v>
      </c>
      <c r="N134" s="33">
        <v>3393182.16</v>
      </c>
      <c r="O134" s="33">
        <v>8608172</v>
      </c>
      <c r="P134" s="9">
        <v>48.27</v>
      </c>
      <c r="Q134" s="9">
        <v>46.64</v>
      </c>
      <c r="R134" s="9">
        <v>34.8</v>
      </c>
      <c r="S134" s="9">
        <v>59.92</v>
      </c>
      <c r="T134" s="32">
        <v>46.04</v>
      </c>
      <c r="U134" s="32">
        <v>15.25</v>
      </c>
      <c r="V134" s="32">
        <v>38.7</v>
      </c>
      <c r="W134" s="32">
        <v>97.17</v>
      </c>
      <c r="X134" s="32">
        <v>111.19</v>
      </c>
      <c r="Y134" s="32">
        <v>69.13</v>
      </c>
      <c r="Z134" s="32">
        <v>98.15</v>
      </c>
    </row>
    <row r="135" spans="1:26" ht="12.75">
      <c r="A135" s="34">
        <v>6</v>
      </c>
      <c r="B135" s="34">
        <v>9</v>
      </c>
      <c r="C135" s="34">
        <v>11</v>
      </c>
      <c r="D135" s="35" t="s">
        <v>309</v>
      </c>
      <c r="E135" s="36">
        <v>252</v>
      </c>
      <c r="F135" s="31" t="s">
        <v>309</v>
      </c>
      <c r="G135" s="57" t="s">
        <v>323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9"/>
      <c r="Q135" s="9"/>
      <c r="R135" s="9"/>
      <c r="S135" s="9"/>
      <c r="T135" s="32"/>
      <c r="U135" s="32"/>
      <c r="V135" s="32"/>
      <c r="W135" s="32"/>
      <c r="X135" s="32"/>
      <c r="Y135" s="32"/>
      <c r="Z135" s="32"/>
    </row>
    <row r="136" spans="1:26" ht="12.75">
      <c r="A136" s="34">
        <v>6</v>
      </c>
      <c r="B136" s="34">
        <v>9</v>
      </c>
      <c r="C136" s="34">
        <v>12</v>
      </c>
      <c r="D136" s="35">
        <v>2</v>
      </c>
      <c r="E136" s="36"/>
      <c r="F136" s="31" t="s">
        <v>86</v>
      </c>
      <c r="G136" s="57" t="s">
        <v>219</v>
      </c>
      <c r="H136" s="33">
        <v>18305817.22</v>
      </c>
      <c r="I136" s="33">
        <v>5740799</v>
      </c>
      <c r="J136" s="33">
        <v>4033969.22</v>
      </c>
      <c r="K136" s="33">
        <v>8531049</v>
      </c>
      <c r="L136" s="33">
        <v>9315651.96</v>
      </c>
      <c r="M136" s="33">
        <v>2616875.25</v>
      </c>
      <c r="N136" s="33">
        <v>1869702.71</v>
      </c>
      <c r="O136" s="33">
        <v>4829074</v>
      </c>
      <c r="P136" s="9">
        <v>50.88</v>
      </c>
      <c r="Q136" s="9">
        <v>45.58</v>
      </c>
      <c r="R136" s="9">
        <v>46.34</v>
      </c>
      <c r="S136" s="9">
        <v>56.6</v>
      </c>
      <c r="T136" s="32">
        <v>28.09</v>
      </c>
      <c r="U136" s="32">
        <v>20.07</v>
      </c>
      <c r="V136" s="32">
        <v>51.83</v>
      </c>
      <c r="W136" s="32">
        <v>104.91</v>
      </c>
      <c r="X136" s="32">
        <v>99.77</v>
      </c>
      <c r="Y136" s="32">
        <v>110.81</v>
      </c>
      <c r="Z136" s="32">
        <v>105.69</v>
      </c>
    </row>
    <row r="137" spans="1:26" ht="12.75">
      <c r="A137" s="34">
        <v>6</v>
      </c>
      <c r="B137" s="34">
        <v>9</v>
      </c>
      <c r="C137" s="34">
        <v>13</v>
      </c>
      <c r="D137" s="35">
        <v>2</v>
      </c>
      <c r="E137" s="36"/>
      <c r="F137" s="31" t="s">
        <v>86</v>
      </c>
      <c r="G137" s="57" t="s">
        <v>246</v>
      </c>
      <c r="H137" s="33">
        <v>18430883.83</v>
      </c>
      <c r="I137" s="33">
        <v>4170541</v>
      </c>
      <c r="J137" s="33">
        <v>6045870.83</v>
      </c>
      <c r="K137" s="33">
        <v>8214472</v>
      </c>
      <c r="L137" s="33">
        <v>9634326.21</v>
      </c>
      <c r="M137" s="33">
        <v>2403987.55</v>
      </c>
      <c r="N137" s="33">
        <v>2597112.66</v>
      </c>
      <c r="O137" s="33">
        <v>4633226</v>
      </c>
      <c r="P137" s="9">
        <v>52.27</v>
      </c>
      <c r="Q137" s="9">
        <v>57.64</v>
      </c>
      <c r="R137" s="9">
        <v>42.95</v>
      </c>
      <c r="S137" s="9">
        <v>56.4</v>
      </c>
      <c r="T137" s="32">
        <v>24.95</v>
      </c>
      <c r="U137" s="32">
        <v>26.95</v>
      </c>
      <c r="V137" s="32">
        <v>48.09</v>
      </c>
      <c r="W137" s="32">
        <v>91.17</v>
      </c>
      <c r="X137" s="32">
        <v>127.62</v>
      </c>
      <c r="Y137" s="32">
        <v>58.55</v>
      </c>
      <c r="Z137" s="32">
        <v>109.06</v>
      </c>
    </row>
    <row r="138" spans="1:26" ht="12.75">
      <c r="A138" s="34">
        <v>6</v>
      </c>
      <c r="B138" s="34">
        <v>9</v>
      </c>
      <c r="C138" s="34">
        <v>14</v>
      </c>
      <c r="D138" s="35">
        <v>2</v>
      </c>
      <c r="E138" s="36"/>
      <c r="F138" s="31" t="s">
        <v>86</v>
      </c>
      <c r="G138" s="57" t="s">
        <v>251</v>
      </c>
      <c r="H138" s="33">
        <v>31071234.4</v>
      </c>
      <c r="I138" s="33">
        <v>16975529.78</v>
      </c>
      <c r="J138" s="33">
        <v>6085594.62</v>
      </c>
      <c r="K138" s="33">
        <v>8010110</v>
      </c>
      <c r="L138" s="33">
        <v>14799194.43</v>
      </c>
      <c r="M138" s="33">
        <v>7764340.19</v>
      </c>
      <c r="N138" s="33">
        <v>2457358.24</v>
      </c>
      <c r="O138" s="33">
        <v>4577496</v>
      </c>
      <c r="P138" s="9">
        <v>47.62</v>
      </c>
      <c r="Q138" s="9">
        <v>45.73</v>
      </c>
      <c r="R138" s="9">
        <v>40.37</v>
      </c>
      <c r="S138" s="9">
        <v>57.14</v>
      </c>
      <c r="T138" s="32">
        <v>52.46</v>
      </c>
      <c r="U138" s="32">
        <v>16.6</v>
      </c>
      <c r="V138" s="32">
        <v>30.93</v>
      </c>
      <c r="W138" s="32">
        <v>112.91</v>
      </c>
      <c r="X138" s="32">
        <v>130.2</v>
      </c>
      <c r="Y138" s="32">
        <v>102.16</v>
      </c>
      <c r="Z138" s="32">
        <v>96.6</v>
      </c>
    </row>
    <row r="139" spans="1:26" ht="12.75">
      <c r="A139" s="34">
        <v>6</v>
      </c>
      <c r="B139" s="34">
        <v>9</v>
      </c>
      <c r="C139" s="34">
        <v>15</v>
      </c>
      <c r="D139" s="35">
        <v>2</v>
      </c>
      <c r="E139" s="36"/>
      <c r="F139" s="31" t="s">
        <v>86</v>
      </c>
      <c r="G139" s="57" t="s">
        <v>253</v>
      </c>
      <c r="H139" s="33">
        <v>16580627.97</v>
      </c>
      <c r="I139" s="33">
        <v>4689952.89</v>
      </c>
      <c r="J139" s="33">
        <v>5363720.08</v>
      </c>
      <c r="K139" s="33">
        <v>6526955</v>
      </c>
      <c r="L139" s="33">
        <v>7029277.54</v>
      </c>
      <c r="M139" s="33">
        <v>2001192.46</v>
      </c>
      <c r="N139" s="33">
        <v>1334339.08</v>
      </c>
      <c r="O139" s="33">
        <v>3693746</v>
      </c>
      <c r="P139" s="9">
        <v>42.39</v>
      </c>
      <c r="Q139" s="9">
        <v>42.66</v>
      </c>
      <c r="R139" s="9">
        <v>24.87</v>
      </c>
      <c r="S139" s="9">
        <v>56.59</v>
      </c>
      <c r="T139" s="32">
        <v>28.46</v>
      </c>
      <c r="U139" s="32">
        <v>18.98</v>
      </c>
      <c r="V139" s="32">
        <v>52.54</v>
      </c>
      <c r="W139" s="32">
        <v>101.87</v>
      </c>
      <c r="X139" s="32">
        <v>119.17</v>
      </c>
      <c r="Y139" s="32">
        <v>99.14</v>
      </c>
      <c r="Z139" s="32">
        <v>95.31</v>
      </c>
    </row>
    <row r="140" spans="1:26" ht="12.75">
      <c r="A140" s="34">
        <v>6</v>
      </c>
      <c r="B140" s="34">
        <v>9</v>
      </c>
      <c r="C140" s="34">
        <v>16</v>
      </c>
      <c r="D140" s="35">
        <v>2</v>
      </c>
      <c r="E140" s="36"/>
      <c r="F140" s="31" t="s">
        <v>86</v>
      </c>
      <c r="G140" s="57" t="s">
        <v>254</v>
      </c>
      <c r="H140" s="33">
        <v>7709424.58</v>
      </c>
      <c r="I140" s="33">
        <v>1543802</v>
      </c>
      <c r="J140" s="33">
        <v>2091201.58</v>
      </c>
      <c r="K140" s="33">
        <v>4074421</v>
      </c>
      <c r="L140" s="33">
        <v>4097856.14</v>
      </c>
      <c r="M140" s="33">
        <v>766359.96</v>
      </c>
      <c r="N140" s="33">
        <v>1061152.18</v>
      </c>
      <c r="O140" s="33">
        <v>2270344</v>
      </c>
      <c r="P140" s="9">
        <v>53.15</v>
      </c>
      <c r="Q140" s="9">
        <v>49.64</v>
      </c>
      <c r="R140" s="9">
        <v>50.74</v>
      </c>
      <c r="S140" s="9">
        <v>55.72</v>
      </c>
      <c r="T140" s="32">
        <v>18.7</v>
      </c>
      <c r="U140" s="32">
        <v>25.89</v>
      </c>
      <c r="V140" s="32">
        <v>55.4</v>
      </c>
      <c r="W140" s="32">
        <v>97.34</v>
      </c>
      <c r="X140" s="32">
        <v>74.01</v>
      </c>
      <c r="Y140" s="32">
        <v>119.79</v>
      </c>
      <c r="Z140" s="32">
        <v>99.21</v>
      </c>
    </row>
    <row r="141" spans="1:26" ht="12.75">
      <c r="A141" s="34">
        <v>6</v>
      </c>
      <c r="B141" s="34">
        <v>10</v>
      </c>
      <c r="C141" s="34">
        <v>0</v>
      </c>
      <c r="D141" s="35">
        <v>0</v>
      </c>
      <c r="E141" s="36"/>
      <c r="F141" s="31" t="s">
        <v>286</v>
      </c>
      <c r="G141" s="57" t="s">
        <v>296</v>
      </c>
      <c r="H141" s="33">
        <v>65055193</v>
      </c>
      <c r="I141" s="33">
        <v>19132078</v>
      </c>
      <c r="J141" s="33">
        <v>20168656</v>
      </c>
      <c r="K141" s="33">
        <v>25754459</v>
      </c>
      <c r="L141" s="33">
        <v>25337235.12</v>
      </c>
      <c r="M141" s="33">
        <v>6053267.3</v>
      </c>
      <c r="N141" s="33">
        <v>3838723.82</v>
      </c>
      <c r="O141" s="33">
        <v>15445244</v>
      </c>
      <c r="P141" s="9">
        <v>38.94</v>
      </c>
      <c r="Q141" s="9">
        <v>31.63</v>
      </c>
      <c r="R141" s="9">
        <v>19.03</v>
      </c>
      <c r="S141" s="9">
        <v>59.97</v>
      </c>
      <c r="T141" s="32">
        <v>23.89</v>
      </c>
      <c r="U141" s="32">
        <v>15.15</v>
      </c>
      <c r="V141" s="32">
        <v>60.95</v>
      </c>
      <c r="W141" s="32">
        <v>102.91</v>
      </c>
      <c r="X141" s="32">
        <v>99.92</v>
      </c>
      <c r="Y141" s="32">
        <v>74.35</v>
      </c>
      <c r="Z141" s="32">
        <v>115.26</v>
      </c>
    </row>
    <row r="142" spans="1:26" ht="12.75">
      <c r="A142" s="34">
        <v>6</v>
      </c>
      <c r="B142" s="34">
        <v>10</v>
      </c>
      <c r="C142" s="34">
        <v>1</v>
      </c>
      <c r="D142" s="35">
        <v>2</v>
      </c>
      <c r="E142" s="36"/>
      <c r="F142" s="31" t="s">
        <v>86</v>
      </c>
      <c r="G142" s="57" t="s">
        <v>118</v>
      </c>
      <c r="H142" s="33">
        <v>26570917.12</v>
      </c>
      <c r="I142" s="33">
        <v>13442543</v>
      </c>
      <c r="J142" s="33">
        <v>4760502.12</v>
      </c>
      <c r="K142" s="33">
        <v>8367872</v>
      </c>
      <c r="L142" s="33">
        <v>13487931.74</v>
      </c>
      <c r="M142" s="33">
        <v>5622202.25</v>
      </c>
      <c r="N142" s="33">
        <v>2980345.49</v>
      </c>
      <c r="O142" s="33">
        <v>4885384</v>
      </c>
      <c r="P142" s="9">
        <v>50.76</v>
      </c>
      <c r="Q142" s="9">
        <v>41.82</v>
      </c>
      <c r="R142" s="9">
        <v>62.6</v>
      </c>
      <c r="S142" s="9">
        <v>58.38</v>
      </c>
      <c r="T142" s="32">
        <v>41.68</v>
      </c>
      <c r="U142" s="32">
        <v>22.09</v>
      </c>
      <c r="V142" s="32">
        <v>36.22</v>
      </c>
      <c r="W142" s="32">
        <v>75.41</v>
      </c>
      <c r="X142" s="32">
        <v>95.95</v>
      </c>
      <c r="Y142" s="32">
        <v>39.91</v>
      </c>
      <c r="Z142" s="32">
        <v>107.17</v>
      </c>
    </row>
    <row r="143" spans="1:26" ht="12.75">
      <c r="A143" s="34">
        <v>6</v>
      </c>
      <c r="B143" s="34">
        <v>10</v>
      </c>
      <c r="C143" s="34">
        <v>2</v>
      </c>
      <c r="D143" s="35">
        <v>2</v>
      </c>
      <c r="E143" s="36"/>
      <c r="F143" s="31" t="s">
        <v>86</v>
      </c>
      <c r="G143" s="57" t="s">
        <v>168</v>
      </c>
      <c r="H143" s="33">
        <v>18377007.23</v>
      </c>
      <c r="I143" s="33">
        <v>8968350.34</v>
      </c>
      <c r="J143" s="33">
        <v>4073555.89</v>
      </c>
      <c r="K143" s="33">
        <v>5335101</v>
      </c>
      <c r="L143" s="33">
        <v>9743779.13</v>
      </c>
      <c r="M143" s="33">
        <v>4464864.24</v>
      </c>
      <c r="N143" s="33">
        <v>2090642.89</v>
      </c>
      <c r="O143" s="33">
        <v>3188272</v>
      </c>
      <c r="P143" s="9">
        <v>53.02</v>
      </c>
      <c r="Q143" s="9">
        <v>49.78</v>
      </c>
      <c r="R143" s="9">
        <v>51.32</v>
      </c>
      <c r="S143" s="9">
        <v>59.76</v>
      </c>
      <c r="T143" s="32">
        <v>45.82</v>
      </c>
      <c r="U143" s="32">
        <v>21.45</v>
      </c>
      <c r="V143" s="32">
        <v>32.72</v>
      </c>
      <c r="W143" s="32">
        <v>129</v>
      </c>
      <c r="X143" s="32">
        <v>162.74</v>
      </c>
      <c r="Y143" s="32">
        <v>118.06</v>
      </c>
      <c r="Z143" s="32">
        <v>104.91</v>
      </c>
    </row>
    <row r="144" spans="1:26" ht="12.75">
      <c r="A144" s="34">
        <v>6</v>
      </c>
      <c r="B144" s="34">
        <v>10</v>
      </c>
      <c r="C144" s="34">
        <v>3</v>
      </c>
      <c r="D144" s="35">
        <v>3</v>
      </c>
      <c r="E144" s="36"/>
      <c r="F144" s="31" t="s">
        <v>86</v>
      </c>
      <c r="G144" s="57" t="s">
        <v>270</v>
      </c>
      <c r="H144" s="33">
        <v>56730575.25</v>
      </c>
      <c r="I144" s="33">
        <v>28317042.18</v>
      </c>
      <c r="J144" s="33">
        <v>10775297.07</v>
      </c>
      <c r="K144" s="33">
        <v>17638236</v>
      </c>
      <c r="L144" s="33">
        <v>28603919.36</v>
      </c>
      <c r="M144" s="33">
        <v>13709476.19</v>
      </c>
      <c r="N144" s="33">
        <v>4473991.17</v>
      </c>
      <c r="O144" s="33">
        <v>10420452</v>
      </c>
      <c r="P144" s="9">
        <v>50.42</v>
      </c>
      <c r="Q144" s="9">
        <v>48.41</v>
      </c>
      <c r="R144" s="9">
        <v>41.52</v>
      </c>
      <c r="S144" s="9">
        <v>59.07</v>
      </c>
      <c r="T144" s="32">
        <v>47.92</v>
      </c>
      <c r="U144" s="32">
        <v>15.64</v>
      </c>
      <c r="V144" s="32">
        <v>36.43</v>
      </c>
      <c r="W144" s="32">
        <v>105.13</v>
      </c>
      <c r="X144" s="32">
        <v>106.46</v>
      </c>
      <c r="Y144" s="32">
        <v>126.67</v>
      </c>
      <c r="Z144" s="32">
        <v>96.49</v>
      </c>
    </row>
    <row r="145" spans="1:26" ht="12.75">
      <c r="A145" s="34">
        <v>6</v>
      </c>
      <c r="B145" s="34">
        <v>10</v>
      </c>
      <c r="C145" s="34">
        <v>4</v>
      </c>
      <c r="D145" s="35">
        <v>2</v>
      </c>
      <c r="E145" s="36"/>
      <c r="F145" s="31" t="s">
        <v>86</v>
      </c>
      <c r="G145" s="57" t="s">
        <v>179</v>
      </c>
      <c r="H145" s="33">
        <v>30618618</v>
      </c>
      <c r="I145" s="33">
        <v>9653162</v>
      </c>
      <c r="J145" s="33">
        <v>9326544</v>
      </c>
      <c r="K145" s="33">
        <v>11638912</v>
      </c>
      <c r="L145" s="33">
        <v>15980581.9</v>
      </c>
      <c r="M145" s="33">
        <v>4129196.49</v>
      </c>
      <c r="N145" s="33">
        <v>5224833.41</v>
      </c>
      <c r="O145" s="33">
        <v>6626552</v>
      </c>
      <c r="P145" s="9">
        <v>52.19</v>
      </c>
      <c r="Q145" s="9">
        <v>42.77</v>
      </c>
      <c r="R145" s="9">
        <v>56.02</v>
      </c>
      <c r="S145" s="9">
        <v>56.93</v>
      </c>
      <c r="T145" s="32">
        <v>25.83</v>
      </c>
      <c r="U145" s="32">
        <v>32.69</v>
      </c>
      <c r="V145" s="32">
        <v>41.46</v>
      </c>
      <c r="W145" s="32">
        <v>109.2</v>
      </c>
      <c r="X145" s="32">
        <v>77.28</v>
      </c>
      <c r="Y145" s="32">
        <v>163.88</v>
      </c>
      <c r="Z145" s="32">
        <v>108.58</v>
      </c>
    </row>
    <row r="146" spans="1:26" ht="12.75">
      <c r="A146" s="34">
        <v>6</v>
      </c>
      <c r="B146" s="34">
        <v>10</v>
      </c>
      <c r="C146" s="34">
        <v>5</v>
      </c>
      <c r="D146" s="35">
        <v>2</v>
      </c>
      <c r="E146" s="36"/>
      <c r="F146" s="31" t="s">
        <v>86</v>
      </c>
      <c r="G146" s="57" t="s">
        <v>194</v>
      </c>
      <c r="H146" s="33">
        <v>30368595.65</v>
      </c>
      <c r="I146" s="33">
        <v>22009688</v>
      </c>
      <c r="J146" s="33">
        <v>2013170.65</v>
      </c>
      <c r="K146" s="33">
        <v>6345737</v>
      </c>
      <c r="L146" s="33">
        <v>14652844.9</v>
      </c>
      <c r="M146" s="33">
        <v>9585019.48</v>
      </c>
      <c r="N146" s="33">
        <v>1162753.42</v>
      </c>
      <c r="O146" s="33">
        <v>3905072</v>
      </c>
      <c r="P146" s="9">
        <v>48.24</v>
      </c>
      <c r="Q146" s="9">
        <v>43.54</v>
      </c>
      <c r="R146" s="9">
        <v>57.75</v>
      </c>
      <c r="S146" s="9">
        <v>61.53</v>
      </c>
      <c r="T146" s="32">
        <v>65.41</v>
      </c>
      <c r="U146" s="32">
        <v>7.93</v>
      </c>
      <c r="V146" s="32">
        <v>26.65</v>
      </c>
      <c r="W146" s="32">
        <v>80.39</v>
      </c>
      <c r="X146" s="32">
        <v>85.74</v>
      </c>
      <c r="Y146" s="32">
        <v>34.26</v>
      </c>
      <c r="Z146" s="32">
        <v>106.85</v>
      </c>
    </row>
    <row r="147" spans="1:26" ht="12.75">
      <c r="A147" s="34">
        <v>6</v>
      </c>
      <c r="B147" s="34">
        <v>10</v>
      </c>
      <c r="C147" s="34">
        <v>6</v>
      </c>
      <c r="D147" s="35">
        <v>2</v>
      </c>
      <c r="E147" s="36"/>
      <c r="F147" s="31" t="s">
        <v>86</v>
      </c>
      <c r="G147" s="57" t="s">
        <v>214</v>
      </c>
      <c r="H147" s="33">
        <v>16522689.07</v>
      </c>
      <c r="I147" s="33">
        <v>3907639</v>
      </c>
      <c r="J147" s="33">
        <v>5247685.07</v>
      </c>
      <c r="K147" s="33">
        <v>7367365</v>
      </c>
      <c r="L147" s="33">
        <v>8757789.62</v>
      </c>
      <c r="M147" s="33">
        <v>1991253.44</v>
      </c>
      <c r="N147" s="33">
        <v>2602464.18</v>
      </c>
      <c r="O147" s="33">
        <v>4164072</v>
      </c>
      <c r="P147" s="9">
        <v>53</v>
      </c>
      <c r="Q147" s="9">
        <v>50.95</v>
      </c>
      <c r="R147" s="9">
        <v>49.59</v>
      </c>
      <c r="S147" s="9">
        <v>56.52</v>
      </c>
      <c r="T147" s="32">
        <v>22.73</v>
      </c>
      <c r="U147" s="32">
        <v>29.71</v>
      </c>
      <c r="V147" s="32">
        <v>47.54</v>
      </c>
      <c r="W147" s="32">
        <v>102.02</v>
      </c>
      <c r="X147" s="32">
        <v>120.86</v>
      </c>
      <c r="Y147" s="32">
        <v>92.16</v>
      </c>
      <c r="Z147" s="32">
        <v>101.24</v>
      </c>
    </row>
    <row r="148" spans="1:26" ht="12.75">
      <c r="A148" s="34">
        <v>6</v>
      </c>
      <c r="B148" s="34">
        <v>11</v>
      </c>
      <c r="C148" s="34">
        <v>0</v>
      </c>
      <c r="D148" s="35">
        <v>0</v>
      </c>
      <c r="E148" s="36"/>
      <c r="F148" s="31" t="s">
        <v>286</v>
      </c>
      <c r="G148" s="57" t="s">
        <v>297</v>
      </c>
      <c r="H148" s="33">
        <v>96513844.63</v>
      </c>
      <c r="I148" s="33">
        <v>22453432.65</v>
      </c>
      <c r="J148" s="33">
        <v>20484752.98</v>
      </c>
      <c r="K148" s="33">
        <v>53575659</v>
      </c>
      <c r="L148" s="33">
        <v>49225989.82</v>
      </c>
      <c r="M148" s="33">
        <v>9099467.8</v>
      </c>
      <c r="N148" s="33">
        <v>8032756.02</v>
      </c>
      <c r="O148" s="33">
        <v>32093766</v>
      </c>
      <c r="P148" s="9">
        <v>51</v>
      </c>
      <c r="Q148" s="9">
        <v>40.52</v>
      </c>
      <c r="R148" s="9">
        <v>39.21</v>
      </c>
      <c r="S148" s="9">
        <v>59.9</v>
      </c>
      <c r="T148" s="32">
        <v>18.48</v>
      </c>
      <c r="U148" s="32">
        <v>16.31</v>
      </c>
      <c r="V148" s="32">
        <v>65.19</v>
      </c>
      <c r="W148" s="32">
        <v>88.78</v>
      </c>
      <c r="X148" s="32">
        <v>112.52</v>
      </c>
      <c r="Y148" s="32">
        <v>47.78</v>
      </c>
      <c r="Z148" s="32">
        <v>105.05</v>
      </c>
    </row>
    <row r="149" spans="1:26" ht="12.75">
      <c r="A149" s="34">
        <v>6</v>
      </c>
      <c r="B149" s="34">
        <v>11</v>
      </c>
      <c r="C149" s="34">
        <v>1</v>
      </c>
      <c r="D149" s="35">
        <v>1</v>
      </c>
      <c r="E149" s="36"/>
      <c r="F149" s="31" t="s">
        <v>86</v>
      </c>
      <c r="G149" s="57" t="s">
        <v>94</v>
      </c>
      <c r="H149" s="33">
        <v>77132990</v>
      </c>
      <c r="I149" s="33">
        <v>43169411</v>
      </c>
      <c r="J149" s="33">
        <v>13266190</v>
      </c>
      <c r="K149" s="33">
        <v>20697389</v>
      </c>
      <c r="L149" s="33">
        <v>38598545.43</v>
      </c>
      <c r="M149" s="33">
        <v>19016800.89</v>
      </c>
      <c r="N149" s="33">
        <v>6844888.54</v>
      </c>
      <c r="O149" s="33">
        <v>12736856</v>
      </c>
      <c r="P149" s="9">
        <v>50.04</v>
      </c>
      <c r="Q149" s="9">
        <v>44.05</v>
      </c>
      <c r="R149" s="9">
        <v>51.59</v>
      </c>
      <c r="S149" s="9">
        <v>61.53</v>
      </c>
      <c r="T149" s="32">
        <v>49.26</v>
      </c>
      <c r="U149" s="32">
        <v>17.73</v>
      </c>
      <c r="V149" s="32">
        <v>32.99</v>
      </c>
      <c r="W149" s="32">
        <v>106.32</v>
      </c>
      <c r="X149" s="32">
        <v>107.53</v>
      </c>
      <c r="Y149" s="32">
        <v>115</v>
      </c>
      <c r="Z149" s="32">
        <v>100.56</v>
      </c>
    </row>
    <row r="150" spans="1:26" ht="12.75">
      <c r="A150" s="34">
        <v>6</v>
      </c>
      <c r="B150" s="34">
        <v>11</v>
      </c>
      <c r="C150" s="34">
        <v>2</v>
      </c>
      <c r="D150" s="35">
        <v>1</v>
      </c>
      <c r="E150" s="36"/>
      <c r="F150" s="31" t="s">
        <v>86</v>
      </c>
      <c r="G150" s="57" t="s">
        <v>99</v>
      </c>
      <c r="H150" s="33">
        <v>7819098</v>
      </c>
      <c r="I150" s="33">
        <v>3965673</v>
      </c>
      <c r="J150" s="33">
        <v>1171946</v>
      </c>
      <c r="K150" s="33">
        <v>2681479</v>
      </c>
      <c r="L150" s="33">
        <v>3985414.48</v>
      </c>
      <c r="M150" s="33">
        <v>1710803.83</v>
      </c>
      <c r="N150" s="33">
        <v>635704.65</v>
      </c>
      <c r="O150" s="33">
        <v>1638906</v>
      </c>
      <c r="P150" s="9">
        <v>50.97</v>
      </c>
      <c r="Q150" s="9">
        <v>43.14</v>
      </c>
      <c r="R150" s="9">
        <v>54.24</v>
      </c>
      <c r="S150" s="9">
        <v>61.11</v>
      </c>
      <c r="T150" s="32">
        <v>42.92</v>
      </c>
      <c r="U150" s="32">
        <v>15.95</v>
      </c>
      <c r="V150" s="32">
        <v>41.12</v>
      </c>
      <c r="W150" s="32">
        <v>101.06</v>
      </c>
      <c r="X150" s="32">
        <v>103.85</v>
      </c>
      <c r="Y150" s="32">
        <v>99.3</v>
      </c>
      <c r="Z150" s="32">
        <v>98.95</v>
      </c>
    </row>
    <row r="151" spans="1:26" ht="12.75">
      <c r="A151" s="34">
        <v>6</v>
      </c>
      <c r="B151" s="34">
        <v>11</v>
      </c>
      <c r="C151" s="34">
        <v>3</v>
      </c>
      <c r="D151" s="35">
        <v>2</v>
      </c>
      <c r="E151" s="36"/>
      <c r="F151" s="31" t="s">
        <v>86</v>
      </c>
      <c r="G151" s="57" t="s">
        <v>105</v>
      </c>
      <c r="H151" s="33">
        <v>16521919.57</v>
      </c>
      <c r="I151" s="33">
        <v>3015739.91</v>
      </c>
      <c r="J151" s="33">
        <v>3747746.66</v>
      </c>
      <c r="K151" s="33">
        <v>9758433</v>
      </c>
      <c r="L151" s="33">
        <v>9090749.76</v>
      </c>
      <c r="M151" s="33">
        <v>1379203.06</v>
      </c>
      <c r="N151" s="33">
        <v>2236310.7</v>
      </c>
      <c r="O151" s="33">
        <v>5475236</v>
      </c>
      <c r="P151" s="9">
        <v>55.02</v>
      </c>
      <c r="Q151" s="9">
        <v>45.73</v>
      </c>
      <c r="R151" s="9">
        <v>59.67</v>
      </c>
      <c r="S151" s="9">
        <v>56.1</v>
      </c>
      <c r="T151" s="32">
        <v>15.17</v>
      </c>
      <c r="U151" s="32">
        <v>24.59</v>
      </c>
      <c r="V151" s="32">
        <v>60.22</v>
      </c>
      <c r="W151" s="32">
        <v>98.73</v>
      </c>
      <c r="X151" s="32">
        <v>105.55</v>
      </c>
      <c r="Y151" s="32">
        <v>89.74</v>
      </c>
      <c r="Z151" s="32">
        <v>101.23</v>
      </c>
    </row>
    <row r="152" spans="1:26" ht="12.75">
      <c r="A152" s="34">
        <v>6</v>
      </c>
      <c r="B152" s="34">
        <v>11</v>
      </c>
      <c r="C152" s="34">
        <v>4</v>
      </c>
      <c r="D152" s="35">
        <v>2</v>
      </c>
      <c r="E152" s="36"/>
      <c r="F152" s="31" t="s">
        <v>86</v>
      </c>
      <c r="G152" s="57" t="s">
        <v>162</v>
      </c>
      <c r="H152" s="33">
        <v>31541627.65</v>
      </c>
      <c r="I152" s="33">
        <v>6926825</v>
      </c>
      <c r="J152" s="33">
        <v>7262965.65</v>
      </c>
      <c r="K152" s="33">
        <v>17351837</v>
      </c>
      <c r="L152" s="33">
        <v>16348083.81</v>
      </c>
      <c r="M152" s="33">
        <v>2955141.02</v>
      </c>
      <c r="N152" s="33">
        <v>3466412.79</v>
      </c>
      <c r="O152" s="33">
        <v>9926530</v>
      </c>
      <c r="P152" s="9">
        <v>51.83</v>
      </c>
      <c r="Q152" s="9">
        <v>42.66</v>
      </c>
      <c r="R152" s="9">
        <v>47.72</v>
      </c>
      <c r="S152" s="9">
        <v>57.2</v>
      </c>
      <c r="T152" s="32">
        <v>18.07</v>
      </c>
      <c r="U152" s="32">
        <v>21.2</v>
      </c>
      <c r="V152" s="32">
        <v>60.71</v>
      </c>
      <c r="W152" s="32">
        <v>100.14</v>
      </c>
      <c r="X152" s="32">
        <v>112.28</v>
      </c>
      <c r="Y152" s="32">
        <v>89.95</v>
      </c>
      <c r="Z152" s="32">
        <v>100.89</v>
      </c>
    </row>
    <row r="153" spans="1:26" ht="12.75">
      <c r="A153" s="34">
        <v>6</v>
      </c>
      <c r="B153" s="34">
        <v>11</v>
      </c>
      <c r="C153" s="34">
        <v>5</v>
      </c>
      <c r="D153" s="35">
        <v>2</v>
      </c>
      <c r="E153" s="36"/>
      <c r="F153" s="31" t="s">
        <v>86</v>
      </c>
      <c r="G153" s="57" t="s">
        <v>94</v>
      </c>
      <c r="H153" s="33">
        <v>48102880.49</v>
      </c>
      <c r="I153" s="33">
        <v>12645868.8</v>
      </c>
      <c r="J153" s="33">
        <v>9384256.69</v>
      </c>
      <c r="K153" s="33">
        <v>26072755</v>
      </c>
      <c r="L153" s="33">
        <v>25637811.43</v>
      </c>
      <c r="M153" s="33">
        <v>5679804.74</v>
      </c>
      <c r="N153" s="33">
        <v>5180066.69</v>
      </c>
      <c r="O153" s="33">
        <v>14777940</v>
      </c>
      <c r="P153" s="9">
        <v>53.29</v>
      </c>
      <c r="Q153" s="9">
        <v>44.91</v>
      </c>
      <c r="R153" s="9">
        <v>55.19</v>
      </c>
      <c r="S153" s="9">
        <v>56.67</v>
      </c>
      <c r="T153" s="32">
        <v>22.15</v>
      </c>
      <c r="U153" s="32">
        <v>20.2</v>
      </c>
      <c r="V153" s="32">
        <v>57.64</v>
      </c>
      <c r="W153" s="32">
        <v>105.91</v>
      </c>
      <c r="X153" s="32">
        <v>112.37</v>
      </c>
      <c r="Y153" s="32">
        <v>107.19</v>
      </c>
      <c r="Z153" s="32">
        <v>103.19</v>
      </c>
    </row>
    <row r="154" spans="1:26" ht="12.75">
      <c r="A154" s="34">
        <v>6</v>
      </c>
      <c r="B154" s="34">
        <v>11</v>
      </c>
      <c r="C154" s="34">
        <v>6</v>
      </c>
      <c r="D154" s="35">
        <v>2</v>
      </c>
      <c r="E154" s="36"/>
      <c r="F154" s="31" t="s">
        <v>86</v>
      </c>
      <c r="G154" s="57" t="s">
        <v>205</v>
      </c>
      <c r="H154" s="33">
        <v>13969696.81</v>
      </c>
      <c r="I154" s="33">
        <v>2209983</v>
      </c>
      <c r="J154" s="33">
        <v>4745667.81</v>
      </c>
      <c r="K154" s="33">
        <v>7014046</v>
      </c>
      <c r="L154" s="33">
        <v>6963961.81</v>
      </c>
      <c r="M154" s="33">
        <v>953534.96</v>
      </c>
      <c r="N154" s="33">
        <v>2093222.85</v>
      </c>
      <c r="O154" s="33">
        <v>3917204</v>
      </c>
      <c r="P154" s="9">
        <v>49.85</v>
      </c>
      <c r="Q154" s="9">
        <v>43.14</v>
      </c>
      <c r="R154" s="9">
        <v>44.1</v>
      </c>
      <c r="S154" s="9">
        <v>55.84</v>
      </c>
      <c r="T154" s="32">
        <v>13.69</v>
      </c>
      <c r="U154" s="32">
        <v>30.05</v>
      </c>
      <c r="V154" s="32">
        <v>56.24</v>
      </c>
      <c r="W154" s="32">
        <v>113.73</v>
      </c>
      <c r="X154" s="32">
        <v>106</v>
      </c>
      <c r="Y154" s="32">
        <v>143.94</v>
      </c>
      <c r="Z154" s="32">
        <v>103.92</v>
      </c>
    </row>
    <row r="155" spans="1:26" ht="12.75">
      <c r="A155" s="34">
        <v>6</v>
      </c>
      <c r="B155" s="34">
        <v>11</v>
      </c>
      <c r="C155" s="34">
        <v>7</v>
      </c>
      <c r="D155" s="35">
        <v>2</v>
      </c>
      <c r="E155" s="36"/>
      <c r="F155" s="31" t="s">
        <v>86</v>
      </c>
      <c r="G155" s="57" t="s">
        <v>215</v>
      </c>
      <c r="H155" s="33">
        <v>29549393.51</v>
      </c>
      <c r="I155" s="33">
        <v>6685800</v>
      </c>
      <c r="J155" s="33">
        <v>6173922.51</v>
      </c>
      <c r="K155" s="33">
        <v>16689671</v>
      </c>
      <c r="L155" s="33">
        <v>15794197.92</v>
      </c>
      <c r="M155" s="33">
        <v>2976992.41</v>
      </c>
      <c r="N155" s="33">
        <v>3335775.51</v>
      </c>
      <c r="O155" s="33">
        <v>9481430</v>
      </c>
      <c r="P155" s="9">
        <v>53.45</v>
      </c>
      <c r="Q155" s="9">
        <v>44.52</v>
      </c>
      <c r="R155" s="9">
        <v>54.03</v>
      </c>
      <c r="S155" s="9">
        <v>56.81</v>
      </c>
      <c r="T155" s="32">
        <v>18.84</v>
      </c>
      <c r="U155" s="32">
        <v>21.12</v>
      </c>
      <c r="V155" s="32">
        <v>60.03</v>
      </c>
      <c r="W155" s="32">
        <v>106.34</v>
      </c>
      <c r="X155" s="32">
        <v>109.92</v>
      </c>
      <c r="Y155" s="32">
        <v>105.82</v>
      </c>
      <c r="Z155" s="32">
        <v>105.45</v>
      </c>
    </row>
    <row r="156" spans="1:26" ht="12.75">
      <c r="A156" s="34">
        <v>6</v>
      </c>
      <c r="B156" s="34">
        <v>11</v>
      </c>
      <c r="C156" s="34">
        <v>8</v>
      </c>
      <c r="D156" s="35">
        <v>2</v>
      </c>
      <c r="E156" s="36"/>
      <c r="F156" s="31" t="s">
        <v>86</v>
      </c>
      <c r="G156" s="57" t="s">
        <v>99</v>
      </c>
      <c r="H156" s="33">
        <v>25736600</v>
      </c>
      <c r="I156" s="33">
        <v>5195952</v>
      </c>
      <c r="J156" s="33">
        <v>8095619</v>
      </c>
      <c r="K156" s="33">
        <v>12445029</v>
      </c>
      <c r="L156" s="33">
        <v>12124815.66</v>
      </c>
      <c r="M156" s="33">
        <v>2526375.48</v>
      </c>
      <c r="N156" s="33">
        <v>2591270.18</v>
      </c>
      <c r="O156" s="33">
        <v>7007170</v>
      </c>
      <c r="P156" s="9">
        <v>47.11</v>
      </c>
      <c r="Q156" s="9">
        <v>48.62</v>
      </c>
      <c r="R156" s="9">
        <v>32</v>
      </c>
      <c r="S156" s="9">
        <v>56.3</v>
      </c>
      <c r="T156" s="32">
        <v>20.83</v>
      </c>
      <c r="U156" s="32">
        <v>21.37</v>
      </c>
      <c r="V156" s="32">
        <v>57.79</v>
      </c>
      <c r="W156" s="32">
        <v>95.96</v>
      </c>
      <c r="X156" s="32">
        <v>110.01</v>
      </c>
      <c r="Y156" s="32">
        <v>74.07</v>
      </c>
      <c r="Z156" s="32">
        <v>102.44</v>
      </c>
    </row>
    <row r="157" spans="1:26" ht="12.75">
      <c r="A157" s="34">
        <v>6</v>
      </c>
      <c r="B157" s="34">
        <v>11</v>
      </c>
      <c r="C157" s="34">
        <v>8</v>
      </c>
      <c r="D157" s="35" t="s">
        <v>309</v>
      </c>
      <c r="E157" s="36">
        <v>247</v>
      </c>
      <c r="F157" s="31" t="s">
        <v>309</v>
      </c>
      <c r="G157" s="57" t="s">
        <v>311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9"/>
      <c r="Q157" s="9"/>
      <c r="R157" s="9"/>
      <c r="S157" s="9"/>
      <c r="T157" s="32"/>
      <c r="U157" s="32"/>
      <c r="V157" s="32"/>
      <c r="W157" s="32"/>
      <c r="X157" s="32"/>
      <c r="Y157" s="32"/>
      <c r="Z157" s="32"/>
    </row>
    <row r="158" spans="1:2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86</v>
      </c>
      <c r="G158" s="57" t="s">
        <v>227</v>
      </c>
      <c r="H158" s="33">
        <v>20307577.77</v>
      </c>
      <c r="I158" s="33">
        <v>5357086</v>
      </c>
      <c r="J158" s="33">
        <v>3414646.77</v>
      </c>
      <c r="K158" s="33">
        <v>11535845</v>
      </c>
      <c r="L158" s="33">
        <v>11546929.26</v>
      </c>
      <c r="M158" s="33">
        <v>3012771.49</v>
      </c>
      <c r="N158" s="33">
        <v>1892977.77</v>
      </c>
      <c r="O158" s="33">
        <v>6641180</v>
      </c>
      <c r="P158" s="9">
        <v>56.86</v>
      </c>
      <c r="Q158" s="9">
        <v>56.23</v>
      </c>
      <c r="R158" s="9">
        <v>55.43</v>
      </c>
      <c r="S158" s="9">
        <v>57.56</v>
      </c>
      <c r="T158" s="32">
        <v>26.09</v>
      </c>
      <c r="U158" s="32">
        <v>16.39</v>
      </c>
      <c r="V158" s="32">
        <v>57.51</v>
      </c>
      <c r="W158" s="32">
        <v>95.4</v>
      </c>
      <c r="X158" s="32">
        <v>102.34</v>
      </c>
      <c r="Y158" s="32">
        <v>76.77</v>
      </c>
      <c r="Z158" s="32">
        <v>99.2</v>
      </c>
    </row>
    <row r="159" spans="1:26" ht="12.75">
      <c r="A159" s="34">
        <v>6</v>
      </c>
      <c r="B159" s="34">
        <v>11</v>
      </c>
      <c r="C159" s="34">
        <v>10</v>
      </c>
      <c r="D159" s="35">
        <v>2</v>
      </c>
      <c r="E159" s="36"/>
      <c r="F159" s="31" t="s">
        <v>86</v>
      </c>
      <c r="G159" s="57" t="s">
        <v>247</v>
      </c>
      <c r="H159" s="33">
        <v>21262792.5</v>
      </c>
      <c r="I159" s="33">
        <v>3480860.7</v>
      </c>
      <c r="J159" s="33">
        <v>6009423.8</v>
      </c>
      <c r="K159" s="33">
        <v>11772508</v>
      </c>
      <c r="L159" s="33">
        <v>10651841.23</v>
      </c>
      <c r="M159" s="33">
        <v>1479903.29</v>
      </c>
      <c r="N159" s="33">
        <v>2616821.94</v>
      </c>
      <c r="O159" s="33">
        <v>6555116</v>
      </c>
      <c r="P159" s="9">
        <v>50.09</v>
      </c>
      <c r="Q159" s="9">
        <v>42.51</v>
      </c>
      <c r="R159" s="9">
        <v>43.54</v>
      </c>
      <c r="S159" s="9">
        <v>55.68</v>
      </c>
      <c r="T159" s="32">
        <v>13.89</v>
      </c>
      <c r="U159" s="32">
        <v>24.56</v>
      </c>
      <c r="V159" s="32">
        <v>61.53</v>
      </c>
      <c r="W159" s="32">
        <v>99.73</v>
      </c>
      <c r="X159" s="32">
        <v>108.24</v>
      </c>
      <c r="Y159" s="32">
        <v>91.32</v>
      </c>
      <c r="Z159" s="32">
        <v>101.67</v>
      </c>
    </row>
    <row r="160" spans="1:26" ht="12.75">
      <c r="A160" s="34">
        <v>6</v>
      </c>
      <c r="B160" s="34">
        <v>11</v>
      </c>
      <c r="C160" s="34">
        <v>11</v>
      </c>
      <c r="D160" s="35">
        <v>2</v>
      </c>
      <c r="E160" s="36"/>
      <c r="F160" s="31" t="s">
        <v>86</v>
      </c>
      <c r="G160" s="57" t="s">
        <v>249</v>
      </c>
      <c r="H160" s="33">
        <v>13277032.07</v>
      </c>
      <c r="I160" s="33">
        <v>3298009.6</v>
      </c>
      <c r="J160" s="33">
        <v>3038405.47</v>
      </c>
      <c r="K160" s="33">
        <v>6940617</v>
      </c>
      <c r="L160" s="33">
        <v>7146592.99</v>
      </c>
      <c r="M160" s="33">
        <v>1495776.35</v>
      </c>
      <c r="N160" s="33">
        <v>1783456.64</v>
      </c>
      <c r="O160" s="33">
        <v>3867360</v>
      </c>
      <c r="P160" s="9">
        <v>53.82</v>
      </c>
      <c r="Q160" s="9">
        <v>45.35</v>
      </c>
      <c r="R160" s="9">
        <v>58.69</v>
      </c>
      <c r="S160" s="9">
        <v>55.72</v>
      </c>
      <c r="T160" s="32">
        <v>20.92</v>
      </c>
      <c r="U160" s="32">
        <v>24.95</v>
      </c>
      <c r="V160" s="32">
        <v>54.11</v>
      </c>
      <c r="W160" s="32">
        <v>92.63</v>
      </c>
      <c r="X160" s="32">
        <v>100.61</v>
      </c>
      <c r="Y160" s="32">
        <v>76.15</v>
      </c>
      <c r="Z160" s="32">
        <v>99.5</v>
      </c>
    </row>
    <row r="161" spans="1:26" ht="12.75">
      <c r="A161" s="34">
        <v>6</v>
      </c>
      <c r="B161" s="34">
        <v>12</v>
      </c>
      <c r="C161" s="34">
        <v>0</v>
      </c>
      <c r="D161" s="35">
        <v>0</v>
      </c>
      <c r="E161" s="36"/>
      <c r="F161" s="31" t="s">
        <v>286</v>
      </c>
      <c r="G161" s="57" t="s">
        <v>298</v>
      </c>
      <c r="H161" s="33">
        <v>50815592</v>
      </c>
      <c r="I161" s="33">
        <v>9892068</v>
      </c>
      <c r="J161" s="33">
        <v>16523094</v>
      </c>
      <c r="K161" s="33">
        <v>24400430</v>
      </c>
      <c r="L161" s="33">
        <v>23874321.67</v>
      </c>
      <c r="M161" s="33">
        <v>4228568.64</v>
      </c>
      <c r="N161" s="33">
        <v>5312215.03</v>
      </c>
      <c r="O161" s="33">
        <v>14333538</v>
      </c>
      <c r="P161" s="9">
        <v>46.98</v>
      </c>
      <c r="Q161" s="9">
        <v>42.74</v>
      </c>
      <c r="R161" s="9">
        <v>32.15</v>
      </c>
      <c r="S161" s="9">
        <v>58.74</v>
      </c>
      <c r="T161" s="32">
        <v>17.71</v>
      </c>
      <c r="U161" s="32">
        <v>22.25</v>
      </c>
      <c r="V161" s="32">
        <v>60.03</v>
      </c>
      <c r="W161" s="32">
        <v>95.66</v>
      </c>
      <c r="X161" s="32">
        <v>98.83</v>
      </c>
      <c r="Y161" s="32">
        <v>74.87</v>
      </c>
      <c r="Z161" s="32">
        <v>105.52</v>
      </c>
    </row>
    <row r="162" spans="1:26" ht="12.75">
      <c r="A162" s="34">
        <v>6</v>
      </c>
      <c r="B162" s="34">
        <v>12</v>
      </c>
      <c r="C162" s="34">
        <v>1</v>
      </c>
      <c r="D162" s="35">
        <v>2</v>
      </c>
      <c r="E162" s="36"/>
      <c r="F162" s="31" t="s">
        <v>86</v>
      </c>
      <c r="G162" s="57" t="s">
        <v>116</v>
      </c>
      <c r="H162" s="33">
        <v>19331178.16</v>
      </c>
      <c r="I162" s="33">
        <v>3287390</v>
      </c>
      <c r="J162" s="33">
        <v>5157019.16</v>
      </c>
      <c r="K162" s="33">
        <v>10886769</v>
      </c>
      <c r="L162" s="33">
        <v>11048224.8</v>
      </c>
      <c r="M162" s="33">
        <v>1749037.66</v>
      </c>
      <c r="N162" s="33">
        <v>3170681.14</v>
      </c>
      <c r="O162" s="33">
        <v>6128506</v>
      </c>
      <c r="P162" s="9">
        <v>57.15</v>
      </c>
      <c r="Q162" s="9">
        <v>53.2</v>
      </c>
      <c r="R162" s="9">
        <v>61.48</v>
      </c>
      <c r="S162" s="9">
        <v>56.29</v>
      </c>
      <c r="T162" s="32">
        <v>15.83</v>
      </c>
      <c r="U162" s="32">
        <v>28.69</v>
      </c>
      <c r="V162" s="32">
        <v>55.47</v>
      </c>
      <c r="W162" s="32">
        <v>104.67</v>
      </c>
      <c r="X162" s="32">
        <v>108.95</v>
      </c>
      <c r="Y162" s="32">
        <v>108.13</v>
      </c>
      <c r="Z162" s="32">
        <v>101.85</v>
      </c>
    </row>
    <row r="163" spans="1:26" ht="12.75">
      <c r="A163" s="34">
        <v>6</v>
      </c>
      <c r="B163" s="34">
        <v>12</v>
      </c>
      <c r="C163" s="34">
        <v>2</v>
      </c>
      <c r="D163" s="35">
        <v>2</v>
      </c>
      <c r="E163" s="36"/>
      <c r="F163" s="31" t="s">
        <v>86</v>
      </c>
      <c r="G163" s="57" t="s">
        <v>147</v>
      </c>
      <c r="H163" s="33">
        <v>19949721</v>
      </c>
      <c r="I163" s="33">
        <v>3037730</v>
      </c>
      <c r="J163" s="33">
        <v>6110996</v>
      </c>
      <c r="K163" s="33">
        <v>10800995</v>
      </c>
      <c r="L163" s="33">
        <v>10306803.26</v>
      </c>
      <c r="M163" s="33">
        <v>1477370.94</v>
      </c>
      <c r="N163" s="33">
        <v>2839516.32</v>
      </c>
      <c r="O163" s="33">
        <v>5989916</v>
      </c>
      <c r="P163" s="9">
        <v>51.66</v>
      </c>
      <c r="Q163" s="9">
        <v>48.63</v>
      </c>
      <c r="R163" s="9">
        <v>46.46</v>
      </c>
      <c r="S163" s="9">
        <v>55.45</v>
      </c>
      <c r="T163" s="32">
        <v>14.33</v>
      </c>
      <c r="U163" s="32">
        <v>27.54</v>
      </c>
      <c r="V163" s="32">
        <v>58.11</v>
      </c>
      <c r="W163" s="32">
        <v>101.56</v>
      </c>
      <c r="X163" s="32">
        <v>105.55</v>
      </c>
      <c r="Y163" s="32">
        <v>97.97</v>
      </c>
      <c r="Z163" s="32">
        <v>102.38</v>
      </c>
    </row>
    <row r="164" spans="1:26" ht="12.75">
      <c r="A164" s="34">
        <v>6</v>
      </c>
      <c r="B164" s="34">
        <v>12</v>
      </c>
      <c r="C164" s="34">
        <v>3</v>
      </c>
      <c r="D164" s="35">
        <v>2</v>
      </c>
      <c r="E164" s="36"/>
      <c r="F164" s="31" t="s">
        <v>86</v>
      </c>
      <c r="G164" s="57" t="s">
        <v>150</v>
      </c>
      <c r="H164" s="33">
        <v>16962830</v>
      </c>
      <c r="I164" s="33">
        <v>3510411</v>
      </c>
      <c r="J164" s="33">
        <v>5200340</v>
      </c>
      <c r="K164" s="33">
        <v>8252079</v>
      </c>
      <c r="L164" s="33">
        <v>8022541.92</v>
      </c>
      <c r="M164" s="33">
        <v>1508031.89</v>
      </c>
      <c r="N164" s="33">
        <v>1914626.03</v>
      </c>
      <c r="O164" s="33">
        <v>4599884</v>
      </c>
      <c r="P164" s="9">
        <v>47.29</v>
      </c>
      <c r="Q164" s="9">
        <v>42.95</v>
      </c>
      <c r="R164" s="9">
        <v>36.81</v>
      </c>
      <c r="S164" s="9">
        <v>55.74</v>
      </c>
      <c r="T164" s="32">
        <v>18.79</v>
      </c>
      <c r="U164" s="32">
        <v>23.86</v>
      </c>
      <c r="V164" s="32">
        <v>57.33</v>
      </c>
      <c r="W164" s="32">
        <v>106.86</v>
      </c>
      <c r="X164" s="32">
        <v>105.15</v>
      </c>
      <c r="Y164" s="32">
        <v>117.25</v>
      </c>
      <c r="Z164" s="32">
        <v>103.6</v>
      </c>
    </row>
    <row r="165" spans="1:26" ht="12.75">
      <c r="A165" s="34">
        <v>6</v>
      </c>
      <c r="B165" s="34">
        <v>12</v>
      </c>
      <c r="C165" s="34">
        <v>4</v>
      </c>
      <c r="D165" s="35">
        <v>2</v>
      </c>
      <c r="E165" s="36"/>
      <c r="F165" s="31" t="s">
        <v>86</v>
      </c>
      <c r="G165" s="57" t="s">
        <v>170</v>
      </c>
      <c r="H165" s="33">
        <v>14890826</v>
      </c>
      <c r="I165" s="33">
        <v>3378103</v>
      </c>
      <c r="J165" s="33">
        <v>4028817</v>
      </c>
      <c r="K165" s="33">
        <v>7483906</v>
      </c>
      <c r="L165" s="33">
        <v>7937964.5</v>
      </c>
      <c r="M165" s="33">
        <v>1589313.76</v>
      </c>
      <c r="N165" s="33">
        <v>2175162.74</v>
      </c>
      <c r="O165" s="33">
        <v>4173488</v>
      </c>
      <c r="P165" s="9">
        <v>53.3</v>
      </c>
      <c r="Q165" s="9">
        <v>47.04</v>
      </c>
      <c r="R165" s="9">
        <v>53.99</v>
      </c>
      <c r="S165" s="9">
        <v>55.76</v>
      </c>
      <c r="T165" s="32">
        <v>20.02</v>
      </c>
      <c r="U165" s="32">
        <v>27.4</v>
      </c>
      <c r="V165" s="32">
        <v>52.57</v>
      </c>
      <c r="W165" s="32">
        <v>99.69</v>
      </c>
      <c r="X165" s="32">
        <v>100.14</v>
      </c>
      <c r="Y165" s="32">
        <v>93.03</v>
      </c>
      <c r="Z165" s="32">
        <v>103.36</v>
      </c>
    </row>
    <row r="166" spans="1:26" ht="12.75">
      <c r="A166" s="34">
        <v>6</v>
      </c>
      <c r="B166" s="34">
        <v>12</v>
      </c>
      <c r="C166" s="34">
        <v>5</v>
      </c>
      <c r="D166" s="35">
        <v>3</v>
      </c>
      <c r="E166" s="36"/>
      <c r="F166" s="31" t="s">
        <v>86</v>
      </c>
      <c r="G166" s="57" t="s">
        <v>272</v>
      </c>
      <c r="H166" s="33">
        <v>48149978</v>
      </c>
      <c r="I166" s="33">
        <v>17158634</v>
      </c>
      <c r="J166" s="33">
        <v>12300653</v>
      </c>
      <c r="K166" s="33">
        <v>18690691</v>
      </c>
      <c r="L166" s="33">
        <v>24130666.25</v>
      </c>
      <c r="M166" s="33">
        <v>7962039.66</v>
      </c>
      <c r="N166" s="33">
        <v>5563588.59</v>
      </c>
      <c r="O166" s="33">
        <v>10605038</v>
      </c>
      <c r="P166" s="9">
        <v>50.11</v>
      </c>
      <c r="Q166" s="9">
        <v>46.4</v>
      </c>
      <c r="R166" s="9">
        <v>45.23</v>
      </c>
      <c r="S166" s="9">
        <v>56.73</v>
      </c>
      <c r="T166" s="32">
        <v>32.99</v>
      </c>
      <c r="U166" s="32">
        <v>23.05</v>
      </c>
      <c r="V166" s="32">
        <v>43.94</v>
      </c>
      <c r="W166" s="32">
        <v>102.9</v>
      </c>
      <c r="X166" s="32">
        <v>116.45</v>
      </c>
      <c r="Y166" s="32">
        <v>86.73</v>
      </c>
      <c r="Z166" s="32">
        <v>103.98</v>
      </c>
    </row>
    <row r="167" spans="1:26" ht="12.75">
      <c r="A167" s="34">
        <v>6</v>
      </c>
      <c r="B167" s="34">
        <v>12</v>
      </c>
      <c r="C167" s="34">
        <v>6</v>
      </c>
      <c r="D167" s="35">
        <v>3</v>
      </c>
      <c r="E167" s="36"/>
      <c r="F167" s="31" t="s">
        <v>86</v>
      </c>
      <c r="G167" s="57" t="s">
        <v>275</v>
      </c>
      <c r="H167" s="33">
        <v>35432119</v>
      </c>
      <c r="I167" s="33">
        <v>12673384</v>
      </c>
      <c r="J167" s="33">
        <v>8033868</v>
      </c>
      <c r="K167" s="33">
        <v>14724867</v>
      </c>
      <c r="L167" s="33">
        <v>17937847.88</v>
      </c>
      <c r="M167" s="33">
        <v>5777223.53</v>
      </c>
      <c r="N167" s="33">
        <v>3894232.35</v>
      </c>
      <c r="O167" s="33">
        <v>8266392</v>
      </c>
      <c r="P167" s="9">
        <v>50.62</v>
      </c>
      <c r="Q167" s="9">
        <v>45.58</v>
      </c>
      <c r="R167" s="9">
        <v>48.47</v>
      </c>
      <c r="S167" s="9">
        <v>56.13</v>
      </c>
      <c r="T167" s="32">
        <v>32.2</v>
      </c>
      <c r="U167" s="32">
        <v>21.7</v>
      </c>
      <c r="V167" s="32">
        <v>46.08</v>
      </c>
      <c r="W167" s="32">
        <v>90.65</v>
      </c>
      <c r="X167" s="32">
        <v>99.71</v>
      </c>
      <c r="Y167" s="32">
        <v>68.11</v>
      </c>
      <c r="Z167" s="32">
        <v>99.87</v>
      </c>
    </row>
    <row r="168" spans="1:26" ht="12.75">
      <c r="A168" s="34">
        <v>6</v>
      </c>
      <c r="B168" s="34">
        <v>12</v>
      </c>
      <c r="C168" s="34">
        <v>7</v>
      </c>
      <c r="D168" s="35">
        <v>2</v>
      </c>
      <c r="E168" s="36"/>
      <c r="F168" s="31" t="s">
        <v>86</v>
      </c>
      <c r="G168" s="57" t="s">
        <v>243</v>
      </c>
      <c r="H168" s="33">
        <v>22262592</v>
      </c>
      <c r="I168" s="33">
        <v>3181779</v>
      </c>
      <c r="J168" s="33">
        <v>12772528</v>
      </c>
      <c r="K168" s="33">
        <v>6308285</v>
      </c>
      <c r="L168" s="33">
        <v>6845834.99</v>
      </c>
      <c r="M168" s="33">
        <v>1544439.76</v>
      </c>
      <c r="N168" s="33">
        <v>1721105.23</v>
      </c>
      <c r="O168" s="33">
        <v>3580290</v>
      </c>
      <c r="P168" s="9">
        <v>30.75</v>
      </c>
      <c r="Q168" s="9">
        <v>48.54</v>
      </c>
      <c r="R168" s="9">
        <v>13.47</v>
      </c>
      <c r="S168" s="9">
        <v>56.75</v>
      </c>
      <c r="T168" s="32">
        <v>22.56</v>
      </c>
      <c r="U168" s="32">
        <v>25.14</v>
      </c>
      <c r="V168" s="32">
        <v>52.29</v>
      </c>
      <c r="W168" s="32">
        <v>101.29</v>
      </c>
      <c r="X168" s="32">
        <v>108.55</v>
      </c>
      <c r="Y168" s="32">
        <v>102.65</v>
      </c>
      <c r="Z168" s="32">
        <v>97.85</v>
      </c>
    </row>
    <row r="169" spans="1:26" ht="12.75">
      <c r="A169" s="34">
        <v>6</v>
      </c>
      <c r="B169" s="34">
        <v>13</v>
      </c>
      <c r="C169" s="34">
        <v>0</v>
      </c>
      <c r="D169" s="35">
        <v>0</v>
      </c>
      <c r="E169" s="36"/>
      <c r="F169" s="31" t="s">
        <v>286</v>
      </c>
      <c r="G169" s="57" t="s">
        <v>299</v>
      </c>
      <c r="H169" s="33">
        <v>37579094.1</v>
      </c>
      <c r="I169" s="33">
        <v>8225998.1</v>
      </c>
      <c r="J169" s="33">
        <v>16162536</v>
      </c>
      <c r="K169" s="33">
        <v>13190560</v>
      </c>
      <c r="L169" s="33">
        <v>20612506.67</v>
      </c>
      <c r="M169" s="33">
        <v>3614320.19</v>
      </c>
      <c r="N169" s="33">
        <v>9444928.48</v>
      </c>
      <c r="O169" s="33">
        <v>7553258</v>
      </c>
      <c r="P169" s="9">
        <v>54.85</v>
      </c>
      <c r="Q169" s="9">
        <v>43.93</v>
      </c>
      <c r="R169" s="9">
        <v>58.43</v>
      </c>
      <c r="S169" s="9">
        <v>57.26</v>
      </c>
      <c r="T169" s="32">
        <v>17.53</v>
      </c>
      <c r="U169" s="32">
        <v>45.82</v>
      </c>
      <c r="V169" s="32">
        <v>36.64</v>
      </c>
      <c r="W169" s="32">
        <v>105.94</v>
      </c>
      <c r="X169" s="32">
        <v>103.92</v>
      </c>
      <c r="Y169" s="32">
        <v>115.39</v>
      </c>
      <c r="Z169" s="32">
        <v>96.93</v>
      </c>
    </row>
    <row r="170" spans="1:26" ht="12.75">
      <c r="A170" s="34">
        <v>6</v>
      </c>
      <c r="B170" s="34">
        <v>13</v>
      </c>
      <c r="C170" s="34">
        <v>1</v>
      </c>
      <c r="D170" s="35">
        <v>2</v>
      </c>
      <c r="E170" s="36"/>
      <c r="F170" s="31" t="s">
        <v>86</v>
      </c>
      <c r="G170" s="57" t="s">
        <v>120</v>
      </c>
      <c r="H170" s="33">
        <v>13866220.05</v>
      </c>
      <c r="I170" s="33">
        <v>4707502.2</v>
      </c>
      <c r="J170" s="33">
        <v>4178501.85</v>
      </c>
      <c r="K170" s="33">
        <v>4980216</v>
      </c>
      <c r="L170" s="33">
        <v>7406650.32</v>
      </c>
      <c r="M170" s="33">
        <v>2338652.45</v>
      </c>
      <c r="N170" s="33">
        <v>2242685.87</v>
      </c>
      <c r="O170" s="33">
        <v>2825312</v>
      </c>
      <c r="P170" s="9">
        <v>53.41</v>
      </c>
      <c r="Q170" s="9">
        <v>49.67</v>
      </c>
      <c r="R170" s="9">
        <v>53.67</v>
      </c>
      <c r="S170" s="9">
        <v>56.73</v>
      </c>
      <c r="T170" s="32">
        <v>31.57</v>
      </c>
      <c r="U170" s="32">
        <v>30.27</v>
      </c>
      <c r="V170" s="32">
        <v>38.14</v>
      </c>
      <c r="W170" s="32">
        <v>103.44</v>
      </c>
      <c r="X170" s="32">
        <v>110.68</v>
      </c>
      <c r="Y170" s="32">
        <v>102.27</v>
      </c>
      <c r="Z170" s="32">
        <v>98.99</v>
      </c>
    </row>
    <row r="171" spans="1:26" ht="12.75">
      <c r="A171" s="34">
        <v>6</v>
      </c>
      <c r="B171" s="34">
        <v>13</v>
      </c>
      <c r="C171" s="34">
        <v>2</v>
      </c>
      <c r="D171" s="35">
        <v>2</v>
      </c>
      <c r="E171" s="36"/>
      <c r="F171" s="31" t="s">
        <v>86</v>
      </c>
      <c r="G171" s="57" t="s">
        <v>141</v>
      </c>
      <c r="H171" s="33">
        <v>15815878</v>
      </c>
      <c r="I171" s="33">
        <v>5233622</v>
      </c>
      <c r="J171" s="33">
        <v>4479528</v>
      </c>
      <c r="K171" s="33">
        <v>6102728</v>
      </c>
      <c r="L171" s="33">
        <v>6679438.52</v>
      </c>
      <c r="M171" s="33">
        <v>1326981.52</v>
      </c>
      <c r="N171" s="33">
        <v>1938297</v>
      </c>
      <c r="O171" s="33">
        <v>3414160</v>
      </c>
      <c r="P171" s="9">
        <v>42.23</v>
      </c>
      <c r="Q171" s="9">
        <v>25.35</v>
      </c>
      <c r="R171" s="9">
        <v>43.27</v>
      </c>
      <c r="S171" s="9">
        <v>55.94</v>
      </c>
      <c r="T171" s="32">
        <v>19.86</v>
      </c>
      <c r="U171" s="32">
        <v>29.01</v>
      </c>
      <c r="V171" s="32">
        <v>51.11</v>
      </c>
      <c r="W171" s="32">
        <v>87.64</v>
      </c>
      <c r="X171" s="32">
        <v>83.99</v>
      </c>
      <c r="Y171" s="32">
        <v>76.09</v>
      </c>
      <c r="Z171" s="32">
        <v>97.71</v>
      </c>
    </row>
    <row r="172" spans="1:26" ht="12.75">
      <c r="A172" s="34">
        <v>6</v>
      </c>
      <c r="B172" s="34">
        <v>13</v>
      </c>
      <c r="C172" s="34">
        <v>3</v>
      </c>
      <c r="D172" s="35">
        <v>2</v>
      </c>
      <c r="E172" s="36"/>
      <c r="F172" s="31" t="s">
        <v>86</v>
      </c>
      <c r="G172" s="57" t="s">
        <v>178</v>
      </c>
      <c r="H172" s="33">
        <v>18941241.23</v>
      </c>
      <c r="I172" s="33">
        <v>4709574</v>
      </c>
      <c r="J172" s="33">
        <v>8284226.23</v>
      </c>
      <c r="K172" s="33">
        <v>5947441</v>
      </c>
      <c r="L172" s="33">
        <v>9787754.61</v>
      </c>
      <c r="M172" s="33">
        <v>2622173.6</v>
      </c>
      <c r="N172" s="33">
        <v>3793741.01</v>
      </c>
      <c r="O172" s="33">
        <v>3371840</v>
      </c>
      <c r="P172" s="9">
        <v>51.67</v>
      </c>
      <c r="Q172" s="9">
        <v>55.67</v>
      </c>
      <c r="R172" s="9">
        <v>45.79</v>
      </c>
      <c r="S172" s="9">
        <v>56.69</v>
      </c>
      <c r="T172" s="32">
        <v>26.79</v>
      </c>
      <c r="U172" s="32">
        <v>38.76</v>
      </c>
      <c r="V172" s="32">
        <v>34.44</v>
      </c>
      <c r="W172" s="32">
        <v>155.28</v>
      </c>
      <c r="X172" s="32">
        <v>190</v>
      </c>
      <c r="Y172" s="32">
        <v>260.44</v>
      </c>
      <c r="Z172" s="32">
        <v>97.27</v>
      </c>
    </row>
    <row r="173" spans="1:26" ht="12.75">
      <c r="A173" s="34">
        <v>6</v>
      </c>
      <c r="B173" s="34">
        <v>13</v>
      </c>
      <c r="C173" s="34">
        <v>4</v>
      </c>
      <c r="D173" s="35">
        <v>3</v>
      </c>
      <c r="E173" s="36"/>
      <c r="F173" s="31" t="s">
        <v>86</v>
      </c>
      <c r="G173" s="57" t="s">
        <v>274</v>
      </c>
      <c r="H173" s="33">
        <v>51100523.63</v>
      </c>
      <c r="I173" s="33">
        <v>18240688.66</v>
      </c>
      <c r="J173" s="33">
        <v>21139679.97</v>
      </c>
      <c r="K173" s="33">
        <v>11720155</v>
      </c>
      <c r="L173" s="33">
        <v>22504232.28</v>
      </c>
      <c r="M173" s="33">
        <v>8481924.23</v>
      </c>
      <c r="N173" s="33">
        <v>7149262.05</v>
      </c>
      <c r="O173" s="33">
        <v>6873046</v>
      </c>
      <c r="P173" s="9">
        <v>44.03</v>
      </c>
      <c r="Q173" s="9">
        <v>46.5</v>
      </c>
      <c r="R173" s="9">
        <v>33.81</v>
      </c>
      <c r="S173" s="9">
        <v>58.64</v>
      </c>
      <c r="T173" s="32">
        <v>37.69</v>
      </c>
      <c r="U173" s="32">
        <v>31.76</v>
      </c>
      <c r="V173" s="32">
        <v>30.54</v>
      </c>
      <c r="W173" s="32">
        <v>91.22</v>
      </c>
      <c r="X173" s="32">
        <v>111.29</v>
      </c>
      <c r="Y173" s="32">
        <v>69.3</v>
      </c>
      <c r="Z173" s="32">
        <v>102.1</v>
      </c>
    </row>
    <row r="174" spans="1:26" ht="25.5">
      <c r="A174" s="34">
        <v>6</v>
      </c>
      <c r="B174" s="34">
        <v>13</v>
      </c>
      <c r="C174" s="34">
        <v>4</v>
      </c>
      <c r="D174" s="35" t="s">
        <v>309</v>
      </c>
      <c r="E174" s="36">
        <v>186</v>
      </c>
      <c r="F174" s="31" t="s">
        <v>309</v>
      </c>
      <c r="G174" s="57" t="s">
        <v>315</v>
      </c>
      <c r="H174" s="33">
        <v>2800</v>
      </c>
      <c r="I174" s="33">
        <v>2800</v>
      </c>
      <c r="J174" s="33">
        <v>0</v>
      </c>
      <c r="K174" s="33">
        <v>0</v>
      </c>
      <c r="L174" s="33">
        <v>2016.25</v>
      </c>
      <c r="M174" s="33">
        <v>2016.25</v>
      </c>
      <c r="N174" s="33">
        <v>0</v>
      </c>
      <c r="O174" s="33">
        <v>0</v>
      </c>
      <c r="P174" s="9">
        <v>72</v>
      </c>
      <c r="Q174" s="9">
        <v>72</v>
      </c>
      <c r="R174" s="9"/>
      <c r="S174" s="9"/>
      <c r="T174" s="32">
        <v>100</v>
      </c>
      <c r="U174" s="32">
        <v>0</v>
      </c>
      <c r="V174" s="32">
        <v>0</v>
      </c>
      <c r="W174" s="32">
        <v>101.43</v>
      </c>
      <c r="X174" s="32">
        <v>101.43</v>
      </c>
      <c r="Y174" s="32"/>
      <c r="Z174" s="32"/>
    </row>
    <row r="175" spans="1:26" ht="12.75">
      <c r="A175" s="34">
        <v>6</v>
      </c>
      <c r="B175" s="34">
        <v>13</v>
      </c>
      <c r="C175" s="34">
        <v>5</v>
      </c>
      <c r="D175" s="35">
        <v>2</v>
      </c>
      <c r="E175" s="36"/>
      <c r="F175" s="31" t="s">
        <v>86</v>
      </c>
      <c r="G175" s="57" t="s">
        <v>191</v>
      </c>
      <c r="H175" s="33">
        <v>6156140</v>
      </c>
      <c r="I175" s="33">
        <v>2701218</v>
      </c>
      <c r="J175" s="33">
        <v>1377669</v>
      </c>
      <c r="K175" s="33">
        <v>2077253</v>
      </c>
      <c r="L175" s="33">
        <v>3191649.3</v>
      </c>
      <c r="M175" s="33">
        <v>982784.89</v>
      </c>
      <c r="N175" s="33">
        <v>1003758.41</v>
      </c>
      <c r="O175" s="33">
        <v>1205106</v>
      </c>
      <c r="P175" s="9">
        <v>51.84</v>
      </c>
      <c r="Q175" s="9">
        <v>36.38</v>
      </c>
      <c r="R175" s="9">
        <v>72.85</v>
      </c>
      <c r="S175" s="9">
        <v>58.01</v>
      </c>
      <c r="T175" s="32">
        <v>30.79</v>
      </c>
      <c r="U175" s="32">
        <v>31.44</v>
      </c>
      <c r="V175" s="32">
        <v>37.75</v>
      </c>
      <c r="W175" s="32">
        <v>88.56</v>
      </c>
      <c r="X175" s="32">
        <v>86.62</v>
      </c>
      <c r="Y175" s="32">
        <v>78.66</v>
      </c>
      <c r="Z175" s="32">
        <v>100.97</v>
      </c>
    </row>
    <row r="176" spans="1:26" ht="12.75">
      <c r="A176" s="34">
        <v>6</v>
      </c>
      <c r="B176" s="34">
        <v>13</v>
      </c>
      <c r="C176" s="34">
        <v>6</v>
      </c>
      <c r="D176" s="35">
        <v>2</v>
      </c>
      <c r="E176" s="36"/>
      <c r="F176" s="31" t="s">
        <v>86</v>
      </c>
      <c r="G176" s="57" t="s">
        <v>207</v>
      </c>
      <c r="H176" s="33">
        <v>13514212.37</v>
      </c>
      <c r="I176" s="33">
        <v>2041154</v>
      </c>
      <c r="J176" s="33">
        <v>3899606.37</v>
      </c>
      <c r="K176" s="33">
        <v>7573452</v>
      </c>
      <c r="L176" s="33">
        <v>7982061.72</v>
      </c>
      <c r="M176" s="33">
        <v>1062168.05</v>
      </c>
      <c r="N176" s="33">
        <v>2692767.67</v>
      </c>
      <c r="O176" s="33">
        <v>4227126</v>
      </c>
      <c r="P176" s="9">
        <v>59.06</v>
      </c>
      <c r="Q176" s="9">
        <v>52.03</v>
      </c>
      <c r="R176" s="9">
        <v>69.05</v>
      </c>
      <c r="S176" s="9">
        <v>55.81</v>
      </c>
      <c r="T176" s="32">
        <v>13.3</v>
      </c>
      <c r="U176" s="32">
        <v>33.73</v>
      </c>
      <c r="V176" s="32">
        <v>52.95</v>
      </c>
      <c r="W176" s="32">
        <v>114.89</v>
      </c>
      <c r="X176" s="32">
        <v>104.5</v>
      </c>
      <c r="Y176" s="32">
        <v>160.94</v>
      </c>
      <c r="Z176" s="32">
        <v>99.27</v>
      </c>
    </row>
    <row r="177" spans="1:26" ht="12.75">
      <c r="A177" s="34">
        <v>6</v>
      </c>
      <c r="B177" s="34">
        <v>13</v>
      </c>
      <c r="C177" s="34">
        <v>7</v>
      </c>
      <c r="D177" s="35">
        <v>2</v>
      </c>
      <c r="E177" s="36"/>
      <c r="F177" s="31" t="s">
        <v>86</v>
      </c>
      <c r="G177" s="57" t="s">
        <v>212</v>
      </c>
      <c r="H177" s="33">
        <v>8914128.96</v>
      </c>
      <c r="I177" s="33">
        <v>3647601</v>
      </c>
      <c r="J177" s="33">
        <v>2155342.96</v>
      </c>
      <c r="K177" s="33">
        <v>3111185</v>
      </c>
      <c r="L177" s="33">
        <v>4683069.35</v>
      </c>
      <c r="M177" s="33">
        <v>1475778.39</v>
      </c>
      <c r="N177" s="33">
        <v>1459196.96</v>
      </c>
      <c r="O177" s="33">
        <v>1748094</v>
      </c>
      <c r="P177" s="9">
        <v>52.53</v>
      </c>
      <c r="Q177" s="9">
        <v>40.45</v>
      </c>
      <c r="R177" s="9">
        <v>67.7</v>
      </c>
      <c r="S177" s="9">
        <v>56.18</v>
      </c>
      <c r="T177" s="32">
        <v>31.51</v>
      </c>
      <c r="U177" s="32">
        <v>31.15</v>
      </c>
      <c r="V177" s="32">
        <v>37.32</v>
      </c>
      <c r="W177" s="32">
        <v>110.71</v>
      </c>
      <c r="X177" s="32">
        <v>100.92</v>
      </c>
      <c r="Y177" s="32">
        <v>134.34</v>
      </c>
      <c r="Z177" s="32">
        <v>103.95</v>
      </c>
    </row>
    <row r="178" spans="1:26" ht="12.75">
      <c r="A178" s="34">
        <v>6</v>
      </c>
      <c r="B178" s="34">
        <v>14</v>
      </c>
      <c r="C178" s="34">
        <v>0</v>
      </c>
      <c r="D178" s="35">
        <v>0</v>
      </c>
      <c r="E178" s="36"/>
      <c r="F178" s="31" t="s">
        <v>286</v>
      </c>
      <c r="G178" s="57" t="s">
        <v>300</v>
      </c>
      <c r="H178" s="33">
        <v>114847580</v>
      </c>
      <c r="I178" s="33">
        <v>28736730</v>
      </c>
      <c r="J178" s="33">
        <v>23566358</v>
      </c>
      <c r="K178" s="33">
        <v>62544492</v>
      </c>
      <c r="L178" s="33">
        <v>61285463.93</v>
      </c>
      <c r="M178" s="33">
        <v>14477841.13</v>
      </c>
      <c r="N178" s="33">
        <v>8764864.8</v>
      </c>
      <c r="O178" s="33">
        <v>38042758</v>
      </c>
      <c r="P178" s="9">
        <v>53.36</v>
      </c>
      <c r="Q178" s="9">
        <v>50.38</v>
      </c>
      <c r="R178" s="9">
        <v>37.19</v>
      </c>
      <c r="S178" s="9">
        <v>60.82</v>
      </c>
      <c r="T178" s="32">
        <v>23.62</v>
      </c>
      <c r="U178" s="32">
        <v>14.3</v>
      </c>
      <c r="V178" s="32">
        <v>62.07</v>
      </c>
      <c r="W178" s="32">
        <v>104.29</v>
      </c>
      <c r="X178" s="32">
        <v>114.53</v>
      </c>
      <c r="Y178" s="32">
        <v>112.01</v>
      </c>
      <c r="Z178" s="32">
        <v>99.34</v>
      </c>
    </row>
    <row r="179" spans="1:26" ht="12.75">
      <c r="A179" s="34">
        <v>6</v>
      </c>
      <c r="B179" s="34">
        <v>14</v>
      </c>
      <c r="C179" s="34">
        <v>1</v>
      </c>
      <c r="D179" s="35">
        <v>1</v>
      </c>
      <c r="E179" s="36"/>
      <c r="F179" s="31" t="s">
        <v>86</v>
      </c>
      <c r="G179" s="57" t="s">
        <v>96</v>
      </c>
      <c r="H179" s="33">
        <v>188963772</v>
      </c>
      <c r="I179" s="33">
        <v>121430793</v>
      </c>
      <c r="J179" s="33">
        <v>35367732</v>
      </c>
      <c r="K179" s="33">
        <v>32165247</v>
      </c>
      <c r="L179" s="33">
        <v>93194382.93</v>
      </c>
      <c r="M179" s="33">
        <v>53943565.22</v>
      </c>
      <c r="N179" s="33">
        <v>19475147.71</v>
      </c>
      <c r="O179" s="33">
        <v>19775670</v>
      </c>
      <c r="P179" s="9">
        <v>49.31</v>
      </c>
      <c r="Q179" s="9">
        <v>44.42</v>
      </c>
      <c r="R179" s="9">
        <v>55.06</v>
      </c>
      <c r="S179" s="9">
        <v>61.48</v>
      </c>
      <c r="T179" s="32">
        <v>57.88</v>
      </c>
      <c r="U179" s="32">
        <v>20.89</v>
      </c>
      <c r="V179" s="32">
        <v>21.21</v>
      </c>
      <c r="W179" s="32">
        <v>89.79</v>
      </c>
      <c r="X179" s="32">
        <v>106.09</v>
      </c>
      <c r="Y179" s="32">
        <v>57.22</v>
      </c>
      <c r="Z179" s="32">
        <v>104.58</v>
      </c>
    </row>
    <row r="180" spans="1:26" ht="12.75">
      <c r="A180" s="34">
        <v>6</v>
      </c>
      <c r="B180" s="34">
        <v>14</v>
      </c>
      <c r="C180" s="34">
        <v>2</v>
      </c>
      <c r="D180" s="35">
        <v>2</v>
      </c>
      <c r="E180" s="36"/>
      <c r="F180" s="31" t="s">
        <v>86</v>
      </c>
      <c r="G180" s="57" t="s">
        <v>107</v>
      </c>
      <c r="H180" s="33">
        <v>14157778.86</v>
      </c>
      <c r="I180" s="33">
        <v>3976376</v>
      </c>
      <c r="J180" s="33">
        <v>5122150.86</v>
      </c>
      <c r="K180" s="33">
        <v>5059252</v>
      </c>
      <c r="L180" s="33">
        <v>6575035.37</v>
      </c>
      <c r="M180" s="33">
        <v>1942355.48</v>
      </c>
      <c r="N180" s="33">
        <v>1763191.89</v>
      </c>
      <c r="O180" s="33">
        <v>2869488</v>
      </c>
      <c r="P180" s="9">
        <v>46.44</v>
      </c>
      <c r="Q180" s="9">
        <v>48.84</v>
      </c>
      <c r="R180" s="9">
        <v>34.42</v>
      </c>
      <c r="S180" s="9">
        <v>56.71</v>
      </c>
      <c r="T180" s="32">
        <v>29.54</v>
      </c>
      <c r="U180" s="32">
        <v>26.81</v>
      </c>
      <c r="V180" s="32">
        <v>43.64</v>
      </c>
      <c r="W180" s="32">
        <v>102.4</v>
      </c>
      <c r="X180" s="32">
        <v>88.61</v>
      </c>
      <c r="Y180" s="32">
        <v>125.02</v>
      </c>
      <c r="Z180" s="32">
        <v>101.82</v>
      </c>
    </row>
    <row r="181" spans="1:26" ht="12.75">
      <c r="A181" s="34">
        <v>6</v>
      </c>
      <c r="B181" s="34">
        <v>14</v>
      </c>
      <c r="C181" s="34">
        <v>3</v>
      </c>
      <c r="D181" s="35">
        <v>2</v>
      </c>
      <c r="E181" s="36"/>
      <c r="F181" s="31" t="s">
        <v>86</v>
      </c>
      <c r="G181" s="57" t="s">
        <v>142</v>
      </c>
      <c r="H181" s="33">
        <v>16352129.46</v>
      </c>
      <c r="I181" s="33">
        <v>4194302</v>
      </c>
      <c r="J181" s="33">
        <v>6441124.46</v>
      </c>
      <c r="K181" s="33">
        <v>5716703</v>
      </c>
      <c r="L181" s="33">
        <v>5798553.5</v>
      </c>
      <c r="M181" s="33">
        <v>1382950.2</v>
      </c>
      <c r="N181" s="33">
        <v>1136255.3</v>
      </c>
      <c r="O181" s="33">
        <v>3279348</v>
      </c>
      <c r="P181" s="9">
        <v>35.46</v>
      </c>
      <c r="Q181" s="9">
        <v>32.97</v>
      </c>
      <c r="R181" s="9">
        <v>17.64</v>
      </c>
      <c r="S181" s="9">
        <v>57.36</v>
      </c>
      <c r="T181" s="32">
        <v>23.84</v>
      </c>
      <c r="U181" s="32">
        <v>19.59</v>
      </c>
      <c r="V181" s="32">
        <v>56.55</v>
      </c>
      <c r="W181" s="32">
        <v>91.75</v>
      </c>
      <c r="X181" s="32">
        <v>102.7</v>
      </c>
      <c r="Y181" s="32">
        <v>63.03</v>
      </c>
      <c r="Z181" s="32">
        <v>103.42</v>
      </c>
    </row>
    <row r="182" spans="1:26" ht="12.75">
      <c r="A182" s="34">
        <v>6</v>
      </c>
      <c r="B182" s="34">
        <v>14</v>
      </c>
      <c r="C182" s="34">
        <v>4</v>
      </c>
      <c r="D182" s="35">
        <v>3</v>
      </c>
      <c r="E182" s="36"/>
      <c r="F182" s="31" t="s">
        <v>86</v>
      </c>
      <c r="G182" s="57" t="s">
        <v>266</v>
      </c>
      <c r="H182" s="33">
        <v>30371176.91</v>
      </c>
      <c r="I182" s="33">
        <v>13870876</v>
      </c>
      <c r="J182" s="33">
        <v>10631677.91</v>
      </c>
      <c r="K182" s="33">
        <v>5868623</v>
      </c>
      <c r="L182" s="33">
        <v>14794782.38</v>
      </c>
      <c r="M182" s="33">
        <v>5791954.04</v>
      </c>
      <c r="N182" s="33">
        <v>5623036.34</v>
      </c>
      <c r="O182" s="33">
        <v>3379792</v>
      </c>
      <c r="P182" s="9">
        <v>48.71</v>
      </c>
      <c r="Q182" s="9">
        <v>41.75</v>
      </c>
      <c r="R182" s="9">
        <v>52.88</v>
      </c>
      <c r="S182" s="9">
        <v>57.59</v>
      </c>
      <c r="T182" s="32">
        <v>39.14</v>
      </c>
      <c r="U182" s="32">
        <v>38</v>
      </c>
      <c r="V182" s="32">
        <v>22.84</v>
      </c>
      <c r="W182" s="32">
        <v>120.95</v>
      </c>
      <c r="X182" s="32">
        <v>110.98</v>
      </c>
      <c r="Y182" s="32">
        <v>155.58</v>
      </c>
      <c r="Z182" s="32">
        <v>99.44</v>
      </c>
    </row>
    <row r="183" spans="1:26" ht="12.75">
      <c r="A183" s="34">
        <v>6</v>
      </c>
      <c r="B183" s="34">
        <v>14</v>
      </c>
      <c r="C183" s="34">
        <v>5</v>
      </c>
      <c r="D183" s="35">
        <v>2</v>
      </c>
      <c r="E183" s="36"/>
      <c r="F183" s="31" t="s">
        <v>86</v>
      </c>
      <c r="G183" s="57" t="s">
        <v>158</v>
      </c>
      <c r="H183" s="33">
        <v>26369628</v>
      </c>
      <c r="I183" s="33">
        <v>10457973</v>
      </c>
      <c r="J183" s="33">
        <v>6300705</v>
      </c>
      <c r="K183" s="33">
        <v>9610950</v>
      </c>
      <c r="L183" s="33">
        <v>13546972.69</v>
      </c>
      <c r="M183" s="33">
        <v>4997695.08</v>
      </c>
      <c r="N183" s="33">
        <v>3044493.61</v>
      </c>
      <c r="O183" s="33">
        <v>5504784</v>
      </c>
      <c r="P183" s="9">
        <v>51.37</v>
      </c>
      <c r="Q183" s="9">
        <v>47.78</v>
      </c>
      <c r="R183" s="9">
        <v>48.31</v>
      </c>
      <c r="S183" s="9">
        <v>57.27</v>
      </c>
      <c r="T183" s="32">
        <v>36.89</v>
      </c>
      <c r="U183" s="32">
        <v>22.47</v>
      </c>
      <c r="V183" s="32">
        <v>40.63</v>
      </c>
      <c r="W183" s="32">
        <v>108.21</v>
      </c>
      <c r="X183" s="32">
        <v>104.96</v>
      </c>
      <c r="Y183" s="32">
        <v>104.72</v>
      </c>
      <c r="Z183" s="32">
        <v>113.49</v>
      </c>
    </row>
    <row r="184" spans="1:26" ht="12.75">
      <c r="A184" s="34">
        <v>6</v>
      </c>
      <c r="B184" s="34">
        <v>14</v>
      </c>
      <c r="C184" s="34">
        <v>6</v>
      </c>
      <c r="D184" s="35">
        <v>2</v>
      </c>
      <c r="E184" s="36"/>
      <c r="F184" s="31" t="s">
        <v>86</v>
      </c>
      <c r="G184" s="57" t="s">
        <v>164</v>
      </c>
      <c r="H184" s="33">
        <v>27201139.41</v>
      </c>
      <c r="I184" s="33">
        <v>7367797</v>
      </c>
      <c r="J184" s="33">
        <v>10713895.41</v>
      </c>
      <c r="K184" s="33">
        <v>9119447</v>
      </c>
      <c r="L184" s="33">
        <v>13385581.92</v>
      </c>
      <c r="M184" s="33">
        <v>3374403.9</v>
      </c>
      <c r="N184" s="33">
        <v>4805872.02</v>
      </c>
      <c r="O184" s="33">
        <v>5205306</v>
      </c>
      <c r="P184" s="9">
        <v>49.2</v>
      </c>
      <c r="Q184" s="9">
        <v>45.79</v>
      </c>
      <c r="R184" s="9">
        <v>44.85</v>
      </c>
      <c r="S184" s="9">
        <v>57.07</v>
      </c>
      <c r="T184" s="32">
        <v>25.2</v>
      </c>
      <c r="U184" s="32">
        <v>35.9</v>
      </c>
      <c r="V184" s="32">
        <v>38.88</v>
      </c>
      <c r="W184" s="32">
        <v>104.39</v>
      </c>
      <c r="X184" s="32">
        <v>87.87</v>
      </c>
      <c r="Y184" s="32">
        <v>127.61</v>
      </c>
      <c r="Z184" s="32">
        <v>99.78</v>
      </c>
    </row>
    <row r="185" spans="1:26" ht="12.75">
      <c r="A185" s="34">
        <v>6</v>
      </c>
      <c r="B185" s="34">
        <v>14</v>
      </c>
      <c r="C185" s="34">
        <v>7</v>
      </c>
      <c r="D185" s="35">
        <v>2</v>
      </c>
      <c r="E185" s="36"/>
      <c r="F185" s="31" t="s">
        <v>86</v>
      </c>
      <c r="G185" s="57" t="s">
        <v>174</v>
      </c>
      <c r="H185" s="33">
        <v>10585699.2</v>
      </c>
      <c r="I185" s="33">
        <v>3216058</v>
      </c>
      <c r="J185" s="33">
        <v>3785475.2</v>
      </c>
      <c r="K185" s="33">
        <v>3584166</v>
      </c>
      <c r="L185" s="33">
        <v>5719630.27</v>
      </c>
      <c r="M185" s="33">
        <v>1347824.4</v>
      </c>
      <c r="N185" s="33">
        <v>2349449.87</v>
      </c>
      <c r="O185" s="33">
        <v>2022356</v>
      </c>
      <c r="P185" s="9">
        <v>54.03</v>
      </c>
      <c r="Q185" s="9">
        <v>41.9</v>
      </c>
      <c r="R185" s="9">
        <v>62.06</v>
      </c>
      <c r="S185" s="9">
        <v>56.42</v>
      </c>
      <c r="T185" s="32">
        <v>23.56</v>
      </c>
      <c r="U185" s="32">
        <v>41.07</v>
      </c>
      <c r="V185" s="32">
        <v>35.35</v>
      </c>
      <c r="W185" s="32">
        <v>134.36</v>
      </c>
      <c r="X185" s="32">
        <v>123.19</v>
      </c>
      <c r="Y185" s="32">
        <v>207.73</v>
      </c>
      <c r="Z185" s="32">
        <v>99.54</v>
      </c>
    </row>
    <row r="186" spans="1:26" ht="12.75">
      <c r="A186" s="34">
        <v>6</v>
      </c>
      <c r="B186" s="34">
        <v>14</v>
      </c>
      <c r="C186" s="34">
        <v>8</v>
      </c>
      <c r="D186" s="35">
        <v>3</v>
      </c>
      <c r="E186" s="36"/>
      <c r="F186" s="31" t="s">
        <v>86</v>
      </c>
      <c r="G186" s="57" t="s">
        <v>271</v>
      </c>
      <c r="H186" s="33">
        <v>40397783.72</v>
      </c>
      <c r="I186" s="33">
        <v>11889778</v>
      </c>
      <c r="J186" s="33">
        <v>15733365.72</v>
      </c>
      <c r="K186" s="33">
        <v>12774640</v>
      </c>
      <c r="L186" s="33">
        <v>17241766.49</v>
      </c>
      <c r="M186" s="33">
        <v>5453926.45</v>
      </c>
      <c r="N186" s="33">
        <v>4167406.04</v>
      </c>
      <c r="O186" s="33">
        <v>7620434</v>
      </c>
      <c r="P186" s="9">
        <v>42.67</v>
      </c>
      <c r="Q186" s="9">
        <v>45.87</v>
      </c>
      <c r="R186" s="9">
        <v>26.48</v>
      </c>
      <c r="S186" s="9">
        <v>59.65</v>
      </c>
      <c r="T186" s="32">
        <v>31.63</v>
      </c>
      <c r="U186" s="32">
        <v>24.17</v>
      </c>
      <c r="V186" s="32">
        <v>44.19</v>
      </c>
      <c r="W186" s="32">
        <v>107.08</v>
      </c>
      <c r="X186" s="32">
        <v>99.89</v>
      </c>
      <c r="Y186" s="32">
        <v>142.61</v>
      </c>
      <c r="Z186" s="32">
        <v>98.71</v>
      </c>
    </row>
    <row r="187" spans="1:26" ht="12.75">
      <c r="A187" s="34">
        <v>6</v>
      </c>
      <c r="B187" s="34">
        <v>14</v>
      </c>
      <c r="C187" s="34">
        <v>9</v>
      </c>
      <c r="D187" s="35">
        <v>2</v>
      </c>
      <c r="E187" s="36"/>
      <c r="F187" s="31" t="s">
        <v>86</v>
      </c>
      <c r="G187" s="57" t="s">
        <v>96</v>
      </c>
      <c r="H187" s="33">
        <v>28943645</v>
      </c>
      <c r="I187" s="33">
        <v>12613695</v>
      </c>
      <c r="J187" s="33">
        <v>4651665</v>
      </c>
      <c r="K187" s="33">
        <v>11678285</v>
      </c>
      <c r="L187" s="33">
        <v>16043871.48</v>
      </c>
      <c r="M187" s="33">
        <v>6376999.78</v>
      </c>
      <c r="N187" s="33">
        <v>2915881.7</v>
      </c>
      <c r="O187" s="33">
        <v>6750990</v>
      </c>
      <c r="P187" s="9">
        <v>55.43</v>
      </c>
      <c r="Q187" s="9">
        <v>50.55</v>
      </c>
      <c r="R187" s="9">
        <v>62.68</v>
      </c>
      <c r="S187" s="9">
        <v>57.8</v>
      </c>
      <c r="T187" s="32">
        <v>39.74</v>
      </c>
      <c r="U187" s="32">
        <v>18.17</v>
      </c>
      <c r="V187" s="32">
        <v>42.07</v>
      </c>
      <c r="W187" s="32">
        <v>94.73</v>
      </c>
      <c r="X187" s="32">
        <v>115.18</v>
      </c>
      <c r="Y187" s="32">
        <v>58.81</v>
      </c>
      <c r="Z187" s="32">
        <v>104.78</v>
      </c>
    </row>
    <row r="188" spans="1:26" ht="12.75">
      <c r="A188" s="34">
        <v>6</v>
      </c>
      <c r="B188" s="34">
        <v>14</v>
      </c>
      <c r="C188" s="34">
        <v>10</v>
      </c>
      <c r="D188" s="35">
        <v>2</v>
      </c>
      <c r="E188" s="36"/>
      <c r="F188" s="31" t="s">
        <v>86</v>
      </c>
      <c r="G188" s="57" t="s">
        <v>239</v>
      </c>
      <c r="H188" s="33">
        <v>14063327.93</v>
      </c>
      <c r="I188" s="33">
        <v>5441599</v>
      </c>
      <c r="J188" s="33">
        <v>2918269.93</v>
      </c>
      <c r="K188" s="33">
        <v>5703459</v>
      </c>
      <c r="L188" s="33">
        <v>7298351.57</v>
      </c>
      <c r="M188" s="33">
        <v>1994269.74</v>
      </c>
      <c r="N188" s="33">
        <v>2093799.83</v>
      </c>
      <c r="O188" s="33">
        <v>3210282</v>
      </c>
      <c r="P188" s="9">
        <v>51.89</v>
      </c>
      <c r="Q188" s="9">
        <v>36.64</v>
      </c>
      <c r="R188" s="9">
        <v>71.74</v>
      </c>
      <c r="S188" s="9">
        <v>56.28</v>
      </c>
      <c r="T188" s="32">
        <v>27.32</v>
      </c>
      <c r="U188" s="32">
        <v>28.68</v>
      </c>
      <c r="V188" s="32">
        <v>43.98</v>
      </c>
      <c r="W188" s="32">
        <v>98.29</v>
      </c>
      <c r="X188" s="32">
        <v>105.87</v>
      </c>
      <c r="Y188" s="32">
        <v>100.73</v>
      </c>
      <c r="Z188" s="32">
        <v>92.69</v>
      </c>
    </row>
    <row r="189" spans="1:2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86</v>
      </c>
      <c r="G189" s="57" t="s">
        <v>260</v>
      </c>
      <c r="H189" s="33">
        <v>23704355.26</v>
      </c>
      <c r="I189" s="33">
        <v>5570249</v>
      </c>
      <c r="J189" s="33">
        <v>9792435.26</v>
      </c>
      <c r="K189" s="33">
        <v>8341671</v>
      </c>
      <c r="L189" s="33">
        <v>8832831.11</v>
      </c>
      <c r="M189" s="33">
        <v>2353409.05</v>
      </c>
      <c r="N189" s="33">
        <v>1798908.06</v>
      </c>
      <c r="O189" s="33">
        <v>4680514</v>
      </c>
      <c r="P189" s="9">
        <v>37.26</v>
      </c>
      <c r="Q189" s="9">
        <v>42.24</v>
      </c>
      <c r="R189" s="9">
        <v>18.37</v>
      </c>
      <c r="S189" s="9">
        <v>56.11</v>
      </c>
      <c r="T189" s="32">
        <v>26.64</v>
      </c>
      <c r="U189" s="32">
        <v>20.36</v>
      </c>
      <c r="V189" s="32">
        <v>52.98</v>
      </c>
      <c r="W189" s="32">
        <v>106.16</v>
      </c>
      <c r="X189" s="32">
        <v>110.74</v>
      </c>
      <c r="Y189" s="32">
        <v>113.96</v>
      </c>
      <c r="Z189" s="32">
        <v>101.38</v>
      </c>
    </row>
    <row r="190" spans="1:26" ht="12.75">
      <c r="A190" s="34">
        <v>6</v>
      </c>
      <c r="B190" s="34">
        <v>15</v>
      </c>
      <c r="C190" s="34">
        <v>0</v>
      </c>
      <c r="D190" s="35">
        <v>0</v>
      </c>
      <c r="E190" s="36"/>
      <c r="F190" s="31" t="s">
        <v>286</v>
      </c>
      <c r="G190" s="57" t="s">
        <v>301</v>
      </c>
      <c r="H190" s="33">
        <v>45836400.13</v>
      </c>
      <c r="I190" s="33">
        <v>8860684</v>
      </c>
      <c r="J190" s="33">
        <v>9858723.13</v>
      </c>
      <c r="K190" s="33">
        <v>27116993</v>
      </c>
      <c r="L190" s="33">
        <v>24761338.02</v>
      </c>
      <c r="M190" s="33">
        <v>4045464.99</v>
      </c>
      <c r="N190" s="33">
        <v>4872983.03</v>
      </c>
      <c r="O190" s="33">
        <v>15842890</v>
      </c>
      <c r="P190" s="9">
        <v>54.02</v>
      </c>
      <c r="Q190" s="9">
        <v>45.65</v>
      </c>
      <c r="R190" s="9">
        <v>49.42</v>
      </c>
      <c r="S190" s="9">
        <v>58.42</v>
      </c>
      <c r="T190" s="32">
        <v>16.33</v>
      </c>
      <c r="U190" s="32">
        <v>19.67</v>
      </c>
      <c r="V190" s="32">
        <v>63.98</v>
      </c>
      <c r="W190" s="32">
        <v>99.17</v>
      </c>
      <c r="X190" s="32">
        <v>109.08</v>
      </c>
      <c r="Y190" s="32">
        <v>110.12</v>
      </c>
      <c r="Z190" s="32">
        <v>94.1</v>
      </c>
    </row>
    <row r="191" spans="1:26" ht="25.5">
      <c r="A191" s="34">
        <v>6</v>
      </c>
      <c r="B191" s="34">
        <v>15</v>
      </c>
      <c r="C191" s="34">
        <v>0</v>
      </c>
      <c r="D191" s="35" t="s">
        <v>309</v>
      </c>
      <c r="E191" s="36">
        <v>220</v>
      </c>
      <c r="F191" s="31" t="s">
        <v>309</v>
      </c>
      <c r="G191" s="57" t="s">
        <v>318</v>
      </c>
      <c r="H191" s="33">
        <v>3690033</v>
      </c>
      <c r="I191" s="33">
        <v>990033</v>
      </c>
      <c r="J191" s="33">
        <v>2700000</v>
      </c>
      <c r="K191" s="33">
        <v>0</v>
      </c>
      <c r="L191" s="33">
        <v>3316048.67</v>
      </c>
      <c r="M191" s="33">
        <v>659651.2</v>
      </c>
      <c r="N191" s="33">
        <v>2656397.47</v>
      </c>
      <c r="O191" s="33">
        <v>0</v>
      </c>
      <c r="P191" s="9">
        <v>89.86</v>
      </c>
      <c r="Q191" s="9">
        <v>66.62</v>
      </c>
      <c r="R191" s="9">
        <v>98.38</v>
      </c>
      <c r="S191" s="9"/>
      <c r="T191" s="32">
        <v>19.89</v>
      </c>
      <c r="U191" s="32">
        <v>80.1</v>
      </c>
      <c r="V191" s="32">
        <v>0</v>
      </c>
      <c r="W191" s="32">
        <v>35.94</v>
      </c>
      <c r="X191" s="32">
        <v>50.55</v>
      </c>
      <c r="Y191" s="32">
        <v>33.54</v>
      </c>
      <c r="Z191" s="32"/>
    </row>
    <row r="192" spans="1:26" ht="12.75">
      <c r="A192" s="34">
        <v>6</v>
      </c>
      <c r="B192" s="34">
        <v>15</v>
      </c>
      <c r="C192" s="34">
        <v>1</v>
      </c>
      <c r="D192" s="35">
        <v>1</v>
      </c>
      <c r="E192" s="36"/>
      <c r="F192" s="31" t="s">
        <v>86</v>
      </c>
      <c r="G192" s="57" t="s">
        <v>97</v>
      </c>
      <c r="H192" s="33">
        <v>50912925.99</v>
      </c>
      <c r="I192" s="33">
        <v>25948071.01</v>
      </c>
      <c r="J192" s="33">
        <v>15009687.98</v>
      </c>
      <c r="K192" s="33">
        <v>9955167</v>
      </c>
      <c r="L192" s="33">
        <v>23155784.53</v>
      </c>
      <c r="M192" s="33">
        <v>10910976.87</v>
      </c>
      <c r="N192" s="33">
        <v>6274359.66</v>
      </c>
      <c r="O192" s="33">
        <v>5970448</v>
      </c>
      <c r="P192" s="9">
        <v>45.48</v>
      </c>
      <c r="Q192" s="9">
        <v>42.04</v>
      </c>
      <c r="R192" s="9">
        <v>41.8</v>
      </c>
      <c r="S192" s="9">
        <v>59.97</v>
      </c>
      <c r="T192" s="32">
        <v>47.11</v>
      </c>
      <c r="U192" s="32">
        <v>27.09</v>
      </c>
      <c r="V192" s="32">
        <v>25.78</v>
      </c>
      <c r="W192" s="32">
        <v>82.12</v>
      </c>
      <c r="X192" s="32">
        <v>84.16</v>
      </c>
      <c r="Y192" s="32">
        <v>64.48</v>
      </c>
      <c r="Z192" s="32">
        <v>108.51</v>
      </c>
    </row>
    <row r="193" spans="1:26" ht="12.75">
      <c r="A193" s="34">
        <v>6</v>
      </c>
      <c r="B193" s="34">
        <v>15</v>
      </c>
      <c r="C193" s="34">
        <v>2</v>
      </c>
      <c r="D193" s="35">
        <v>2</v>
      </c>
      <c r="E193" s="36"/>
      <c r="F193" s="31" t="s">
        <v>86</v>
      </c>
      <c r="G193" s="57" t="s">
        <v>113</v>
      </c>
      <c r="H193" s="33">
        <v>20217782</v>
      </c>
      <c r="I193" s="33">
        <v>3446119</v>
      </c>
      <c r="J193" s="33">
        <v>6262080</v>
      </c>
      <c r="K193" s="33">
        <v>10509583</v>
      </c>
      <c r="L193" s="33">
        <v>12435758.08</v>
      </c>
      <c r="M193" s="33">
        <v>1955912.78</v>
      </c>
      <c r="N193" s="33">
        <v>4577949.3</v>
      </c>
      <c r="O193" s="33">
        <v>5901896</v>
      </c>
      <c r="P193" s="9">
        <v>61.5</v>
      </c>
      <c r="Q193" s="9">
        <v>56.75</v>
      </c>
      <c r="R193" s="9">
        <v>73.1</v>
      </c>
      <c r="S193" s="9">
        <v>56.15</v>
      </c>
      <c r="T193" s="32">
        <v>15.72</v>
      </c>
      <c r="U193" s="32">
        <v>36.81</v>
      </c>
      <c r="V193" s="32">
        <v>47.45</v>
      </c>
      <c r="W193" s="32">
        <v>123.98</v>
      </c>
      <c r="X193" s="32">
        <v>82.24</v>
      </c>
      <c r="Y193" s="32">
        <v>246.62</v>
      </c>
      <c r="Z193" s="32">
        <v>101.83</v>
      </c>
    </row>
    <row r="194" spans="1:26" ht="12.75">
      <c r="A194" s="34">
        <v>6</v>
      </c>
      <c r="B194" s="34">
        <v>15</v>
      </c>
      <c r="C194" s="34">
        <v>3</v>
      </c>
      <c r="D194" s="35">
        <v>2</v>
      </c>
      <c r="E194" s="36"/>
      <c r="F194" s="31" t="s">
        <v>86</v>
      </c>
      <c r="G194" s="57" t="s">
        <v>119</v>
      </c>
      <c r="H194" s="33">
        <v>13495803</v>
      </c>
      <c r="I194" s="33">
        <v>3439263</v>
      </c>
      <c r="J194" s="33">
        <v>2355036</v>
      </c>
      <c r="K194" s="33">
        <v>7701504</v>
      </c>
      <c r="L194" s="33">
        <v>7156845.11</v>
      </c>
      <c r="M194" s="33">
        <v>1312355.46</v>
      </c>
      <c r="N194" s="33">
        <v>1484575.65</v>
      </c>
      <c r="O194" s="33">
        <v>4359914</v>
      </c>
      <c r="P194" s="9">
        <v>53.03</v>
      </c>
      <c r="Q194" s="9">
        <v>38.15</v>
      </c>
      <c r="R194" s="9">
        <v>63.03</v>
      </c>
      <c r="S194" s="9">
        <v>56.61</v>
      </c>
      <c r="T194" s="32">
        <v>18.33</v>
      </c>
      <c r="U194" s="32">
        <v>20.74</v>
      </c>
      <c r="V194" s="32">
        <v>60.91</v>
      </c>
      <c r="W194" s="32">
        <v>69.86</v>
      </c>
      <c r="X194" s="32">
        <v>104.15</v>
      </c>
      <c r="Y194" s="32">
        <v>32.45</v>
      </c>
      <c r="Z194" s="32">
        <v>98.86</v>
      </c>
    </row>
    <row r="195" spans="1:26" ht="12.75">
      <c r="A195" s="34">
        <v>6</v>
      </c>
      <c r="B195" s="34">
        <v>15</v>
      </c>
      <c r="C195" s="34">
        <v>4</v>
      </c>
      <c r="D195" s="35">
        <v>2</v>
      </c>
      <c r="E195" s="36"/>
      <c r="F195" s="31" t="s">
        <v>86</v>
      </c>
      <c r="G195" s="57" t="s">
        <v>151</v>
      </c>
      <c r="H195" s="33">
        <v>23401985</v>
      </c>
      <c r="I195" s="33">
        <v>5294658</v>
      </c>
      <c r="J195" s="33">
        <v>5386767</v>
      </c>
      <c r="K195" s="33">
        <v>12720560</v>
      </c>
      <c r="L195" s="33">
        <v>13076855.09</v>
      </c>
      <c r="M195" s="33">
        <v>2499550.06</v>
      </c>
      <c r="N195" s="33">
        <v>3373851.03</v>
      </c>
      <c r="O195" s="33">
        <v>7203454</v>
      </c>
      <c r="P195" s="9">
        <v>55.87</v>
      </c>
      <c r="Q195" s="9">
        <v>47.2</v>
      </c>
      <c r="R195" s="9">
        <v>62.63</v>
      </c>
      <c r="S195" s="9">
        <v>56.62</v>
      </c>
      <c r="T195" s="32">
        <v>19.11</v>
      </c>
      <c r="U195" s="32">
        <v>25.8</v>
      </c>
      <c r="V195" s="32">
        <v>55.08</v>
      </c>
      <c r="W195" s="32">
        <v>112.2</v>
      </c>
      <c r="X195" s="32">
        <v>108.67</v>
      </c>
      <c r="Y195" s="32">
        <v>148.58</v>
      </c>
      <c r="Z195" s="32">
        <v>101.68</v>
      </c>
    </row>
    <row r="196" spans="1:26" ht="12.75">
      <c r="A196" s="34">
        <v>6</v>
      </c>
      <c r="B196" s="34">
        <v>15</v>
      </c>
      <c r="C196" s="34">
        <v>5</v>
      </c>
      <c r="D196" s="35">
        <v>2</v>
      </c>
      <c r="E196" s="36"/>
      <c r="F196" s="31" t="s">
        <v>86</v>
      </c>
      <c r="G196" s="57" t="s">
        <v>154</v>
      </c>
      <c r="H196" s="33">
        <v>13980592.35</v>
      </c>
      <c r="I196" s="33">
        <v>3933447.69</v>
      </c>
      <c r="J196" s="33">
        <v>2385205.66</v>
      </c>
      <c r="K196" s="33">
        <v>7661939</v>
      </c>
      <c r="L196" s="33">
        <v>7069694.38</v>
      </c>
      <c r="M196" s="33">
        <v>1276596.35</v>
      </c>
      <c r="N196" s="33">
        <v>1461430.03</v>
      </c>
      <c r="O196" s="33">
        <v>4331668</v>
      </c>
      <c r="P196" s="9">
        <v>50.56</v>
      </c>
      <c r="Q196" s="9">
        <v>32.45</v>
      </c>
      <c r="R196" s="9">
        <v>61.27</v>
      </c>
      <c r="S196" s="9">
        <v>56.53</v>
      </c>
      <c r="T196" s="32">
        <v>18.05</v>
      </c>
      <c r="U196" s="32">
        <v>20.67</v>
      </c>
      <c r="V196" s="32">
        <v>61.27</v>
      </c>
      <c r="W196" s="32">
        <v>97.61</v>
      </c>
      <c r="X196" s="32">
        <v>107.34</v>
      </c>
      <c r="Y196" s="32">
        <v>89.47</v>
      </c>
      <c r="Z196" s="32">
        <v>98</v>
      </c>
    </row>
    <row r="197" spans="1:26" ht="12.75">
      <c r="A197" s="34">
        <v>6</v>
      </c>
      <c r="B197" s="34">
        <v>15</v>
      </c>
      <c r="C197" s="34">
        <v>6</v>
      </c>
      <c r="D197" s="35">
        <v>2</v>
      </c>
      <c r="E197" s="36"/>
      <c r="F197" s="31" t="s">
        <v>86</v>
      </c>
      <c r="G197" s="57" t="s">
        <v>97</v>
      </c>
      <c r="H197" s="33">
        <v>22318159</v>
      </c>
      <c r="I197" s="33">
        <v>6396685.68</v>
      </c>
      <c r="J197" s="33">
        <v>4512658.32</v>
      </c>
      <c r="K197" s="33">
        <v>11408815</v>
      </c>
      <c r="L197" s="33">
        <v>12167448.09</v>
      </c>
      <c r="M197" s="33">
        <v>3118044.77</v>
      </c>
      <c r="N197" s="33">
        <v>2586875.32</v>
      </c>
      <c r="O197" s="33">
        <v>6462528</v>
      </c>
      <c r="P197" s="9">
        <v>54.51</v>
      </c>
      <c r="Q197" s="9">
        <v>48.74</v>
      </c>
      <c r="R197" s="9">
        <v>57.32</v>
      </c>
      <c r="S197" s="9">
        <v>56.64</v>
      </c>
      <c r="T197" s="32">
        <v>25.62</v>
      </c>
      <c r="U197" s="32">
        <v>21.26</v>
      </c>
      <c r="V197" s="32">
        <v>53.11</v>
      </c>
      <c r="W197" s="32">
        <v>103.73</v>
      </c>
      <c r="X197" s="32">
        <v>112.7</v>
      </c>
      <c r="Y197" s="32">
        <v>102.4</v>
      </c>
      <c r="Z197" s="32">
        <v>100.39</v>
      </c>
    </row>
    <row r="198" spans="1:26" ht="12.75">
      <c r="A198" s="34">
        <v>6</v>
      </c>
      <c r="B198" s="34">
        <v>15</v>
      </c>
      <c r="C198" s="34">
        <v>7</v>
      </c>
      <c r="D198" s="35">
        <v>2</v>
      </c>
      <c r="E198" s="36"/>
      <c r="F198" s="31" t="s">
        <v>86</v>
      </c>
      <c r="G198" s="57" t="s">
        <v>233</v>
      </c>
      <c r="H198" s="33">
        <v>18561148</v>
      </c>
      <c r="I198" s="33">
        <v>3039605</v>
      </c>
      <c r="J198" s="33">
        <v>5430371</v>
      </c>
      <c r="K198" s="33">
        <v>10091172</v>
      </c>
      <c r="L198" s="33">
        <v>9640582.99</v>
      </c>
      <c r="M198" s="33">
        <v>1511803.13</v>
      </c>
      <c r="N198" s="33">
        <v>2416651.86</v>
      </c>
      <c r="O198" s="33">
        <v>5712128</v>
      </c>
      <c r="P198" s="9">
        <v>51.93</v>
      </c>
      <c r="Q198" s="9">
        <v>49.73</v>
      </c>
      <c r="R198" s="9">
        <v>44.5</v>
      </c>
      <c r="S198" s="9">
        <v>56.6</v>
      </c>
      <c r="T198" s="32">
        <v>15.68</v>
      </c>
      <c r="U198" s="32">
        <v>25.06</v>
      </c>
      <c r="V198" s="32">
        <v>59.25</v>
      </c>
      <c r="W198" s="32">
        <v>105.96</v>
      </c>
      <c r="X198" s="32">
        <v>109.67</v>
      </c>
      <c r="Y198" s="32">
        <v>107.86</v>
      </c>
      <c r="Z198" s="32">
        <v>104.25</v>
      </c>
    </row>
    <row r="199" spans="1:26" ht="12.75">
      <c r="A199" s="34">
        <v>6</v>
      </c>
      <c r="B199" s="34">
        <v>15</v>
      </c>
      <c r="C199" s="34">
        <v>8</v>
      </c>
      <c r="D199" s="35">
        <v>2</v>
      </c>
      <c r="E199" s="36"/>
      <c r="F199" s="31" t="s">
        <v>86</v>
      </c>
      <c r="G199" s="57" t="s">
        <v>245</v>
      </c>
      <c r="H199" s="33">
        <v>22013572.79</v>
      </c>
      <c r="I199" s="33">
        <v>5025410.75</v>
      </c>
      <c r="J199" s="33">
        <v>7262930.04</v>
      </c>
      <c r="K199" s="33">
        <v>9725232</v>
      </c>
      <c r="L199" s="33">
        <v>10639133.11</v>
      </c>
      <c r="M199" s="33">
        <v>2344134.85</v>
      </c>
      <c r="N199" s="33">
        <v>2798828.26</v>
      </c>
      <c r="O199" s="33">
        <v>5496170</v>
      </c>
      <c r="P199" s="9">
        <v>48.32</v>
      </c>
      <c r="Q199" s="9">
        <v>46.64</v>
      </c>
      <c r="R199" s="9">
        <v>38.53</v>
      </c>
      <c r="S199" s="9">
        <v>56.51</v>
      </c>
      <c r="T199" s="32">
        <v>22.03</v>
      </c>
      <c r="U199" s="32">
        <v>26.3</v>
      </c>
      <c r="V199" s="32">
        <v>51.65</v>
      </c>
      <c r="W199" s="32">
        <v>106.6</v>
      </c>
      <c r="X199" s="32">
        <v>111.39</v>
      </c>
      <c r="Y199" s="32">
        <v>114.31</v>
      </c>
      <c r="Z199" s="32">
        <v>101.26</v>
      </c>
    </row>
    <row r="200" spans="1:26" ht="12.75">
      <c r="A200" s="34">
        <v>6</v>
      </c>
      <c r="B200" s="34">
        <v>16</v>
      </c>
      <c r="C200" s="34">
        <v>0</v>
      </c>
      <c r="D200" s="35">
        <v>0</v>
      </c>
      <c r="E200" s="36"/>
      <c r="F200" s="31" t="s">
        <v>286</v>
      </c>
      <c r="G200" s="57" t="s">
        <v>302</v>
      </c>
      <c r="H200" s="33">
        <v>53807257</v>
      </c>
      <c r="I200" s="33">
        <v>14816016</v>
      </c>
      <c r="J200" s="33">
        <v>13250308</v>
      </c>
      <c r="K200" s="33">
        <v>25740933</v>
      </c>
      <c r="L200" s="33">
        <v>28731748.2</v>
      </c>
      <c r="M200" s="33">
        <v>5838142.4</v>
      </c>
      <c r="N200" s="33">
        <v>7587619.8</v>
      </c>
      <c r="O200" s="33">
        <v>15305986</v>
      </c>
      <c r="P200" s="9">
        <v>53.39</v>
      </c>
      <c r="Q200" s="9">
        <v>39.4</v>
      </c>
      <c r="R200" s="9">
        <v>57.26</v>
      </c>
      <c r="S200" s="9">
        <v>59.46</v>
      </c>
      <c r="T200" s="32">
        <v>20.31</v>
      </c>
      <c r="U200" s="32">
        <v>26.4</v>
      </c>
      <c r="V200" s="32">
        <v>53.27</v>
      </c>
      <c r="W200" s="32">
        <v>97.68</v>
      </c>
      <c r="X200" s="32">
        <v>100.91</v>
      </c>
      <c r="Y200" s="32">
        <v>98.36</v>
      </c>
      <c r="Z200" s="32">
        <v>96.18</v>
      </c>
    </row>
    <row r="201" spans="1:26" ht="12.75">
      <c r="A201" s="34">
        <v>6</v>
      </c>
      <c r="B201" s="34">
        <v>16</v>
      </c>
      <c r="C201" s="34">
        <v>1</v>
      </c>
      <c r="D201" s="35">
        <v>1</v>
      </c>
      <c r="E201" s="36"/>
      <c r="F201" s="31" t="s">
        <v>86</v>
      </c>
      <c r="G201" s="57" t="s">
        <v>88</v>
      </c>
      <c r="H201" s="33">
        <v>51861739</v>
      </c>
      <c r="I201" s="33">
        <v>26988261</v>
      </c>
      <c r="J201" s="33">
        <v>12248749</v>
      </c>
      <c r="K201" s="33">
        <v>12624729</v>
      </c>
      <c r="L201" s="33">
        <v>23507799.32</v>
      </c>
      <c r="M201" s="33">
        <v>11299148.33</v>
      </c>
      <c r="N201" s="33">
        <v>4439586.99</v>
      </c>
      <c r="O201" s="33">
        <v>7769064</v>
      </c>
      <c r="P201" s="9">
        <v>45.32</v>
      </c>
      <c r="Q201" s="9">
        <v>41.86</v>
      </c>
      <c r="R201" s="9">
        <v>36.24</v>
      </c>
      <c r="S201" s="9">
        <v>61.53</v>
      </c>
      <c r="T201" s="32">
        <v>48.06</v>
      </c>
      <c r="U201" s="32">
        <v>18.88</v>
      </c>
      <c r="V201" s="32">
        <v>33.04</v>
      </c>
      <c r="W201" s="32">
        <v>108.36</v>
      </c>
      <c r="X201" s="32">
        <v>107.7</v>
      </c>
      <c r="Y201" s="32">
        <v>146.91</v>
      </c>
      <c r="Z201" s="32">
        <v>94.97</v>
      </c>
    </row>
    <row r="202" spans="1:26" ht="12.75">
      <c r="A202" s="34">
        <v>6</v>
      </c>
      <c r="B202" s="34">
        <v>16</v>
      </c>
      <c r="C202" s="34">
        <v>2</v>
      </c>
      <c r="D202" s="35">
        <v>2</v>
      </c>
      <c r="E202" s="36"/>
      <c r="F202" s="31" t="s">
        <v>86</v>
      </c>
      <c r="G202" s="57" t="s">
        <v>152</v>
      </c>
      <c r="H202" s="33">
        <v>22362467</v>
      </c>
      <c r="I202" s="33">
        <v>4915278</v>
      </c>
      <c r="J202" s="33">
        <v>6112710</v>
      </c>
      <c r="K202" s="33">
        <v>11334479</v>
      </c>
      <c r="L202" s="33">
        <v>12923155.04</v>
      </c>
      <c r="M202" s="33">
        <v>2302474.05</v>
      </c>
      <c r="N202" s="33">
        <v>4249980.99</v>
      </c>
      <c r="O202" s="33">
        <v>6370700</v>
      </c>
      <c r="P202" s="9">
        <v>57.78</v>
      </c>
      <c r="Q202" s="9">
        <v>46.84</v>
      </c>
      <c r="R202" s="9">
        <v>69.52</v>
      </c>
      <c r="S202" s="9">
        <v>56.2</v>
      </c>
      <c r="T202" s="32">
        <v>17.81</v>
      </c>
      <c r="U202" s="32">
        <v>32.88</v>
      </c>
      <c r="V202" s="32">
        <v>49.29</v>
      </c>
      <c r="W202" s="32">
        <v>122.9</v>
      </c>
      <c r="X202" s="32">
        <v>120.88</v>
      </c>
      <c r="Y202" s="32">
        <v>178.5</v>
      </c>
      <c r="Z202" s="32">
        <v>102.27</v>
      </c>
    </row>
    <row r="203" spans="1:26" ht="12.75">
      <c r="A203" s="34">
        <v>6</v>
      </c>
      <c r="B203" s="34">
        <v>16</v>
      </c>
      <c r="C203" s="34">
        <v>3</v>
      </c>
      <c r="D203" s="35">
        <v>2</v>
      </c>
      <c r="E203" s="36"/>
      <c r="F203" s="31" t="s">
        <v>86</v>
      </c>
      <c r="G203" s="57" t="s">
        <v>186</v>
      </c>
      <c r="H203" s="33">
        <v>13735878.92</v>
      </c>
      <c r="I203" s="33">
        <v>2024767</v>
      </c>
      <c r="J203" s="33">
        <v>4420072.92</v>
      </c>
      <c r="K203" s="33">
        <v>7291039</v>
      </c>
      <c r="L203" s="33">
        <v>8144781.06</v>
      </c>
      <c r="M203" s="33">
        <v>900462.34</v>
      </c>
      <c r="N203" s="33">
        <v>3160052.72</v>
      </c>
      <c r="O203" s="33">
        <v>4084266</v>
      </c>
      <c r="P203" s="9">
        <v>59.29</v>
      </c>
      <c r="Q203" s="9">
        <v>44.47</v>
      </c>
      <c r="R203" s="9">
        <v>71.49</v>
      </c>
      <c r="S203" s="9">
        <v>56.01</v>
      </c>
      <c r="T203" s="32">
        <v>11.05</v>
      </c>
      <c r="U203" s="32">
        <v>38.79</v>
      </c>
      <c r="V203" s="32">
        <v>50.14</v>
      </c>
      <c r="W203" s="32">
        <v>88.73</v>
      </c>
      <c r="X203" s="32">
        <v>46.38</v>
      </c>
      <c r="Y203" s="32">
        <v>96.5</v>
      </c>
      <c r="Z203" s="32">
        <v>103.04</v>
      </c>
    </row>
    <row r="204" spans="1:26" ht="12.75">
      <c r="A204" s="34">
        <v>6</v>
      </c>
      <c r="B204" s="34">
        <v>16</v>
      </c>
      <c r="C204" s="34">
        <v>4</v>
      </c>
      <c r="D204" s="35">
        <v>3</v>
      </c>
      <c r="E204" s="36"/>
      <c r="F204" s="31" t="s">
        <v>86</v>
      </c>
      <c r="G204" s="57" t="s">
        <v>276</v>
      </c>
      <c r="H204" s="33">
        <v>51383180.82</v>
      </c>
      <c r="I204" s="33">
        <v>22827794</v>
      </c>
      <c r="J204" s="33">
        <v>9880159.82</v>
      </c>
      <c r="K204" s="33">
        <v>18675227</v>
      </c>
      <c r="L204" s="33">
        <v>25947262.64</v>
      </c>
      <c r="M204" s="33">
        <v>9685682.35</v>
      </c>
      <c r="N204" s="33">
        <v>5203260.29</v>
      </c>
      <c r="O204" s="33">
        <v>11058320</v>
      </c>
      <c r="P204" s="9">
        <v>50.49</v>
      </c>
      <c r="Q204" s="9">
        <v>42.42</v>
      </c>
      <c r="R204" s="9">
        <v>52.66</v>
      </c>
      <c r="S204" s="9">
        <v>59.21</v>
      </c>
      <c r="T204" s="32">
        <v>37.32</v>
      </c>
      <c r="U204" s="32">
        <v>20.05</v>
      </c>
      <c r="V204" s="32">
        <v>42.61</v>
      </c>
      <c r="W204" s="32">
        <v>104.82</v>
      </c>
      <c r="X204" s="32">
        <v>102.43</v>
      </c>
      <c r="Y204" s="32">
        <v>121.65</v>
      </c>
      <c r="Z204" s="32">
        <v>100.35</v>
      </c>
    </row>
    <row r="205" spans="1:26" ht="12.75">
      <c r="A205" s="34">
        <v>6</v>
      </c>
      <c r="B205" s="34">
        <v>16</v>
      </c>
      <c r="C205" s="34">
        <v>5</v>
      </c>
      <c r="D205" s="35">
        <v>2</v>
      </c>
      <c r="E205" s="36"/>
      <c r="F205" s="31" t="s">
        <v>86</v>
      </c>
      <c r="G205" s="57" t="s">
        <v>218</v>
      </c>
      <c r="H205" s="33">
        <v>20664714</v>
      </c>
      <c r="I205" s="33">
        <v>7825640</v>
      </c>
      <c r="J205" s="33">
        <v>7575579</v>
      </c>
      <c r="K205" s="33">
        <v>5263495</v>
      </c>
      <c r="L205" s="33">
        <v>10498629.84</v>
      </c>
      <c r="M205" s="33">
        <v>3796473.86</v>
      </c>
      <c r="N205" s="33">
        <v>3642145.98</v>
      </c>
      <c r="O205" s="33">
        <v>3060010</v>
      </c>
      <c r="P205" s="9">
        <v>50.8</v>
      </c>
      <c r="Q205" s="9">
        <v>48.51</v>
      </c>
      <c r="R205" s="9">
        <v>48.07</v>
      </c>
      <c r="S205" s="9">
        <v>58.13</v>
      </c>
      <c r="T205" s="32">
        <v>36.16</v>
      </c>
      <c r="U205" s="32">
        <v>34.69</v>
      </c>
      <c r="V205" s="32">
        <v>29.14</v>
      </c>
      <c r="W205" s="32">
        <v>153.85</v>
      </c>
      <c r="X205" s="32">
        <v>129.26</v>
      </c>
      <c r="Y205" s="32">
        <v>325.79</v>
      </c>
      <c r="Z205" s="32">
        <v>110.52</v>
      </c>
    </row>
    <row r="206" spans="1:26" ht="12.75">
      <c r="A206" s="34">
        <v>6</v>
      </c>
      <c r="B206" s="34">
        <v>16</v>
      </c>
      <c r="C206" s="34">
        <v>6</v>
      </c>
      <c r="D206" s="35">
        <v>2</v>
      </c>
      <c r="E206" s="36"/>
      <c r="F206" s="31" t="s">
        <v>86</v>
      </c>
      <c r="G206" s="57" t="s">
        <v>235</v>
      </c>
      <c r="H206" s="33">
        <v>13234799.05</v>
      </c>
      <c r="I206" s="33">
        <v>6107945</v>
      </c>
      <c r="J206" s="33">
        <v>2008337.05</v>
      </c>
      <c r="K206" s="33">
        <v>5118517</v>
      </c>
      <c r="L206" s="33">
        <v>5011264.71</v>
      </c>
      <c r="M206" s="33">
        <v>938162.28</v>
      </c>
      <c r="N206" s="33">
        <v>1170342.43</v>
      </c>
      <c r="O206" s="33">
        <v>2902760</v>
      </c>
      <c r="P206" s="9">
        <v>37.86</v>
      </c>
      <c r="Q206" s="9">
        <v>15.35</v>
      </c>
      <c r="R206" s="9">
        <v>58.27</v>
      </c>
      <c r="S206" s="9">
        <v>56.71</v>
      </c>
      <c r="T206" s="32">
        <v>18.72</v>
      </c>
      <c r="U206" s="32">
        <v>23.35</v>
      </c>
      <c r="V206" s="32">
        <v>57.92</v>
      </c>
      <c r="W206" s="32">
        <v>87.25</v>
      </c>
      <c r="X206" s="32">
        <v>54.47</v>
      </c>
      <c r="Y206" s="32">
        <v>113.01</v>
      </c>
      <c r="Z206" s="32">
        <v>97.23</v>
      </c>
    </row>
    <row r="207" spans="1:26" ht="12.75">
      <c r="A207" s="34">
        <v>6</v>
      </c>
      <c r="B207" s="34">
        <v>17</v>
      </c>
      <c r="C207" s="34">
        <v>0</v>
      </c>
      <c r="D207" s="35">
        <v>0</v>
      </c>
      <c r="E207" s="36"/>
      <c r="F207" s="31" t="s">
        <v>286</v>
      </c>
      <c r="G207" s="57" t="s">
        <v>303</v>
      </c>
      <c r="H207" s="33">
        <v>62242995</v>
      </c>
      <c r="I207" s="33">
        <v>19086830</v>
      </c>
      <c r="J207" s="33">
        <v>18308294</v>
      </c>
      <c r="K207" s="33">
        <v>24847871</v>
      </c>
      <c r="L207" s="33">
        <v>32359837.87</v>
      </c>
      <c r="M207" s="33">
        <v>9122683.93</v>
      </c>
      <c r="N207" s="33">
        <v>8415851.94</v>
      </c>
      <c r="O207" s="33">
        <v>14821302</v>
      </c>
      <c r="P207" s="9">
        <v>51.98</v>
      </c>
      <c r="Q207" s="9">
        <v>47.79</v>
      </c>
      <c r="R207" s="9">
        <v>45.96</v>
      </c>
      <c r="S207" s="9">
        <v>59.64</v>
      </c>
      <c r="T207" s="32">
        <v>28.19</v>
      </c>
      <c r="U207" s="32">
        <v>26</v>
      </c>
      <c r="V207" s="32">
        <v>45.8</v>
      </c>
      <c r="W207" s="32">
        <v>101.1</v>
      </c>
      <c r="X207" s="32">
        <v>96.5</v>
      </c>
      <c r="Y207" s="32">
        <v>102.6</v>
      </c>
      <c r="Z207" s="32">
        <v>103.28</v>
      </c>
    </row>
    <row r="208" spans="1:26" ht="12.75">
      <c r="A208" s="34">
        <v>6</v>
      </c>
      <c r="B208" s="34">
        <v>17</v>
      </c>
      <c r="C208" s="34">
        <v>1</v>
      </c>
      <c r="D208" s="35">
        <v>1</v>
      </c>
      <c r="E208" s="36"/>
      <c r="F208" s="31" t="s">
        <v>86</v>
      </c>
      <c r="G208" s="57" t="s">
        <v>100</v>
      </c>
      <c r="H208" s="33">
        <v>103011264.54</v>
      </c>
      <c r="I208" s="33">
        <v>60571357.26</v>
      </c>
      <c r="J208" s="33">
        <v>20227374.28</v>
      </c>
      <c r="K208" s="33">
        <v>22212533</v>
      </c>
      <c r="L208" s="33">
        <v>52335374.47</v>
      </c>
      <c r="M208" s="33">
        <v>30730460.09</v>
      </c>
      <c r="N208" s="33">
        <v>7949916.38</v>
      </c>
      <c r="O208" s="33">
        <v>13654998</v>
      </c>
      <c r="P208" s="9">
        <v>50.8</v>
      </c>
      <c r="Q208" s="9">
        <v>50.73</v>
      </c>
      <c r="R208" s="9">
        <v>39.3</v>
      </c>
      <c r="S208" s="9">
        <v>61.47</v>
      </c>
      <c r="T208" s="32">
        <v>58.71</v>
      </c>
      <c r="U208" s="32">
        <v>15.19</v>
      </c>
      <c r="V208" s="32">
        <v>26.09</v>
      </c>
      <c r="W208" s="32">
        <v>105.72</v>
      </c>
      <c r="X208" s="32">
        <v>107.32</v>
      </c>
      <c r="Y208" s="32">
        <v>120.7</v>
      </c>
      <c r="Z208" s="32">
        <v>95.59</v>
      </c>
    </row>
    <row r="209" spans="1:26" ht="12.75">
      <c r="A209" s="34">
        <v>6</v>
      </c>
      <c r="B209" s="34">
        <v>17</v>
      </c>
      <c r="C209" s="34">
        <v>2</v>
      </c>
      <c r="D209" s="35">
        <v>2</v>
      </c>
      <c r="E209" s="36"/>
      <c r="F209" s="31" t="s">
        <v>86</v>
      </c>
      <c r="G209" s="57" t="s">
        <v>175</v>
      </c>
      <c r="H209" s="33">
        <v>39568494.91</v>
      </c>
      <c r="I209" s="33">
        <v>15173886.78</v>
      </c>
      <c r="J209" s="33">
        <v>17107601.13</v>
      </c>
      <c r="K209" s="33">
        <v>7287007</v>
      </c>
      <c r="L209" s="33">
        <v>12711897.61</v>
      </c>
      <c r="M209" s="33">
        <v>5389059.23</v>
      </c>
      <c r="N209" s="33">
        <v>3145202.38</v>
      </c>
      <c r="O209" s="33">
        <v>4177636</v>
      </c>
      <c r="P209" s="9">
        <v>32.12</v>
      </c>
      <c r="Q209" s="9">
        <v>35.51</v>
      </c>
      <c r="R209" s="9">
        <v>18.38</v>
      </c>
      <c r="S209" s="9">
        <v>57.32</v>
      </c>
      <c r="T209" s="32">
        <v>42.39</v>
      </c>
      <c r="U209" s="32">
        <v>24.74</v>
      </c>
      <c r="V209" s="32">
        <v>32.86</v>
      </c>
      <c r="W209" s="32">
        <v>104.65</v>
      </c>
      <c r="X209" s="32">
        <v>110.96</v>
      </c>
      <c r="Y209" s="32">
        <v>107.75</v>
      </c>
      <c r="Z209" s="32">
        <v>95.57</v>
      </c>
    </row>
    <row r="210" spans="1:2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86</v>
      </c>
      <c r="G210" s="57" t="s">
        <v>189</v>
      </c>
      <c r="H210" s="33">
        <v>31952679.18</v>
      </c>
      <c r="I210" s="33">
        <v>10504328</v>
      </c>
      <c r="J210" s="33">
        <v>8641101.18</v>
      </c>
      <c r="K210" s="33">
        <v>12807250</v>
      </c>
      <c r="L210" s="33">
        <v>17686215.69</v>
      </c>
      <c r="M210" s="33">
        <v>4785655.92</v>
      </c>
      <c r="N210" s="33">
        <v>5630159.77</v>
      </c>
      <c r="O210" s="33">
        <v>7270400</v>
      </c>
      <c r="P210" s="9">
        <v>55.35</v>
      </c>
      <c r="Q210" s="9">
        <v>45.55</v>
      </c>
      <c r="R210" s="9">
        <v>65.15</v>
      </c>
      <c r="S210" s="9">
        <v>56.76</v>
      </c>
      <c r="T210" s="32">
        <v>27.05</v>
      </c>
      <c r="U210" s="32">
        <v>31.83</v>
      </c>
      <c r="V210" s="32">
        <v>41.1</v>
      </c>
      <c r="W210" s="32">
        <v>115.93</v>
      </c>
      <c r="X210" s="32">
        <v>97.53</v>
      </c>
      <c r="Y210" s="32">
        <v>169.76</v>
      </c>
      <c r="Z210" s="32">
        <v>103.37</v>
      </c>
    </row>
    <row r="211" spans="1:26" ht="12.75">
      <c r="A211" s="34">
        <v>6</v>
      </c>
      <c r="B211" s="34">
        <v>17</v>
      </c>
      <c r="C211" s="34">
        <v>4</v>
      </c>
      <c r="D211" s="35">
        <v>2</v>
      </c>
      <c r="E211" s="36"/>
      <c r="F211" s="31" t="s">
        <v>86</v>
      </c>
      <c r="G211" s="57" t="s">
        <v>202</v>
      </c>
      <c r="H211" s="33">
        <v>10441173</v>
      </c>
      <c r="I211" s="33">
        <v>3011896.85</v>
      </c>
      <c r="J211" s="33">
        <v>2745257.15</v>
      </c>
      <c r="K211" s="33">
        <v>4684019</v>
      </c>
      <c r="L211" s="33">
        <v>5154369.81</v>
      </c>
      <c r="M211" s="33">
        <v>1370832.88</v>
      </c>
      <c r="N211" s="33">
        <v>1162622.93</v>
      </c>
      <c r="O211" s="33">
        <v>2620914</v>
      </c>
      <c r="P211" s="9">
        <v>49.36</v>
      </c>
      <c r="Q211" s="9">
        <v>45.51</v>
      </c>
      <c r="R211" s="9">
        <v>42.35</v>
      </c>
      <c r="S211" s="9">
        <v>55.95</v>
      </c>
      <c r="T211" s="32">
        <v>26.59</v>
      </c>
      <c r="U211" s="32">
        <v>22.55</v>
      </c>
      <c r="V211" s="32">
        <v>50.84</v>
      </c>
      <c r="W211" s="32">
        <v>96.64</v>
      </c>
      <c r="X211" s="32">
        <v>104.65</v>
      </c>
      <c r="Y211" s="32">
        <v>87.59</v>
      </c>
      <c r="Z211" s="32">
        <v>97.2</v>
      </c>
    </row>
    <row r="212" spans="1:26" ht="12.75">
      <c r="A212" s="34">
        <v>6</v>
      </c>
      <c r="B212" s="34">
        <v>17</v>
      </c>
      <c r="C212" s="34">
        <v>5</v>
      </c>
      <c r="D212" s="35">
        <v>2</v>
      </c>
      <c r="E212" s="36"/>
      <c r="F212" s="31" t="s">
        <v>86</v>
      </c>
      <c r="G212" s="57" t="s">
        <v>226</v>
      </c>
      <c r="H212" s="33">
        <v>25548829</v>
      </c>
      <c r="I212" s="33">
        <v>6457955</v>
      </c>
      <c r="J212" s="33">
        <v>7212936</v>
      </c>
      <c r="K212" s="33">
        <v>11877938</v>
      </c>
      <c r="L212" s="33">
        <v>15397237.81</v>
      </c>
      <c r="M212" s="33">
        <v>2939346.91</v>
      </c>
      <c r="N212" s="33">
        <v>5707910.9</v>
      </c>
      <c r="O212" s="33">
        <v>6749980</v>
      </c>
      <c r="P212" s="9">
        <v>60.26</v>
      </c>
      <c r="Q212" s="9">
        <v>45.51</v>
      </c>
      <c r="R212" s="9">
        <v>79.13</v>
      </c>
      <c r="S212" s="9">
        <v>56.82</v>
      </c>
      <c r="T212" s="32">
        <v>19.09</v>
      </c>
      <c r="U212" s="32">
        <v>37.07</v>
      </c>
      <c r="V212" s="32">
        <v>43.83</v>
      </c>
      <c r="W212" s="32">
        <v>85.83</v>
      </c>
      <c r="X212" s="32">
        <v>99.23</v>
      </c>
      <c r="Y212" s="32">
        <v>68.07</v>
      </c>
      <c r="Z212" s="32">
        <v>102.38</v>
      </c>
    </row>
    <row r="213" spans="1:26" ht="12.75">
      <c r="A213" s="34">
        <v>6</v>
      </c>
      <c r="B213" s="34">
        <v>18</v>
      </c>
      <c r="C213" s="34">
        <v>0</v>
      </c>
      <c r="D213" s="35">
        <v>0</v>
      </c>
      <c r="E213" s="36"/>
      <c r="F213" s="31" t="s">
        <v>286</v>
      </c>
      <c r="G213" s="57" t="s">
        <v>304</v>
      </c>
      <c r="H213" s="33">
        <v>79053530.07</v>
      </c>
      <c r="I213" s="33">
        <v>17168897</v>
      </c>
      <c r="J213" s="33">
        <v>20060114.07</v>
      </c>
      <c r="K213" s="33">
        <v>41824519</v>
      </c>
      <c r="L213" s="33">
        <v>39889736.65</v>
      </c>
      <c r="M213" s="33">
        <v>6693992.31</v>
      </c>
      <c r="N213" s="33">
        <v>9565192.34</v>
      </c>
      <c r="O213" s="33">
        <v>23630552</v>
      </c>
      <c r="P213" s="9">
        <v>50.45</v>
      </c>
      <c r="Q213" s="9">
        <v>38.98</v>
      </c>
      <c r="R213" s="9">
        <v>47.68</v>
      </c>
      <c r="S213" s="9">
        <v>56.49</v>
      </c>
      <c r="T213" s="32">
        <v>16.78</v>
      </c>
      <c r="U213" s="32">
        <v>23.97</v>
      </c>
      <c r="V213" s="32">
        <v>59.23</v>
      </c>
      <c r="W213" s="32">
        <v>97.19</v>
      </c>
      <c r="X213" s="32">
        <v>94.97</v>
      </c>
      <c r="Y213" s="32">
        <v>98.85</v>
      </c>
      <c r="Z213" s="32">
        <v>97.17</v>
      </c>
    </row>
    <row r="214" spans="1:26" ht="12.75">
      <c r="A214" s="34">
        <v>6</v>
      </c>
      <c r="B214" s="34">
        <v>18</v>
      </c>
      <c r="C214" s="34">
        <v>1</v>
      </c>
      <c r="D214" s="35">
        <v>1</v>
      </c>
      <c r="E214" s="36"/>
      <c r="F214" s="31" t="s">
        <v>86</v>
      </c>
      <c r="G214" s="57" t="s">
        <v>102</v>
      </c>
      <c r="H214" s="33">
        <v>68087204</v>
      </c>
      <c r="I214" s="33">
        <v>34022661</v>
      </c>
      <c r="J214" s="33">
        <v>19816169</v>
      </c>
      <c r="K214" s="33">
        <v>14248374</v>
      </c>
      <c r="L214" s="33">
        <v>27835617.64</v>
      </c>
      <c r="M214" s="33">
        <v>14250799.34</v>
      </c>
      <c r="N214" s="33">
        <v>4957946.3</v>
      </c>
      <c r="O214" s="33">
        <v>8626872</v>
      </c>
      <c r="P214" s="9">
        <v>40.88</v>
      </c>
      <c r="Q214" s="9">
        <v>41.88</v>
      </c>
      <c r="R214" s="9">
        <v>25.01</v>
      </c>
      <c r="S214" s="9">
        <v>60.54</v>
      </c>
      <c r="T214" s="32">
        <v>51.19</v>
      </c>
      <c r="U214" s="32">
        <v>17.81</v>
      </c>
      <c r="V214" s="32">
        <v>30.99</v>
      </c>
      <c r="W214" s="32">
        <v>101.67</v>
      </c>
      <c r="X214" s="32">
        <v>103.67</v>
      </c>
      <c r="Y214" s="32">
        <v>98.93</v>
      </c>
      <c r="Z214" s="32">
        <v>100.06</v>
      </c>
    </row>
    <row r="215" spans="1:26" ht="12.75">
      <c r="A215" s="34">
        <v>6</v>
      </c>
      <c r="B215" s="34">
        <v>18</v>
      </c>
      <c r="C215" s="34">
        <v>2</v>
      </c>
      <c r="D215" s="35">
        <v>2</v>
      </c>
      <c r="E215" s="36"/>
      <c r="F215" s="31" t="s">
        <v>86</v>
      </c>
      <c r="G215" s="57" t="s">
        <v>109</v>
      </c>
      <c r="H215" s="33">
        <v>9683375.73</v>
      </c>
      <c r="I215" s="33">
        <v>3127228.42</v>
      </c>
      <c r="J215" s="33">
        <v>2058599.31</v>
      </c>
      <c r="K215" s="33">
        <v>4497548</v>
      </c>
      <c r="L215" s="33">
        <v>5441638.01</v>
      </c>
      <c r="M215" s="33">
        <v>1731992.28</v>
      </c>
      <c r="N215" s="33">
        <v>1160515.73</v>
      </c>
      <c r="O215" s="33">
        <v>2549130</v>
      </c>
      <c r="P215" s="9">
        <v>56.19</v>
      </c>
      <c r="Q215" s="9">
        <v>55.38</v>
      </c>
      <c r="R215" s="9">
        <v>56.37</v>
      </c>
      <c r="S215" s="9">
        <v>56.67</v>
      </c>
      <c r="T215" s="32">
        <v>31.82</v>
      </c>
      <c r="U215" s="32">
        <v>21.32</v>
      </c>
      <c r="V215" s="32">
        <v>46.84</v>
      </c>
      <c r="W215" s="32">
        <v>93</v>
      </c>
      <c r="X215" s="32">
        <v>137.3</v>
      </c>
      <c r="Y215" s="32">
        <v>56.82</v>
      </c>
      <c r="Z215" s="32">
        <v>100.08</v>
      </c>
    </row>
    <row r="216" spans="1:26" ht="12.75">
      <c r="A216" s="34">
        <v>6</v>
      </c>
      <c r="B216" s="34">
        <v>18</v>
      </c>
      <c r="C216" s="34">
        <v>3</v>
      </c>
      <c r="D216" s="35">
        <v>2</v>
      </c>
      <c r="E216" s="36"/>
      <c r="F216" s="31" t="s">
        <v>86</v>
      </c>
      <c r="G216" s="57" t="s">
        <v>144</v>
      </c>
      <c r="H216" s="33">
        <v>11362864.18</v>
      </c>
      <c r="I216" s="33">
        <v>2730653</v>
      </c>
      <c r="J216" s="33">
        <v>3667067.18</v>
      </c>
      <c r="K216" s="33">
        <v>4965144</v>
      </c>
      <c r="L216" s="33">
        <v>6616994.43</v>
      </c>
      <c r="M216" s="33">
        <v>1290462.1</v>
      </c>
      <c r="N216" s="33">
        <v>2546498.33</v>
      </c>
      <c r="O216" s="33">
        <v>2780034</v>
      </c>
      <c r="P216" s="9">
        <v>58.23</v>
      </c>
      <c r="Q216" s="9">
        <v>47.25</v>
      </c>
      <c r="R216" s="9">
        <v>69.44</v>
      </c>
      <c r="S216" s="9">
        <v>55.99</v>
      </c>
      <c r="T216" s="32">
        <v>19.5</v>
      </c>
      <c r="U216" s="32">
        <v>38.48</v>
      </c>
      <c r="V216" s="32">
        <v>42.01</v>
      </c>
      <c r="W216" s="32">
        <v>125.07</v>
      </c>
      <c r="X216" s="32">
        <v>101.61</v>
      </c>
      <c r="Y216" s="32">
        <v>202.42</v>
      </c>
      <c r="Z216" s="32">
        <v>100.63</v>
      </c>
    </row>
    <row r="217" spans="1:26" ht="12.75">
      <c r="A217" s="34">
        <v>6</v>
      </c>
      <c r="B217" s="34">
        <v>18</v>
      </c>
      <c r="C217" s="34">
        <v>4</v>
      </c>
      <c r="D217" s="35">
        <v>2</v>
      </c>
      <c r="E217" s="36"/>
      <c r="F217" s="31" t="s">
        <v>86</v>
      </c>
      <c r="G217" s="57" t="s">
        <v>160</v>
      </c>
      <c r="H217" s="33">
        <v>9160956.67</v>
      </c>
      <c r="I217" s="33">
        <v>2353284.93</v>
      </c>
      <c r="J217" s="33">
        <v>1933427.74</v>
      </c>
      <c r="K217" s="33">
        <v>4874244</v>
      </c>
      <c r="L217" s="33">
        <v>5306204.66</v>
      </c>
      <c r="M217" s="33">
        <v>1122633.27</v>
      </c>
      <c r="N217" s="33">
        <v>1437939.39</v>
      </c>
      <c r="O217" s="33">
        <v>2745632</v>
      </c>
      <c r="P217" s="9">
        <v>57.92</v>
      </c>
      <c r="Q217" s="9">
        <v>47.7</v>
      </c>
      <c r="R217" s="9">
        <v>74.37</v>
      </c>
      <c r="S217" s="9">
        <v>56.32</v>
      </c>
      <c r="T217" s="32">
        <v>21.15</v>
      </c>
      <c r="U217" s="32">
        <v>27.09</v>
      </c>
      <c r="V217" s="32">
        <v>51.74</v>
      </c>
      <c r="W217" s="32">
        <v>100.57</v>
      </c>
      <c r="X217" s="32">
        <v>110.43</v>
      </c>
      <c r="Y217" s="32">
        <v>87.99</v>
      </c>
      <c r="Z217" s="32">
        <v>104.58</v>
      </c>
    </row>
    <row r="218" spans="1:26" ht="12.75">
      <c r="A218" s="34">
        <v>6</v>
      </c>
      <c r="B218" s="34">
        <v>18</v>
      </c>
      <c r="C218" s="34">
        <v>5</v>
      </c>
      <c r="D218" s="35">
        <v>2</v>
      </c>
      <c r="E218" s="36"/>
      <c r="F218" s="31" t="s">
        <v>86</v>
      </c>
      <c r="G218" s="57" t="s">
        <v>167</v>
      </c>
      <c r="H218" s="33">
        <v>21214978</v>
      </c>
      <c r="I218" s="33">
        <v>7483101</v>
      </c>
      <c r="J218" s="33">
        <v>5685341</v>
      </c>
      <c r="K218" s="33">
        <v>8046536</v>
      </c>
      <c r="L218" s="33">
        <v>10555173.81</v>
      </c>
      <c r="M218" s="33">
        <v>3018640.05</v>
      </c>
      <c r="N218" s="33">
        <v>2927453.76</v>
      </c>
      <c r="O218" s="33">
        <v>4609080</v>
      </c>
      <c r="P218" s="9">
        <v>49.75</v>
      </c>
      <c r="Q218" s="9">
        <v>40.33</v>
      </c>
      <c r="R218" s="9">
        <v>51.49</v>
      </c>
      <c r="S218" s="9">
        <v>57.28</v>
      </c>
      <c r="T218" s="32">
        <v>28.59</v>
      </c>
      <c r="U218" s="32">
        <v>27.73</v>
      </c>
      <c r="V218" s="32">
        <v>43.66</v>
      </c>
      <c r="W218" s="32">
        <v>103.32</v>
      </c>
      <c r="X218" s="32">
        <v>102.38</v>
      </c>
      <c r="Y218" s="32">
        <v>107.9</v>
      </c>
      <c r="Z218" s="32">
        <v>101.19</v>
      </c>
    </row>
    <row r="219" spans="1:26" ht="12.75">
      <c r="A219" s="34">
        <v>6</v>
      </c>
      <c r="B219" s="34">
        <v>18</v>
      </c>
      <c r="C219" s="34">
        <v>6</v>
      </c>
      <c r="D219" s="35">
        <v>3</v>
      </c>
      <c r="E219" s="36"/>
      <c r="F219" s="31" t="s">
        <v>86</v>
      </c>
      <c r="G219" s="57" t="s">
        <v>269</v>
      </c>
      <c r="H219" s="33">
        <v>26564485.5</v>
      </c>
      <c r="I219" s="33">
        <v>14514254</v>
      </c>
      <c r="J219" s="33">
        <v>3036367.5</v>
      </c>
      <c r="K219" s="33">
        <v>9013864</v>
      </c>
      <c r="L219" s="33">
        <v>10578375.08</v>
      </c>
      <c r="M219" s="33">
        <v>3642554.94</v>
      </c>
      <c r="N219" s="33">
        <v>1728364.14</v>
      </c>
      <c r="O219" s="33">
        <v>5207456</v>
      </c>
      <c r="P219" s="9">
        <v>39.82</v>
      </c>
      <c r="Q219" s="9">
        <v>25.09</v>
      </c>
      <c r="R219" s="9">
        <v>56.92</v>
      </c>
      <c r="S219" s="9">
        <v>57.77</v>
      </c>
      <c r="T219" s="32">
        <v>34.43</v>
      </c>
      <c r="U219" s="32">
        <v>16.33</v>
      </c>
      <c r="V219" s="32">
        <v>49.22</v>
      </c>
      <c r="W219" s="32">
        <v>101.37</v>
      </c>
      <c r="X219" s="32">
        <v>118.47</v>
      </c>
      <c r="Y219" s="32">
        <v>78.1</v>
      </c>
      <c r="Z219" s="32">
        <v>101.16</v>
      </c>
    </row>
    <row r="220" spans="1:26" ht="12.75">
      <c r="A220" s="34">
        <v>6</v>
      </c>
      <c r="B220" s="34">
        <v>18</v>
      </c>
      <c r="C220" s="34">
        <v>7</v>
      </c>
      <c r="D220" s="35">
        <v>2</v>
      </c>
      <c r="E220" s="36"/>
      <c r="F220" s="31" t="s">
        <v>86</v>
      </c>
      <c r="G220" s="57" t="s">
        <v>195</v>
      </c>
      <c r="H220" s="33">
        <v>14305750.97</v>
      </c>
      <c r="I220" s="33">
        <v>5602606</v>
      </c>
      <c r="J220" s="33">
        <v>2737474.97</v>
      </c>
      <c r="K220" s="33">
        <v>5965670</v>
      </c>
      <c r="L220" s="33">
        <v>7358268.92</v>
      </c>
      <c r="M220" s="33">
        <v>2320794.95</v>
      </c>
      <c r="N220" s="33">
        <v>1620823.97</v>
      </c>
      <c r="O220" s="33">
        <v>3416650</v>
      </c>
      <c r="P220" s="9">
        <v>51.43</v>
      </c>
      <c r="Q220" s="9">
        <v>41.42</v>
      </c>
      <c r="R220" s="9">
        <v>59.2</v>
      </c>
      <c r="S220" s="9">
        <v>57.27</v>
      </c>
      <c r="T220" s="32">
        <v>31.53</v>
      </c>
      <c r="U220" s="32">
        <v>22.02</v>
      </c>
      <c r="V220" s="32">
        <v>46.43</v>
      </c>
      <c r="W220" s="32">
        <v>69.31</v>
      </c>
      <c r="X220" s="32">
        <v>96.6</v>
      </c>
      <c r="Y220" s="32">
        <v>35.34</v>
      </c>
      <c r="Z220" s="32">
        <v>94.17</v>
      </c>
    </row>
    <row r="221" spans="1:26" ht="12.75">
      <c r="A221" s="34">
        <v>6</v>
      </c>
      <c r="B221" s="34">
        <v>18</v>
      </c>
      <c r="C221" s="34">
        <v>8</v>
      </c>
      <c r="D221" s="35">
        <v>2</v>
      </c>
      <c r="E221" s="36"/>
      <c r="F221" s="31" t="s">
        <v>86</v>
      </c>
      <c r="G221" s="57" t="s">
        <v>221</v>
      </c>
      <c r="H221" s="33">
        <v>24350507.74</v>
      </c>
      <c r="I221" s="33">
        <v>4192069</v>
      </c>
      <c r="J221" s="33">
        <v>8322176.74</v>
      </c>
      <c r="K221" s="33">
        <v>11836262</v>
      </c>
      <c r="L221" s="33">
        <v>10922002.6</v>
      </c>
      <c r="M221" s="33">
        <v>1808184.79</v>
      </c>
      <c r="N221" s="33">
        <v>2565787.81</v>
      </c>
      <c r="O221" s="33">
        <v>6548030</v>
      </c>
      <c r="P221" s="9">
        <v>44.85</v>
      </c>
      <c r="Q221" s="9">
        <v>43.13</v>
      </c>
      <c r="R221" s="9">
        <v>30.83</v>
      </c>
      <c r="S221" s="9">
        <v>55.32</v>
      </c>
      <c r="T221" s="32">
        <v>16.55</v>
      </c>
      <c r="U221" s="32">
        <v>23.49</v>
      </c>
      <c r="V221" s="32">
        <v>59.95</v>
      </c>
      <c r="W221" s="32">
        <v>105.18</v>
      </c>
      <c r="X221" s="32">
        <v>108.06</v>
      </c>
      <c r="Y221" s="32">
        <v>113.47</v>
      </c>
      <c r="Z221" s="32">
        <v>101.53</v>
      </c>
    </row>
    <row r="222" spans="1:26" ht="12.75">
      <c r="A222" s="34">
        <v>6</v>
      </c>
      <c r="B222" s="34">
        <v>18</v>
      </c>
      <c r="C222" s="34">
        <v>9</v>
      </c>
      <c r="D222" s="35">
        <v>2</v>
      </c>
      <c r="E222" s="36"/>
      <c r="F222" s="31" t="s">
        <v>86</v>
      </c>
      <c r="G222" s="57" t="s">
        <v>223</v>
      </c>
      <c r="H222" s="33">
        <v>15385548.07</v>
      </c>
      <c r="I222" s="33">
        <v>4206235</v>
      </c>
      <c r="J222" s="33">
        <v>5014391.07</v>
      </c>
      <c r="K222" s="33">
        <v>6164922</v>
      </c>
      <c r="L222" s="33">
        <v>7952661.32</v>
      </c>
      <c r="M222" s="33">
        <v>1712873.42</v>
      </c>
      <c r="N222" s="33">
        <v>2802211.9</v>
      </c>
      <c r="O222" s="33">
        <v>3437576</v>
      </c>
      <c r="P222" s="9">
        <v>51.68</v>
      </c>
      <c r="Q222" s="9">
        <v>40.72</v>
      </c>
      <c r="R222" s="9">
        <v>55.88</v>
      </c>
      <c r="S222" s="9">
        <v>55.76</v>
      </c>
      <c r="T222" s="32">
        <v>21.53</v>
      </c>
      <c r="U222" s="32">
        <v>35.23</v>
      </c>
      <c r="V222" s="32">
        <v>43.22</v>
      </c>
      <c r="W222" s="32">
        <v>119.45</v>
      </c>
      <c r="X222" s="32">
        <v>97.62</v>
      </c>
      <c r="Y222" s="32">
        <v>175.63</v>
      </c>
      <c r="Z222" s="32">
        <v>103.93</v>
      </c>
    </row>
    <row r="223" spans="1:26" ht="12.75">
      <c r="A223" s="34">
        <v>6</v>
      </c>
      <c r="B223" s="34">
        <v>18</v>
      </c>
      <c r="C223" s="34">
        <v>10</v>
      </c>
      <c r="D223" s="35">
        <v>2</v>
      </c>
      <c r="E223" s="36"/>
      <c r="F223" s="31" t="s">
        <v>86</v>
      </c>
      <c r="G223" s="57" t="s">
        <v>224</v>
      </c>
      <c r="H223" s="33">
        <v>11731596.18</v>
      </c>
      <c r="I223" s="33">
        <v>3965325</v>
      </c>
      <c r="J223" s="33">
        <v>2440802.18</v>
      </c>
      <c r="K223" s="33">
        <v>5325469</v>
      </c>
      <c r="L223" s="33">
        <v>6144156.09</v>
      </c>
      <c r="M223" s="33">
        <v>1710386.91</v>
      </c>
      <c r="N223" s="33">
        <v>1443539.18</v>
      </c>
      <c r="O223" s="33">
        <v>2990230</v>
      </c>
      <c r="P223" s="9">
        <v>52.37</v>
      </c>
      <c r="Q223" s="9">
        <v>43.13</v>
      </c>
      <c r="R223" s="9">
        <v>59.14</v>
      </c>
      <c r="S223" s="9">
        <v>56.14</v>
      </c>
      <c r="T223" s="32">
        <v>27.83</v>
      </c>
      <c r="U223" s="32">
        <v>23.49</v>
      </c>
      <c r="V223" s="32">
        <v>48.66</v>
      </c>
      <c r="W223" s="32">
        <v>101.65</v>
      </c>
      <c r="X223" s="32">
        <v>95.25</v>
      </c>
      <c r="Y223" s="32">
        <v>102.17</v>
      </c>
      <c r="Z223" s="32">
        <v>105.44</v>
      </c>
    </row>
    <row r="224" spans="1:26" ht="12.75">
      <c r="A224" s="34">
        <v>6</v>
      </c>
      <c r="B224" s="34">
        <v>18</v>
      </c>
      <c r="C224" s="34">
        <v>11</v>
      </c>
      <c r="D224" s="35">
        <v>2</v>
      </c>
      <c r="E224" s="36"/>
      <c r="F224" s="31" t="s">
        <v>86</v>
      </c>
      <c r="G224" s="57" t="s">
        <v>102</v>
      </c>
      <c r="H224" s="33">
        <v>27066302.36</v>
      </c>
      <c r="I224" s="33">
        <v>8175672</v>
      </c>
      <c r="J224" s="33">
        <v>5637795.36</v>
      </c>
      <c r="K224" s="33">
        <v>13252835</v>
      </c>
      <c r="L224" s="33">
        <v>13834721.75</v>
      </c>
      <c r="M224" s="33">
        <v>3618808.51</v>
      </c>
      <c r="N224" s="33">
        <v>2914907.24</v>
      </c>
      <c r="O224" s="33">
        <v>7301006</v>
      </c>
      <c r="P224" s="9">
        <v>51.11</v>
      </c>
      <c r="Q224" s="9">
        <v>44.26</v>
      </c>
      <c r="R224" s="9">
        <v>51.7</v>
      </c>
      <c r="S224" s="9">
        <v>55.09</v>
      </c>
      <c r="T224" s="32">
        <v>26.15</v>
      </c>
      <c r="U224" s="32">
        <v>21.06</v>
      </c>
      <c r="V224" s="32">
        <v>52.77</v>
      </c>
      <c r="W224" s="32">
        <v>100.64</v>
      </c>
      <c r="X224" s="32">
        <v>99.73</v>
      </c>
      <c r="Y224" s="32">
        <v>99.41</v>
      </c>
      <c r="Z224" s="32">
        <v>101.6</v>
      </c>
    </row>
    <row r="225" spans="1:26" ht="12.75">
      <c r="A225" s="34">
        <v>6</v>
      </c>
      <c r="B225" s="34">
        <v>18</v>
      </c>
      <c r="C225" s="34">
        <v>12</v>
      </c>
      <c r="D225" s="35">
        <v>3</v>
      </c>
      <c r="E225" s="36"/>
      <c r="F225" s="31" t="s">
        <v>86</v>
      </c>
      <c r="G225" s="57" t="s">
        <v>279</v>
      </c>
      <c r="H225" s="33">
        <v>18665228.89</v>
      </c>
      <c r="I225" s="33">
        <v>5405541.44</v>
      </c>
      <c r="J225" s="33">
        <v>4962008.45</v>
      </c>
      <c r="K225" s="33">
        <v>8297679</v>
      </c>
      <c r="L225" s="33">
        <v>9818719.65</v>
      </c>
      <c r="M225" s="33">
        <v>2374378.04</v>
      </c>
      <c r="N225" s="33">
        <v>2781069.61</v>
      </c>
      <c r="O225" s="33">
        <v>4663272</v>
      </c>
      <c r="P225" s="9">
        <v>52.6</v>
      </c>
      <c r="Q225" s="9">
        <v>43.92</v>
      </c>
      <c r="R225" s="9">
        <v>56.04</v>
      </c>
      <c r="S225" s="9">
        <v>56.19</v>
      </c>
      <c r="T225" s="32">
        <v>24.18</v>
      </c>
      <c r="U225" s="32">
        <v>28.32</v>
      </c>
      <c r="V225" s="32">
        <v>47.49</v>
      </c>
      <c r="W225" s="32">
        <v>89.75</v>
      </c>
      <c r="X225" s="32">
        <v>99.51</v>
      </c>
      <c r="Y225" s="32">
        <v>71.24</v>
      </c>
      <c r="Z225" s="32">
        <v>100.29</v>
      </c>
    </row>
    <row r="226" spans="1:26" ht="12.75">
      <c r="A226" s="34">
        <v>6</v>
      </c>
      <c r="B226" s="34">
        <v>18</v>
      </c>
      <c r="C226" s="34">
        <v>13</v>
      </c>
      <c r="D226" s="35">
        <v>2</v>
      </c>
      <c r="E226" s="36"/>
      <c r="F226" s="31" t="s">
        <v>86</v>
      </c>
      <c r="G226" s="57" t="s">
        <v>234</v>
      </c>
      <c r="H226" s="33">
        <v>15817096.49</v>
      </c>
      <c r="I226" s="33">
        <v>3476848</v>
      </c>
      <c r="J226" s="33">
        <v>5787389.49</v>
      </c>
      <c r="K226" s="33">
        <v>6552859</v>
      </c>
      <c r="L226" s="33">
        <v>8657201.22</v>
      </c>
      <c r="M226" s="33">
        <v>1799605.61</v>
      </c>
      <c r="N226" s="33">
        <v>3314157.61</v>
      </c>
      <c r="O226" s="33">
        <v>3543438</v>
      </c>
      <c r="P226" s="9">
        <v>54.73</v>
      </c>
      <c r="Q226" s="9">
        <v>51.75</v>
      </c>
      <c r="R226" s="9">
        <v>57.26</v>
      </c>
      <c r="S226" s="9">
        <v>54.07</v>
      </c>
      <c r="T226" s="32">
        <v>20.78</v>
      </c>
      <c r="U226" s="32">
        <v>38.28</v>
      </c>
      <c r="V226" s="32">
        <v>40.93</v>
      </c>
      <c r="W226" s="32">
        <v>98.33</v>
      </c>
      <c r="X226" s="32">
        <v>60.28</v>
      </c>
      <c r="Y226" s="32">
        <v>139.28</v>
      </c>
      <c r="Z226" s="32">
        <v>103.02</v>
      </c>
    </row>
    <row r="227" spans="1:26" ht="12.75">
      <c r="A227" s="34">
        <v>6</v>
      </c>
      <c r="B227" s="34">
        <v>19</v>
      </c>
      <c r="C227" s="34">
        <v>0</v>
      </c>
      <c r="D227" s="35">
        <v>0</v>
      </c>
      <c r="E227" s="36"/>
      <c r="F227" s="31" t="s">
        <v>286</v>
      </c>
      <c r="G227" s="57" t="s">
        <v>305</v>
      </c>
      <c r="H227" s="33">
        <v>57491430.89</v>
      </c>
      <c r="I227" s="33">
        <v>16672369.15</v>
      </c>
      <c r="J227" s="33">
        <v>19133497.74</v>
      </c>
      <c r="K227" s="33">
        <v>21685564</v>
      </c>
      <c r="L227" s="33">
        <v>24505727.63</v>
      </c>
      <c r="M227" s="33">
        <v>5863225.88</v>
      </c>
      <c r="N227" s="33">
        <v>6104427.75</v>
      </c>
      <c r="O227" s="33">
        <v>12538074</v>
      </c>
      <c r="P227" s="9">
        <v>42.62</v>
      </c>
      <c r="Q227" s="9">
        <v>35.16</v>
      </c>
      <c r="R227" s="9">
        <v>31.9</v>
      </c>
      <c r="S227" s="9">
        <v>57.81</v>
      </c>
      <c r="T227" s="32">
        <v>23.92</v>
      </c>
      <c r="U227" s="32">
        <v>24.91</v>
      </c>
      <c r="V227" s="32">
        <v>51.16</v>
      </c>
      <c r="W227" s="32">
        <v>92.51</v>
      </c>
      <c r="X227" s="32">
        <v>107.32</v>
      </c>
      <c r="Y227" s="32">
        <v>78.22</v>
      </c>
      <c r="Z227" s="32">
        <v>94.83</v>
      </c>
    </row>
    <row r="228" spans="1:26" ht="12.75">
      <c r="A228" s="34">
        <v>6</v>
      </c>
      <c r="B228" s="34">
        <v>19</v>
      </c>
      <c r="C228" s="34">
        <v>1</v>
      </c>
      <c r="D228" s="35">
        <v>1</v>
      </c>
      <c r="E228" s="36"/>
      <c r="F228" s="31" t="s">
        <v>86</v>
      </c>
      <c r="G228" s="57" t="s">
        <v>103</v>
      </c>
      <c r="H228" s="33">
        <v>38527206.38</v>
      </c>
      <c r="I228" s="33">
        <v>20257189</v>
      </c>
      <c r="J228" s="33">
        <v>8246502.38</v>
      </c>
      <c r="K228" s="33">
        <v>10023515</v>
      </c>
      <c r="L228" s="33">
        <v>18690937.27</v>
      </c>
      <c r="M228" s="33">
        <v>9126981.5</v>
      </c>
      <c r="N228" s="33">
        <v>3735025.77</v>
      </c>
      <c r="O228" s="33">
        <v>5828930</v>
      </c>
      <c r="P228" s="9">
        <v>48.51</v>
      </c>
      <c r="Q228" s="9">
        <v>45.05</v>
      </c>
      <c r="R228" s="9">
        <v>45.29</v>
      </c>
      <c r="S228" s="9">
        <v>58.15</v>
      </c>
      <c r="T228" s="32">
        <v>48.83</v>
      </c>
      <c r="U228" s="32">
        <v>19.98</v>
      </c>
      <c r="V228" s="32">
        <v>31.18</v>
      </c>
      <c r="W228" s="32">
        <v>89.63</v>
      </c>
      <c r="X228" s="32">
        <v>106.21</v>
      </c>
      <c r="Y228" s="32">
        <v>56.89</v>
      </c>
      <c r="Z228" s="32">
        <v>102.34</v>
      </c>
    </row>
    <row r="229" spans="1:26" ht="25.5">
      <c r="A229" s="34">
        <v>6</v>
      </c>
      <c r="B229" s="34">
        <v>19</v>
      </c>
      <c r="C229" s="34">
        <v>1</v>
      </c>
      <c r="D229" s="35" t="s">
        <v>309</v>
      </c>
      <c r="E229" s="36">
        <v>270</v>
      </c>
      <c r="F229" s="31" t="s">
        <v>309</v>
      </c>
      <c r="G229" s="57" t="s">
        <v>312</v>
      </c>
      <c r="H229" s="33">
        <v>8852668.44</v>
      </c>
      <c r="I229" s="33">
        <v>2853437.5</v>
      </c>
      <c r="J229" s="33">
        <v>5999230.94</v>
      </c>
      <c r="K229" s="33">
        <v>0</v>
      </c>
      <c r="L229" s="33">
        <v>5293436.15</v>
      </c>
      <c r="M229" s="33">
        <v>1336117.25</v>
      </c>
      <c r="N229" s="33">
        <v>3957318.9</v>
      </c>
      <c r="O229" s="33">
        <v>0</v>
      </c>
      <c r="P229" s="9">
        <v>59.79</v>
      </c>
      <c r="Q229" s="9">
        <v>46.82</v>
      </c>
      <c r="R229" s="9">
        <v>65.96</v>
      </c>
      <c r="S229" s="9"/>
      <c r="T229" s="32">
        <v>25.24</v>
      </c>
      <c r="U229" s="32">
        <v>74.75</v>
      </c>
      <c r="V229" s="32">
        <v>0</v>
      </c>
      <c r="W229" s="32">
        <v>2324.8</v>
      </c>
      <c r="X229" s="32">
        <v>586.8</v>
      </c>
      <c r="Y229" s="32"/>
      <c r="Z229" s="32"/>
    </row>
    <row r="230" spans="1:26" ht="12.75">
      <c r="A230" s="34">
        <v>6</v>
      </c>
      <c r="B230" s="34">
        <v>19</v>
      </c>
      <c r="C230" s="34">
        <v>2</v>
      </c>
      <c r="D230" s="35">
        <v>2</v>
      </c>
      <c r="E230" s="36"/>
      <c r="F230" s="31" t="s">
        <v>86</v>
      </c>
      <c r="G230" s="57" t="s">
        <v>136</v>
      </c>
      <c r="H230" s="33">
        <v>9894108.61</v>
      </c>
      <c r="I230" s="33">
        <v>2719931.13</v>
      </c>
      <c r="J230" s="33">
        <v>3001712.48</v>
      </c>
      <c r="K230" s="33">
        <v>4172465</v>
      </c>
      <c r="L230" s="33">
        <v>5171126.38</v>
      </c>
      <c r="M230" s="33">
        <v>1063067.9</v>
      </c>
      <c r="N230" s="33">
        <v>1831060.48</v>
      </c>
      <c r="O230" s="33">
        <v>2276998</v>
      </c>
      <c r="P230" s="9">
        <v>52.26</v>
      </c>
      <c r="Q230" s="9">
        <v>39.08</v>
      </c>
      <c r="R230" s="9">
        <v>61</v>
      </c>
      <c r="S230" s="9">
        <v>54.57</v>
      </c>
      <c r="T230" s="32">
        <v>20.55</v>
      </c>
      <c r="U230" s="32">
        <v>35.4</v>
      </c>
      <c r="V230" s="32">
        <v>44.03</v>
      </c>
      <c r="W230" s="32">
        <v>106.3</v>
      </c>
      <c r="X230" s="32">
        <v>97.91</v>
      </c>
      <c r="Y230" s="32">
        <v>117.89</v>
      </c>
      <c r="Z230" s="32">
        <v>102.31</v>
      </c>
    </row>
    <row r="231" spans="1:26" ht="12.75">
      <c r="A231" s="34">
        <v>6</v>
      </c>
      <c r="B231" s="34">
        <v>19</v>
      </c>
      <c r="C231" s="34">
        <v>3</v>
      </c>
      <c r="D231" s="35">
        <v>2</v>
      </c>
      <c r="E231" s="36"/>
      <c r="F231" s="31" t="s">
        <v>86</v>
      </c>
      <c r="G231" s="57" t="s">
        <v>137</v>
      </c>
      <c r="H231" s="33">
        <v>13898449.03</v>
      </c>
      <c r="I231" s="33">
        <v>3565010.94</v>
      </c>
      <c r="J231" s="33">
        <v>4061036.09</v>
      </c>
      <c r="K231" s="33">
        <v>6272402</v>
      </c>
      <c r="L231" s="33">
        <v>7601791.28</v>
      </c>
      <c r="M231" s="33">
        <v>1252491.03</v>
      </c>
      <c r="N231" s="33">
        <v>2835018.25</v>
      </c>
      <c r="O231" s="33">
        <v>3514282</v>
      </c>
      <c r="P231" s="9">
        <v>54.69</v>
      </c>
      <c r="Q231" s="9">
        <v>35.13</v>
      </c>
      <c r="R231" s="9">
        <v>69.81</v>
      </c>
      <c r="S231" s="9">
        <v>56.02</v>
      </c>
      <c r="T231" s="32">
        <v>16.47</v>
      </c>
      <c r="U231" s="32">
        <v>37.29</v>
      </c>
      <c r="V231" s="32">
        <v>46.22</v>
      </c>
      <c r="W231" s="32">
        <v>122.24</v>
      </c>
      <c r="X231" s="32">
        <v>100.06</v>
      </c>
      <c r="Y231" s="32">
        <v>174.65</v>
      </c>
      <c r="Z231" s="32">
        <v>105.1</v>
      </c>
    </row>
    <row r="232" spans="1:26" ht="12.75">
      <c r="A232" s="34">
        <v>6</v>
      </c>
      <c r="B232" s="34">
        <v>19</v>
      </c>
      <c r="C232" s="34">
        <v>4</v>
      </c>
      <c r="D232" s="35">
        <v>2</v>
      </c>
      <c r="E232" s="36"/>
      <c r="F232" s="31" t="s">
        <v>86</v>
      </c>
      <c r="G232" s="57" t="s">
        <v>216</v>
      </c>
      <c r="H232" s="33">
        <v>7062306.54</v>
      </c>
      <c r="I232" s="33">
        <v>1256888</v>
      </c>
      <c r="J232" s="33">
        <v>2346440.54</v>
      </c>
      <c r="K232" s="33">
        <v>3458978</v>
      </c>
      <c r="L232" s="33">
        <v>3936893.09</v>
      </c>
      <c r="M232" s="33">
        <v>642765.27</v>
      </c>
      <c r="N232" s="33">
        <v>1372651.82</v>
      </c>
      <c r="O232" s="33">
        <v>1921476</v>
      </c>
      <c r="P232" s="9">
        <v>55.74</v>
      </c>
      <c r="Q232" s="9">
        <v>51.13</v>
      </c>
      <c r="R232" s="9">
        <v>58.49</v>
      </c>
      <c r="S232" s="9">
        <v>55.55</v>
      </c>
      <c r="T232" s="32">
        <v>16.32</v>
      </c>
      <c r="U232" s="32">
        <v>34.86</v>
      </c>
      <c r="V232" s="32">
        <v>48.8</v>
      </c>
      <c r="W232" s="32">
        <v>103.38</v>
      </c>
      <c r="X232" s="32">
        <v>103.12</v>
      </c>
      <c r="Y232" s="32">
        <v>105.32</v>
      </c>
      <c r="Z232" s="32">
        <v>102.12</v>
      </c>
    </row>
    <row r="233" spans="1:26" ht="12.75">
      <c r="A233" s="34">
        <v>6</v>
      </c>
      <c r="B233" s="34">
        <v>19</v>
      </c>
      <c r="C233" s="34">
        <v>5</v>
      </c>
      <c r="D233" s="35">
        <v>2</v>
      </c>
      <c r="E233" s="36"/>
      <c r="F233" s="31" t="s">
        <v>86</v>
      </c>
      <c r="G233" s="57" t="s">
        <v>236</v>
      </c>
      <c r="H233" s="33">
        <v>14079780</v>
      </c>
      <c r="I233" s="33">
        <v>4293394.75</v>
      </c>
      <c r="J233" s="33">
        <v>3792946.25</v>
      </c>
      <c r="K233" s="33">
        <v>5993439</v>
      </c>
      <c r="L233" s="33">
        <v>7161620.87</v>
      </c>
      <c r="M233" s="33">
        <v>1865078.79</v>
      </c>
      <c r="N233" s="33">
        <v>1912892.08</v>
      </c>
      <c r="O233" s="33">
        <v>3383650</v>
      </c>
      <c r="P233" s="9">
        <v>50.86</v>
      </c>
      <c r="Q233" s="9">
        <v>43.44</v>
      </c>
      <c r="R233" s="9">
        <v>50.43</v>
      </c>
      <c r="S233" s="9">
        <v>56.45</v>
      </c>
      <c r="T233" s="32">
        <v>26.04</v>
      </c>
      <c r="U233" s="32">
        <v>26.71</v>
      </c>
      <c r="V233" s="32">
        <v>47.24</v>
      </c>
      <c r="W233" s="32">
        <v>88.8</v>
      </c>
      <c r="X233" s="32">
        <v>89.99</v>
      </c>
      <c r="Y233" s="32">
        <v>69.38</v>
      </c>
      <c r="Z233" s="32">
        <v>104.6</v>
      </c>
    </row>
    <row r="234" spans="1:26" ht="12.75">
      <c r="A234" s="34">
        <v>6</v>
      </c>
      <c r="B234" s="34">
        <v>19</v>
      </c>
      <c r="C234" s="34">
        <v>6</v>
      </c>
      <c r="D234" s="35">
        <v>2</v>
      </c>
      <c r="E234" s="36"/>
      <c r="F234" s="31" t="s">
        <v>86</v>
      </c>
      <c r="G234" s="57" t="s">
        <v>103</v>
      </c>
      <c r="H234" s="33">
        <v>24286522</v>
      </c>
      <c r="I234" s="33">
        <v>11187628.12</v>
      </c>
      <c r="J234" s="33">
        <v>7304501.88</v>
      </c>
      <c r="K234" s="33">
        <v>5794392</v>
      </c>
      <c r="L234" s="33">
        <v>11237767.55</v>
      </c>
      <c r="M234" s="33">
        <v>3436130.57</v>
      </c>
      <c r="N234" s="33">
        <v>4490006.98</v>
      </c>
      <c r="O234" s="33">
        <v>3311630</v>
      </c>
      <c r="P234" s="9">
        <v>46.27</v>
      </c>
      <c r="Q234" s="9">
        <v>30.71</v>
      </c>
      <c r="R234" s="9">
        <v>61.46</v>
      </c>
      <c r="S234" s="9">
        <v>57.15</v>
      </c>
      <c r="T234" s="32">
        <v>30.57</v>
      </c>
      <c r="U234" s="32">
        <v>39.95</v>
      </c>
      <c r="V234" s="32">
        <v>29.46</v>
      </c>
      <c r="W234" s="32">
        <v>115.18</v>
      </c>
      <c r="X234" s="32">
        <v>111.83</v>
      </c>
      <c r="Y234" s="32">
        <v>142.64</v>
      </c>
      <c r="Z234" s="32">
        <v>93.64</v>
      </c>
    </row>
    <row r="235" spans="1:26" ht="12.75">
      <c r="A235" s="34">
        <v>6</v>
      </c>
      <c r="B235" s="34">
        <v>19</v>
      </c>
      <c r="C235" s="34">
        <v>7</v>
      </c>
      <c r="D235" s="35">
        <v>2</v>
      </c>
      <c r="E235" s="36"/>
      <c r="F235" s="31" t="s">
        <v>86</v>
      </c>
      <c r="G235" s="57" t="s">
        <v>250</v>
      </c>
      <c r="H235" s="33">
        <v>21915748.9</v>
      </c>
      <c r="I235" s="33">
        <v>4726509.5</v>
      </c>
      <c r="J235" s="33">
        <v>11051993.4</v>
      </c>
      <c r="K235" s="33">
        <v>6137246</v>
      </c>
      <c r="L235" s="33">
        <v>8716317.73</v>
      </c>
      <c r="M235" s="33">
        <v>2060509.71</v>
      </c>
      <c r="N235" s="33">
        <v>3219876.02</v>
      </c>
      <c r="O235" s="33">
        <v>3435932</v>
      </c>
      <c r="P235" s="9">
        <v>39.77</v>
      </c>
      <c r="Q235" s="9">
        <v>43.59</v>
      </c>
      <c r="R235" s="9">
        <v>29.13</v>
      </c>
      <c r="S235" s="9">
        <v>55.98</v>
      </c>
      <c r="T235" s="32">
        <v>23.63</v>
      </c>
      <c r="U235" s="32">
        <v>36.94</v>
      </c>
      <c r="V235" s="32">
        <v>39.41</v>
      </c>
      <c r="W235" s="32">
        <v>81.05</v>
      </c>
      <c r="X235" s="32">
        <v>85</v>
      </c>
      <c r="Y235" s="32">
        <v>63.76</v>
      </c>
      <c r="Z235" s="32">
        <v>104.74</v>
      </c>
    </row>
    <row r="236" spans="1:26" ht="12.75">
      <c r="A236" s="34">
        <v>6</v>
      </c>
      <c r="B236" s="34">
        <v>19</v>
      </c>
      <c r="C236" s="34">
        <v>8</v>
      </c>
      <c r="D236" s="35">
        <v>2</v>
      </c>
      <c r="E236" s="36"/>
      <c r="F236" s="31" t="s">
        <v>86</v>
      </c>
      <c r="G236" s="57" t="s">
        <v>252</v>
      </c>
      <c r="H236" s="33">
        <v>9488779.57</v>
      </c>
      <c r="I236" s="33">
        <v>2327342</v>
      </c>
      <c r="J236" s="33">
        <v>3458849.57</v>
      </c>
      <c r="K236" s="33">
        <v>3702588</v>
      </c>
      <c r="L236" s="33">
        <v>5320423.93</v>
      </c>
      <c r="M236" s="33">
        <v>1082418.55</v>
      </c>
      <c r="N236" s="33">
        <v>2187681.38</v>
      </c>
      <c r="O236" s="33">
        <v>2050324</v>
      </c>
      <c r="P236" s="9">
        <v>56.07</v>
      </c>
      <c r="Q236" s="9">
        <v>46.5</v>
      </c>
      <c r="R236" s="9">
        <v>63.24</v>
      </c>
      <c r="S236" s="9">
        <v>55.37</v>
      </c>
      <c r="T236" s="32">
        <v>20.34</v>
      </c>
      <c r="U236" s="32">
        <v>41.11</v>
      </c>
      <c r="V236" s="32">
        <v>38.53</v>
      </c>
      <c r="W236" s="32">
        <v>88.94</v>
      </c>
      <c r="X236" s="32">
        <v>96.89</v>
      </c>
      <c r="Y236" s="32">
        <v>76.29</v>
      </c>
      <c r="Z236" s="32">
        <v>102.66</v>
      </c>
    </row>
    <row r="237" spans="1:26" ht="12.75">
      <c r="A237" s="34">
        <v>6</v>
      </c>
      <c r="B237" s="34">
        <v>20</v>
      </c>
      <c r="C237" s="34">
        <v>0</v>
      </c>
      <c r="D237" s="35">
        <v>0</v>
      </c>
      <c r="E237" s="36"/>
      <c r="F237" s="31" t="s">
        <v>286</v>
      </c>
      <c r="G237" s="57" t="s">
        <v>306</v>
      </c>
      <c r="H237" s="33">
        <v>60316013</v>
      </c>
      <c r="I237" s="33">
        <v>26325727</v>
      </c>
      <c r="J237" s="33">
        <v>14317761</v>
      </c>
      <c r="K237" s="33">
        <v>19672525</v>
      </c>
      <c r="L237" s="33">
        <v>24126664.74</v>
      </c>
      <c r="M237" s="33">
        <v>10539805.96</v>
      </c>
      <c r="N237" s="33">
        <v>3302964.78</v>
      </c>
      <c r="O237" s="33">
        <v>10283894</v>
      </c>
      <c r="P237" s="9">
        <v>40</v>
      </c>
      <c r="Q237" s="9">
        <v>40.03</v>
      </c>
      <c r="R237" s="9">
        <v>23.06</v>
      </c>
      <c r="S237" s="9">
        <v>52.27</v>
      </c>
      <c r="T237" s="32">
        <v>43.68</v>
      </c>
      <c r="U237" s="32">
        <v>13.69</v>
      </c>
      <c r="V237" s="32">
        <v>42.62</v>
      </c>
      <c r="W237" s="32">
        <v>64.25</v>
      </c>
      <c r="X237" s="32">
        <v>98.02</v>
      </c>
      <c r="Y237" s="32">
        <v>20.4</v>
      </c>
      <c r="Z237" s="32">
        <v>96.91</v>
      </c>
    </row>
    <row r="238" spans="1:26" ht="12.75">
      <c r="A238" s="34">
        <v>6</v>
      </c>
      <c r="B238" s="34">
        <v>20</v>
      </c>
      <c r="C238" s="34">
        <v>1</v>
      </c>
      <c r="D238" s="35">
        <v>2</v>
      </c>
      <c r="E238" s="36"/>
      <c r="F238" s="31" t="s">
        <v>86</v>
      </c>
      <c r="G238" s="57" t="s">
        <v>105</v>
      </c>
      <c r="H238" s="33">
        <v>13277619.34</v>
      </c>
      <c r="I238" s="33">
        <v>3134691</v>
      </c>
      <c r="J238" s="33">
        <v>2895524.34</v>
      </c>
      <c r="K238" s="33">
        <v>7247404</v>
      </c>
      <c r="L238" s="33">
        <v>6798159.47</v>
      </c>
      <c r="M238" s="33">
        <v>1388343.16</v>
      </c>
      <c r="N238" s="33">
        <v>1375024.31</v>
      </c>
      <c r="O238" s="33">
        <v>4034792</v>
      </c>
      <c r="P238" s="9">
        <v>51.2</v>
      </c>
      <c r="Q238" s="9">
        <v>44.28</v>
      </c>
      <c r="R238" s="9">
        <v>47.48</v>
      </c>
      <c r="S238" s="9">
        <v>55.67</v>
      </c>
      <c r="T238" s="32">
        <v>20.42</v>
      </c>
      <c r="U238" s="32">
        <v>20.22</v>
      </c>
      <c r="V238" s="32">
        <v>59.35</v>
      </c>
      <c r="W238" s="32">
        <v>105.02</v>
      </c>
      <c r="X238" s="32">
        <v>102.61</v>
      </c>
      <c r="Y238" s="32">
        <v>128.87</v>
      </c>
      <c r="Z238" s="32">
        <v>99.54</v>
      </c>
    </row>
    <row r="239" spans="1:26" ht="12.75">
      <c r="A239" s="34">
        <v>6</v>
      </c>
      <c r="B239" s="34">
        <v>20</v>
      </c>
      <c r="C239" s="34">
        <v>2</v>
      </c>
      <c r="D239" s="35">
        <v>2</v>
      </c>
      <c r="E239" s="36"/>
      <c r="F239" s="31" t="s">
        <v>86</v>
      </c>
      <c r="G239" s="57" t="s">
        <v>135</v>
      </c>
      <c r="H239" s="33">
        <v>12052059.81</v>
      </c>
      <c r="I239" s="33">
        <v>3125789</v>
      </c>
      <c r="J239" s="33">
        <v>2400688.81</v>
      </c>
      <c r="K239" s="33">
        <v>6525582</v>
      </c>
      <c r="L239" s="33">
        <v>6679649.54</v>
      </c>
      <c r="M239" s="33">
        <v>1557495.73</v>
      </c>
      <c r="N239" s="33">
        <v>1425213.81</v>
      </c>
      <c r="O239" s="33">
        <v>3696940</v>
      </c>
      <c r="P239" s="9">
        <v>55.42</v>
      </c>
      <c r="Q239" s="9">
        <v>49.82</v>
      </c>
      <c r="R239" s="9">
        <v>59.36</v>
      </c>
      <c r="S239" s="9">
        <v>56.65</v>
      </c>
      <c r="T239" s="32">
        <v>23.31</v>
      </c>
      <c r="U239" s="32">
        <v>21.33</v>
      </c>
      <c r="V239" s="32">
        <v>55.34</v>
      </c>
      <c r="W239" s="32">
        <v>112.66</v>
      </c>
      <c r="X239" s="32">
        <v>126.39</v>
      </c>
      <c r="Y239" s="32">
        <v>107.63</v>
      </c>
      <c r="Z239" s="32">
        <v>109.62</v>
      </c>
    </row>
    <row r="240" spans="1:26" ht="12.75">
      <c r="A240" s="34">
        <v>6</v>
      </c>
      <c r="B240" s="34">
        <v>20</v>
      </c>
      <c r="C240" s="34">
        <v>3</v>
      </c>
      <c r="D240" s="35">
        <v>2</v>
      </c>
      <c r="E240" s="36"/>
      <c r="F240" s="31" t="s">
        <v>86</v>
      </c>
      <c r="G240" s="57" t="s">
        <v>155</v>
      </c>
      <c r="H240" s="33">
        <v>19456014.25</v>
      </c>
      <c r="I240" s="33">
        <v>5357368</v>
      </c>
      <c r="J240" s="33">
        <v>7239480.25</v>
      </c>
      <c r="K240" s="33">
        <v>6859166</v>
      </c>
      <c r="L240" s="33">
        <v>7954360.4</v>
      </c>
      <c r="M240" s="33">
        <v>1656374.03</v>
      </c>
      <c r="N240" s="33">
        <v>2454516.37</v>
      </c>
      <c r="O240" s="33">
        <v>3843470</v>
      </c>
      <c r="P240" s="9">
        <v>40.88</v>
      </c>
      <c r="Q240" s="9">
        <v>30.91</v>
      </c>
      <c r="R240" s="9">
        <v>33.9</v>
      </c>
      <c r="S240" s="9">
        <v>56.03</v>
      </c>
      <c r="T240" s="32">
        <v>20.82</v>
      </c>
      <c r="U240" s="32">
        <v>30.85</v>
      </c>
      <c r="V240" s="32">
        <v>48.31</v>
      </c>
      <c r="W240" s="32">
        <v>87.74</v>
      </c>
      <c r="X240" s="32">
        <v>106.96</v>
      </c>
      <c r="Y240" s="32">
        <v>70.39</v>
      </c>
      <c r="Z240" s="32">
        <v>95.35</v>
      </c>
    </row>
    <row r="241" spans="1:26" ht="12.75">
      <c r="A241" s="34">
        <v>6</v>
      </c>
      <c r="B241" s="34">
        <v>20</v>
      </c>
      <c r="C241" s="34">
        <v>4</v>
      </c>
      <c r="D241" s="35">
        <v>3</v>
      </c>
      <c r="E241" s="36"/>
      <c r="F241" s="31" t="s">
        <v>86</v>
      </c>
      <c r="G241" s="57" t="s">
        <v>268</v>
      </c>
      <c r="H241" s="33">
        <v>29038924.54</v>
      </c>
      <c r="I241" s="33">
        <v>6965789</v>
      </c>
      <c r="J241" s="33">
        <v>10703401.54</v>
      </c>
      <c r="K241" s="33">
        <v>11369734</v>
      </c>
      <c r="L241" s="33">
        <v>12241443.73</v>
      </c>
      <c r="M241" s="33">
        <v>2697870.37</v>
      </c>
      <c r="N241" s="33">
        <v>2985991.36</v>
      </c>
      <c r="O241" s="33">
        <v>6557582</v>
      </c>
      <c r="P241" s="9">
        <v>42.15</v>
      </c>
      <c r="Q241" s="9">
        <v>38.73</v>
      </c>
      <c r="R241" s="9">
        <v>27.89</v>
      </c>
      <c r="S241" s="9">
        <v>57.67</v>
      </c>
      <c r="T241" s="32">
        <v>22.03</v>
      </c>
      <c r="U241" s="32">
        <v>24.39</v>
      </c>
      <c r="V241" s="32">
        <v>53.56</v>
      </c>
      <c r="W241" s="32">
        <v>99.89</v>
      </c>
      <c r="X241" s="32">
        <v>112.36</v>
      </c>
      <c r="Y241" s="32">
        <v>90.17</v>
      </c>
      <c r="Z241" s="32">
        <v>100.23</v>
      </c>
    </row>
    <row r="242" spans="1:26" ht="12.75">
      <c r="A242" s="34">
        <v>6</v>
      </c>
      <c r="B242" s="34">
        <v>20</v>
      </c>
      <c r="C242" s="34">
        <v>5</v>
      </c>
      <c r="D242" s="35">
        <v>2</v>
      </c>
      <c r="E242" s="36"/>
      <c r="F242" s="31" t="s">
        <v>86</v>
      </c>
      <c r="G242" s="57" t="s">
        <v>169</v>
      </c>
      <c r="H242" s="33">
        <v>19271184.18</v>
      </c>
      <c r="I242" s="33">
        <v>5676045</v>
      </c>
      <c r="J242" s="33">
        <v>3948867.18</v>
      </c>
      <c r="K242" s="33">
        <v>9646272</v>
      </c>
      <c r="L242" s="33">
        <v>9693760.79</v>
      </c>
      <c r="M242" s="33">
        <v>1751909.61</v>
      </c>
      <c r="N242" s="33">
        <v>2494881.18</v>
      </c>
      <c r="O242" s="33">
        <v>5446970</v>
      </c>
      <c r="P242" s="9">
        <v>50.3</v>
      </c>
      <c r="Q242" s="9">
        <v>30.86</v>
      </c>
      <c r="R242" s="9">
        <v>63.17</v>
      </c>
      <c r="S242" s="9">
        <v>56.46</v>
      </c>
      <c r="T242" s="32">
        <v>18.07</v>
      </c>
      <c r="U242" s="32">
        <v>25.73</v>
      </c>
      <c r="V242" s="32">
        <v>56.19</v>
      </c>
      <c r="W242" s="32">
        <v>97.04</v>
      </c>
      <c r="X242" s="32">
        <v>77.6</v>
      </c>
      <c r="Y242" s="32">
        <v>110.36</v>
      </c>
      <c r="Z242" s="32">
        <v>99.56</v>
      </c>
    </row>
    <row r="243" spans="1:26" ht="12.75">
      <c r="A243" s="34">
        <v>6</v>
      </c>
      <c r="B243" s="34">
        <v>20</v>
      </c>
      <c r="C243" s="34">
        <v>6</v>
      </c>
      <c r="D243" s="35">
        <v>2</v>
      </c>
      <c r="E243" s="36"/>
      <c r="F243" s="31" t="s">
        <v>86</v>
      </c>
      <c r="G243" s="57" t="s">
        <v>176</v>
      </c>
      <c r="H243" s="33">
        <v>16966950.93</v>
      </c>
      <c r="I243" s="33">
        <v>4510891</v>
      </c>
      <c r="J243" s="33">
        <v>3982016.93</v>
      </c>
      <c r="K243" s="33">
        <v>8474043</v>
      </c>
      <c r="L243" s="33">
        <v>8902285.62</v>
      </c>
      <c r="M243" s="33">
        <v>1815718.67</v>
      </c>
      <c r="N243" s="33">
        <v>2280928.95</v>
      </c>
      <c r="O243" s="33">
        <v>4805638</v>
      </c>
      <c r="P243" s="9">
        <v>52.46</v>
      </c>
      <c r="Q243" s="9">
        <v>40.25</v>
      </c>
      <c r="R243" s="9">
        <v>57.28</v>
      </c>
      <c r="S243" s="9">
        <v>56.71</v>
      </c>
      <c r="T243" s="32">
        <v>20.39</v>
      </c>
      <c r="U243" s="32">
        <v>25.62</v>
      </c>
      <c r="V243" s="32">
        <v>53.98</v>
      </c>
      <c r="W243" s="32">
        <v>104.05</v>
      </c>
      <c r="X243" s="32">
        <v>110.41</v>
      </c>
      <c r="Y243" s="32">
        <v>111.78</v>
      </c>
      <c r="Z243" s="32">
        <v>98.67</v>
      </c>
    </row>
    <row r="244" spans="1:26" ht="12.75">
      <c r="A244" s="34">
        <v>6</v>
      </c>
      <c r="B244" s="34">
        <v>20</v>
      </c>
      <c r="C244" s="34">
        <v>7</v>
      </c>
      <c r="D244" s="35">
        <v>2</v>
      </c>
      <c r="E244" s="36"/>
      <c r="F244" s="31" t="s">
        <v>86</v>
      </c>
      <c r="G244" s="57" t="s">
        <v>184</v>
      </c>
      <c r="H244" s="33">
        <v>16124190.41</v>
      </c>
      <c r="I244" s="33">
        <v>3480309.1</v>
      </c>
      <c r="J244" s="33">
        <v>4449255.31</v>
      </c>
      <c r="K244" s="33">
        <v>8194626</v>
      </c>
      <c r="L244" s="33">
        <v>8554927.12</v>
      </c>
      <c r="M244" s="33">
        <v>1615644.43</v>
      </c>
      <c r="N244" s="33">
        <v>2419954.69</v>
      </c>
      <c r="O244" s="33">
        <v>4519328</v>
      </c>
      <c r="P244" s="9">
        <v>53.05</v>
      </c>
      <c r="Q244" s="9">
        <v>46.42</v>
      </c>
      <c r="R244" s="9">
        <v>54.39</v>
      </c>
      <c r="S244" s="9">
        <v>55.14</v>
      </c>
      <c r="T244" s="32">
        <v>18.88</v>
      </c>
      <c r="U244" s="32">
        <v>28.28</v>
      </c>
      <c r="V244" s="32">
        <v>52.82</v>
      </c>
      <c r="W244" s="32">
        <v>112.92</v>
      </c>
      <c r="X244" s="32">
        <v>112.83</v>
      </c>
      <c r="Y244" s="32">
        <v>143.98</v>
      </c>
      <c r="Z244" s="32">
        <v>101.25</v>
      </c>
    </row>
    <row r="245" spans="1:26" ht="12.75">
      <c r="A245" s="34">
        <v>6</v>
      </c>
      <c r="B245" s="34">
        <v>20</v>
      </c>
      <c r="C245" s="34">
        <v>8</v>
      </c>
      <c r="D245" s="35">
        <v>2</v>
      </c>
      <c r="E245" s="36"/>
      <c r="F245" s="31" t="s">
        <v>86</v>
      </c>
      <c r="G245" s="57" t="s">
        <v>196</v>
      </c>
      <c r="H245" s="33">
        <v>14749261.1</v>
      </c>
      <c r="I245" s="33">
        <v>3272693.37</v>
      </c>
      <c r="J245" s="33">
        <v>2958175.73</v>
      </c>
      <c r="K245" s="33">
        <v>8518392</v>
      </c>
      <c r="L245" s="33">
        <v>8127659.86</v>
      </c>
      <c r="M245" s="33">
        <v>1510580.71</v>
      </c>
      <c r="N245" s="33">
        <v>1875921.15</v>
      </c>
      <c r="O245" s="33">
        <v>4741158</v>
      </c>
      <c r="P245" s="9">
        <v>55.1</v>
      </c>
      <c r="Q245" s="9">
        <v>46.15</v>
      </c>
      <c r="R245" s="9">
        <v>63.41</v>
      </c>
      <c r="S245" s="9">
        <v>55.65</v>
      </c>
      <c r="T245" s="32">
        <v>18.58</v>
      </c>
      <c r="U245" s="32">
        <v>23.08</v>
      </c>
      <c r="V245" s="32">
        <v>58.33</v>
      </c>
      <c r="W245" s="32">
        <v>99.64</v>
      </c>
      <c r="X245" s="32">
        <v>104.2</v>
      </c>
      <c r="Y245" s="32">
        <v>97.89</v>
      </c>
      <c r="Z245" s="32">
        <v>98.96</v>
      </c>
    </row>
    <row r="246" spans="1:26" ht="12.75">
      <c r="A246" s="34">
        <v>6</v>
      </c>
      <c r="B246" s="34">
        <v>20</v>
      </c>
      <c r="C246" s="34">
        <v>9</v>
      </c>
      <c r="D246" s="35">
        <v>2</v>
      </c>
      <c r="E246" s="36"/>
      <c r="F246" s="31" t="s">
        <v>86</v>
      </c>
      <c r="G246" s="57" t="s">
        <v>209</v>
      </c>
      <c r="H246" s="33">
        <v>17550835.81</v>
      </c>
      <c r="I246" s="33">
        <v>4725728.78</v>
      </c>
      <c r="J246" s="33">
        <v>3692459.03</v>
      </c>
      <c r="K246" s="33">
        <v>9132648</v>
      </c>
      <c r="L246" s="33">
        <v>9498693.15</v>
      </c>
      <c r="M246" s="33">
        <v>2363435.23</v>
      </c>
      <c r="N246" s="33">
        <v>1969425.92</v>
      </c>
      <c r="O246" s="33">
        <v>5165832</v>
      </c>
      <c r="P246" s="9">
        <v>54.12</v>
      </c>
      <c r="Q246" s="9">
        <v>50.01</v>
      </c>
      <c r="R246" s="9">
        <v>53.33</v>
      </c>
      <c r="S246" s="9">
        <v>56.56</v>
      </c>
      <c r="T246" s="32">
        <v>24.88</v>
      </c>
      <c r="U246" s="32">
        <v>20.73</v>
      </c>
      <c r="V246" s="32">
        <v>54.38</v>
      </c>
      <c r="W246" s="32">
        <v>99.12</v>
      </c>
      <c r="X246" s="32">
        <v>92.32</v>
      </c>
      <c r="Y246" s="32">
        <v>105.01</v>
      </c>
      <c r="Z246" s="32">
        <v>100.35</v>
      </c>
    </row>
    <row r="247" spans="1:26" ht="12.75">
      <c r="A247" s="34">
        <v>6</v>
      </c>
      <c r="B247" s="34">
        <v>20</v>
      </c>
      <c r="C247" s="34">
        <v>10</v>
      </c>
      <c r="D247" s="35">
        <v>2</v>
      </c>
      <c r="E247" s="36"/>
      <c r="F247" s="31" t="s">
        <v>86</v>
      </c>
      <c r="G247" s="57" t="s">
        <v>210</v>
      </c>
      <c r="H247" s="33">
        <v>15864279</v>
      </c>
      <c r="I247" s="33">
        <v>5230496.01</v>
      </c>
      <c r="J247" s="33">
        <v>3324227.99</v>
      </c>
      <c r="K247" s="33">
        <v>7309555</v>
      </c>
      <c r="L247" s="33">
        <v>8806279.26</v>
      </c>
      <c r="M247" s="33">
        <v>2790988.27</v>
      </c>
      <c r="N247" s="33">
        <v>1908066.99</v>
      </c>
      <c r="O247" s="33">
        <v>4107224</v>
      </c>
      <c r="P247" s="9">
        <v>55.51</v>
      </c>
      <c r="Q247" s="9">
        <v>53.35</v>
      </c>
      <c r="R247" s="9">
        <v>57.39</v>
      </c>
      <c r="S247" s="9">
        <v>56.18</v>
      </c>
      <c r="T247" s="32">
        <v>31.69</v>
      </c>
      <c r="U247" s="32">
        <v>21.66</v>
      </c>
      <c r="V247" s="32">
        <v>46.63</v>
      </c>
      <c r="W247" s="32">
        <v>107.27</v>
      </c>
      <c r="X247" s="32">
        <v>109.93</v>
      </c>
      <c r="Y247" s="32">
        <v>117.87</v>
      </c>
      <c r="Z247" s="32">
        <v>101.36</v>
      </c>
    </row>
    <row r="248" spans="1:26" ht="12.75">
      <c r="A248" s="34">
        <v>6</v>
      </c>
      <c r="B248" s="34">
        <v>20</v>
      </c>
      <c r="C248" s="34">
        <v>11</v>
      </c>
      <c r="D248" s="35">
        <v>2</v>
      </c>
      <c r="E248" s="36"/>
      <c r="F248" s="31" t="s">
        <v>86</v>
      </c>
      <c r="G248" s="57" t="s">
        <v>217</v>
      </c>
      <c r="H248" s="33">
        <v>14747182.2</v>
      </c>
      <c r="I248" s="33">
        <v>3106195</v>
      </c>
      <c r="J248" s="33">
        <v>4180119.2</v>
      </c>
      <c r="K248" s="33">
        <v>7460868</v>
      </c>
      <c r="L248" s="33">
        <v>8514603.19</v>
      </c>
      <c r="M248" s="33">
        <v>1393079.91</v>
      </c>
      <c r="N248" s="33">
        <v>2959467.28</v>
      </c>
      <c r="O248" s="33">
        <v>4162056</v>
      </c>
      <c r="P248" s="9">
        <v>57.73</v>
      </c>
      <c r="Q248" s="9">
        <v>44.84</v>
      </c>
      <c r="R248" s="9">
        <v>70.79</v>
      </c>
      <c r="S248" s="9">
        <v>55.78</v>
      </c>
      <c r="T248" s="32">
        <v>16.36</v>
      </c>
      <c r="U248" s="32">
        <v>34.75</v>
      </c>
      <c r="V248" s="32">
        <v>48.88</v>
      </c>
      <c r="W248" s="32">
        <v>118.38</v>
      </c>
      <c r="X248" s="32">
        <v>105.12</v>
      </c>
      <c r="Y248" s="32">
        <v>172.19</v>
      </c>
      <c r="Z248" s="32">
        <v>100.32</v>
      </c>
    </row>
    <row r="249" spans="1:26" ht="12.75">
      <c r="A249" s="34">
        <v>6</v>
      </c>
      <c r="B249" s="34">
        <v>20</v>
      </c>
      <c r="C249" s="34">
        <v>12</v>
      </c>
      <c r="D249" s="35">
        <v>2</v>
      </c>
      <c r="E249" s="36"/>
      <c r="F249" s="31" t="s">
        <v>86</v>
      </c>
      <c r="G249" s="57" t="s">
        <v>220</v>
      </c>
      <c r="H249" s="33">
        <v>15320490.22</v>
      </c>
      <c r="I249" s="33">
        <v>3412445.91</v>
      </c>
      <c r="J249" s="33">
        <v>5776515.31</v>
      </c>
      <c r="K249" s="33">
        <v>6131529</v>
      </c>
      <c r="L249" s="33">
        <v>7292000.19</v>
      </c>
      <c r="M249" s="33">
        <v>1364998.48</v>
      </c>
      <c r="N249" s="33">
        <v>2554301.71</v>
      </c>
      <c r="O249" s="33">
        <v>3372700</v>
      </c>
      <c r="P249" s="9">
        <v>47.59</v>
      </c>
      <c r="Q249" s="9">
        <v>40</v>
      </c>
      <c r="R249" s="9">
        <v>44.21</v>
      </c>
      <c r="S249" s="9">
        <v>55</v>
      </c>
      <c r="T249" s="32">
        <v>18.71</v>
      </c>
      <c r="U249" s="32">
        <v>35.02</v>
      </c>
      <c r="V249" s="32">
        <v>46.25</v>
      </c>
      <c r="W249" s="32">
        <v>111.98</v>
      </c>
      <c r="X249" s="32">
        <v>88.74</v>
      </c>
      <c r="Y249" s="32">
        <v>155.62</v>
      </c>
      <c r="Z249" s="32">
        <v>101.21</v>
      </c>
    </row>
    <row r="250" spans="1:26" ht="12.75">
      <c r="A250" s="34">
        <v>6</v>
      </c>
      <c r="B250" s="34">
        <v>20</v>
      </c>
      <c r="C250" s="34">
        <v>13</v>
      </c>
      <c r="D250" s="35">
        <v>3</v>
      </c>
      <c r="E250" s="36"/>
      <c r="F250" s="31" t="s">
        <v>86</v>
      </c>
      <c r="G250" s="57" t="s">
        <v>277</v>
      </c>
      <c r="H250" s="33">
        <v>27460059.51</v>
      </c>
      <c r="I250" s="33">
        <v>9955471.5</v>
      </c>
      <c r="J250" s="33">
        <v>6144452.01</v>
      </c>
      <c r="K250" s="33">
        <v>11360136</v>
      </c>
      <c r="L250" s="33">
        <v>13918679.57</v>
      </c>
      <c r="M250" s="33">
        <v>4565511.97</v>
      </c>
      <c r="N250" s="33">
        <v>2877817.6</v>
      </c>
      <c r="O250" s="33">
        <v>6475350</v>
      </c>
      <c r="P250" s="9">
        <v>50.68</v>
      </c>
      <c r="Q250" s="9">
        <v>45.85</v>
      </c>
      <c r="R250" s="9">
        <v>46.83</v>
      </c>
      <c r="S250" s="9">
        <v>57</v>
      </c>
      <c r="T250" s="32">
        <v>32.8</v>
      </c>
      <c r="U250" s="32">
        <v>20.67</v>
      </c>
      <c r="V250" s="32">
        <v>46.52</v>
      </c>
      <c r="W250" s="32">
        <v>105.86</v>
      </c>
      <c r="X250" s="32">
        <v>107.7</v>
      </c>
      <c r="Y250" s="32">
        <v>114.05</v>
      </c>
      <c r="Z250" s="32">
        <v>101.41</v>
      </c>
    </row>
    <row r="251" spans="1:26" ht="12.75">
      <c r="A251" s="34">
        <v>6</v>
      </c>
      <c r="B251" s="34">
        <v>20</v>
      </c>
      <c r="C251" s="34">
        <v>14</v>
      </c>
      <c r="D251" s="35">
        <v>2</v>
      </c>
      <c r="E251" s="36"/>
      <c r="F251" s="31" t="s">
        <v>86</v>
      </c>
      <c r="G251" s="57" t="s">
        <v>257</v>
      </c>
      <c r="H251" s="33">
        <v>51748580.6</v>
      </c>
      <c r="I251" s="33">
        <v>19906312.12</v>
      </c>
      <c r="J251" s="33">
        <v>9375975.48</v>
      </c>
      <c r="K251" s="33">
        <v>22466293</v>
      </c>
      <c r="L251" s="33">
        <v>27621491.56</v>
      </c>
      <c r="M251" s="33">
        <v>9565907.87</v>
      </c>
      <c r="N251" s="33">
        <v>5037931.69</v>
      </c>
      <c r="O251" s="33">
        <v>13017652</v>
      </c>
      <c r="P251" s="9">
        <v>53.37</v>
      </c>
      <c r="Q251" s="9">
        <v>48.05</v>
      </c>
      <c r="R251" s="9">
        <v>53.73</v>
      </c>
      <c r="S251" s="9">
        <v>57.94</v>
      </c>
      <c r="T251" s="32">
        <v>34.63</v>
      </c>
      <c r="U251" s="32">
        <v>18.23</v>
      </c>
      <c r="V251" s="32">
        <v>47.12</v>
      </c>
      <c r="W251" s="32">
        <v>95.32</v>
      </c>
      <c r="X251" s="32">
        <v>106.35</v>
      </c>
      <c r="Y251" s="32">
        <v>70.43</v>
      </c>
      <c r="Z251" s="32">
        <v>101.46</v>
      </c>
    </row>
    <row r="252" spans="1:26" ht="12.75">
      <c r="A252" s="34">
        <v>6</v>
      </c>
      <c r="B252" s="34">
        <v>20</v>
      </c>
      <c r="C252" s="34">
        <v>15</v>
      </c>
      <c r="D252" s="35">
        <v>3</v>
      </c>
      <c r="E252" s="36"/>
      <c r="F252" s="31" t="s">
        <v>86</v>
      </c>
      <c r="G252" s="57" t="s">
        <v>280</v>
      </c>
      <c r="H252" s="33">
        <v>25758759.55</v>
      </c>
      <c r="I252" s="33">
        <v>15651931.62</v>
      </c>
      <c r="J252" s="33">
        <v>2952354.93</v>
      </c>
      <c r="K252" s="33">
        <v>7154473</v>
      </c>
      <c r="L252" s="33">
        <v>10454709.81</v>
      </c>
      <c r="M252" s="33">
        <v>4564108.2</v>
      </c>
      <c r="N252" s="33">
        <v>1735811.61</v>
      </c>
      <c r="O252" s="33">
        <v>4154790</v>
      </c>
      <c r="P252" s="9">
        <v>40.58</v>
      </c>
      <c r="Q252" s="9">
        <v>29.16</v>
      </c>
      <c r="R252" s="9">
        <v>58.79</v>
      </c>
      <c r="S252" s="9">
        <v>58.07</v>
      </c>
      <c r="T252" s="32">
        <v>43.65</v>
      </c>
      <c r="U252" s="32">
        <v>16.6</v>
      </c>
      <c r="V252" s="32">
        <v>39.74</v>
      </c>
      <c r="W252" s="32">
        <v>77.69</v>
      </c>
      <c r="X252" s="32">
        <v>118.28</v>
      </c>
      <c r="Y252" s="32">
        <v>30.9</v>
      </c>
      <c r="Z252" s="32">
        <v>104.35</v>
      </c>
    </row>
    <row r="253" spans="1:26" ht="12.75">
      <c r="A253" s="34">
        <v>6</v>
      </c>
      <c r="B253" s="34">
        <v>61</v>
      </c>
      <c r="C253" s="34">
        <v>0</v>
      </c>
      <c r="D253" s="35">
        <v>0</v>
      </c>
      <c r="E253" s="36"/>
      <c r="F253" s="31" t="s">
        <v>281</v>
      </c>
      <c r="G253" s="57" t="s">
        <v>282</v>
      </c>
      <c r="H253" s="33">
        <v>231881455</v>
      </c>
      <c r="I253" s="33">
        <v>95871896</v>
      </c>
      <c r="J253" s="33">
        <v>46542224</v>
      </c>
      <c r="K253" s="33">
        <v>89467335</v>
      </c>
      <c r="L253" s="33">
        <v>120310424.73</v>
      </c>
      <c r="M253" s="33">
        <v>43370578.24</v>
      </c>
      <c r="N253" s="33">
        <v>22709164.49</v>
      </c>
      <c r="O253" s="33">
        <v>54230682</v>
      </c>
      <c r="P253" s="9">
        <v>51.88</v>
      </c>
      <c r="Q253" s="9">
        <v>45.23</v>
      </c>
      <c r="R253" s="9">
        <v>48.79</v>
      </c>
      <c r="S253" s="9">
        <v>60.61</v>
      </c>
      <c r="T253" s="32">
        <v>36.04</v>
      </c>
      <c r="U253" s="32">
        <v>18.87</v>
      </c>
      <c r="V253" s="32">
        <v>45.07</v>
      </c>
      <c r="W253" s="32">
        <v>96.08</v>
      </c>
      <c r="X253" s="32">
        <v>100.54</v>
      </c>
      <c r="Y253" s="32">
        <v>86.75</v>
      </c>
      <c r="Z253" s="32">
        <v>97</v>
      </c>
    </row>
    <row r="254" spans="1:26" ht="12.75">
      <c r="A254" s="34">
        <v>6</v>
      </c>
      <c r="B254" s="34">
        <v>62</v>
      </c>
      <c r="C254" s="34">
        <v>0</v>
      </c>
      <c r="D254" s="35">
        <v>0</v>
      </c>
      <c r="E254" s="36"/>
      <c r="F254" s="31" t="s">
        <v>281</v>
      </c>
      <c r="G254" s="57" t="s">
        <v>283</v>
      </c>
      <c r="H254" s="33">
        <v>272804864.4</v>
      </c>
      <c r="I254" s="33">
        <v>124238794</v>
      </c>
      <c r="J254" s="33">
        <v>45114774.4</v>
      </c>
      <c r="K254" s="33">
        <v>103451296</v>
      </c>
      <c r="L254" s="33">
        <v>128962786.3</v>
      </c>
      <c r="M254" s="33">
        <v>44823958.47</v>
      </c>
      <c r="N254" s="33">
        <v>22084871.83</v>
      </c>
      <c r="O254" s="33">
        <v>62053956</v>
      </c>
      <c r="P254" s="9">
        <v>47.27</v>
      </c>
      <c r="Q254" s="9">
        <v>36.07</v>
      </c>
      <c r="R254" s="9">
        <v>48.95</v>
      </c>
      <c r="S254" s="9">
        <v>59.98</v>
      </c>
      <c r="T254" s="32">
        <v>34.75</v>
      </c>
      <c r="U254" s="32">
        <v>17.12</v>
      </c>
      <c r="V254" s="32">
        <v>48.11</v>
      </c>
      <c r="W254" s="32">
        <v>97.03</v>
      </c>
      <c r="X254" s="32">
        <v>97.34</v>
      </c>
      <c r="Y254" s="32">
        <v>87.91</v>
      </c>
      <c r="Z254" s="32">
        <v>100.5</v>
      </c>
    </row>
    <row r="255" spans="1:26" ht="12.75">
      <c r="A255" s="34">
        <v>6</v>
      </c>
      <c r="B255" s="34">
        <v>62</v>
      </c>
      <c r="C255" s="34">
        <v>1</v>
      </c>
      <c r="D255" s="35" t="s">
        <v>309</v>
      </c>
      <c r="E255" s="36">
        <v>198</v>
      </c>
      <c r="F255" s="31" t="s">
        <v>309</v>
      </c>
      <c r="G255" s="57" t="s">
        <v>320</v>
      </c>
      <c r="H255" s="33">
        <v>116200</v>
      </c>
      <c r="I255" s="33">
        <v>116200</v>
      </c>
      <c r="J255" s="33">
        <v>0</v>
      </c>
      <c r="K255" s="33">
        <v>0</v>
      </c>
      <c r="L255" s="33">
        <v>99975</v>
      </c>
      <c r="M255" s="33">
        <v>99975</v>
      </c>
      <c r="N255" s="33">
        <v>0</v>
      </c>
      <c r="O255" s="33">
        <v>0</v>
      </c>
      <c r="P255" s="9">
        <v>86.03</v>
      </c>
      <c r="Q255" s="9">
        <v>86.03</v>
      </c>
      <c r="R255" s="9"/>
      <c r="S255" s="9"/>
      <c r="T255" s="32">
        <v>100</v>
      </c>
      <c r="U255" s="32">
        <v>0</v>
      </c>
      <c r="V255" s="32">
        <v>0</v>
      </c>
      <c r="W255" s="32">
        <v>102.22</v>
      </c>
      <c r="X255" s="32">
        <v>102.22</v>
      </c>
      <c r="Y255" s="32"/>
      <c r="Z255" s="32"/>
    </row>
    <row r="256" spans="1:26" ht="12.75">
      <c r="A256" s="34">
        <v>6</v>
      </c>
      <c r="B256" s="34">
        <v>63</v>
      </c>
      <c r="C256" s="34">
        <v>0</v>
      </c>
      <c r="D256" s="35">
        <v>0</v>
      </c>
      <c r="E256" s="36"/>
      <c r="F256" s="31" t="s">
        <v>281</v>
      </c>
      <c r="G256" s="57" t="s">
        <v>284</v>
      </c>
      <c r="H256" s="33">
        <v>1943263768</v>
      </c>
      <c r="I256" s="33">
        <v>1032195622</v>
      </c>
      <c r="J256" s="33">
        <v>518589078</v>
      </c>
      <c r="K256" s="33">
        <v>392479068</v>
      </c>
      <c r="L256" s="33">
        <v>805407403.82</v>
      </c>
      <c r="M256" s="33">
        <v>389967025.17</v>
      </c>
      <c r="N256" s="33">
        <v>180433690.65</v>
      </c>
      <c r="O256" s="33">
        <v>235006688</v>
      </c>
      <c r="P256" s="9">
        <v>41.44</v>
      </c>
      <c r="Q256" s="9">
        <v>37.78</v>
      </c>
      <c r="R256" s="9">
        <v>34.79</v>
      </c>
      <c r="S256" s="9">
        <v>59.87</v>
      </c>
      <c r="T256" s="32">
        <v>48.41</v>
      </c>
      <c r="U256" s="32">
        <v>22.4</v>
      </c>
      <c r="V256" s="32">
        <v>29.17</v>
      </c>
      <c r="W256" s="32">
        <v>111.08</v>
      </c>
      <c r="X256" s="32">
        <v>107.9</v>
      </c>
      <c r="Y256" s="32">
        <v>131.07</v>
      </c>
      <c r="Z256" s="32">
        <v>104.01</v>
      </c>
    </row>
    <row r="257" spans="1:26" ht="12.75">
      <c r="A257" s="34">
        <v>6</v>
      </c>
      <c r="B257" s="34">
        <v>64</v>
      </c>
      <c r="C257" s="34">
        <v>0</v>
      </c>
      <c r="D257" s="35">
        <v>0</v>
      </c>
      <c r="E257" s="36"/>
      <c r="F257" s="31" t="s">
        <v>281</v>
      </c>
      <c r="G257" s="57" t="s">
        <v>285</v>
      </c>
      <c r="H257" s="33">
        <v>318911284</v>
      </c>
      <c r="I257" s="33">
        <v>109548452</v>
      </c>
      <c r="J257" s="33">
        <v>79850093</v>
      </c>
      <c r="K257" s="33">
        <v>129512739</v>
      </c>
      <c r="L257" s="33">
        <v>160190665.68</v>
      </c>
      <c r="M257" s="33">
        <v>48137531.59</v>
      </c>
      <c r="N257" s="33">
        <v>33348304.09</v>
      </c>
      <c r="O257" s="33">
        <v>78704830</v>
      </c>
      <c r="P257" s="9">
        <v>50.23</v>
      </c>
      <c r="Q257" s="9">
        <v>43.94</v>
      </c>
      <c r="R257" s="9">
        <v>41.76</v>
      </c>
      <c r="S257" s="9">
        <v>60.76</v>
      </c>
      <c r="T257" s="32">
        <v>30.05</v>
      </c>
      <c r="U257" s="32">
        <v>20.81</v>
      </c>
      <c r="V257" s="32">
        <v>49.13</v>
      </c>
      <c r="W257" s="32">
        <v>83.84</v>
      </c>
      <c r="X257" s="32">
        <v>99.48</v>
      </c>
      <c r="Y257" s="32">
        <v>52.65</v>
      </c>
      <c r="Z257" s="32">
        <v>99.19</v>
      </c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9" sqref="G19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2 kwartału 2013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6" t="s">
        <v>0</v>
      </c>
      <c r="B4" s="106" t="s">
        <v>1</v>
      </c>
      <c r="C4" s="106" t="s">
        <v>2</v>
      </c>
      <c r="D4" s="106" t="s">
        <v>3</v>
      </c>
      <c r="E4" s="106" t="s">
        <v>56</v>
      </c>
      <c r="F4" s="109" t="s">
        <v>59</v>
      </c>
      <c r="G4" s="109"/>
      <c r="H4" s="107" t="s">
        <v>6</v>
      </c>
      <c r="I4" s="102" t="s">
        <v>39</v>
      </c>
      <c r="J4" s="102"/>
      <c r="K4" s="102"/>
      <c r="L4" s="102"/>
      <c r="M4" s="102"/>
      <c r="N4" s="102"/>
      <c r="O4" s="102"/>
      <c r="P4" s="102"/>
    </row>
    <row r="5" spans="1:16" s="19" customFormat="1" ht="17.25" customHeight="1">
      <c r="A5" s="106"/>
      <c r="B5" s="106"/>
      <c r="C5" s="106"/>
      <c r="D5" s="106"/>
      <c r="E5" s="106"/>
      <c r="F5" s="109"/>
      <c r="G5" s="109"/>
      <c r="H5" s="107"/>
      <c r="I5" s="107" t="s">
        <v>40</v>
      </c>
      <c r="J5" s="102" t="s">
        <v>15</v>
      </c>
      <c r="K5" s="102"/>
      <c r="L5" s="102"/>
      <c r="M5" s="102"/>
      <c r="N5" s="102"/>
      <c r="O5" s="103" t="s">
        <v>41</v>
      </c>
      <c r="P5" s="46" t="s">
        <v>25</v>
      </c>
    </row>
    <row r="6" spans="1:16" s="19" customFormat="1" ht="16.5" customHeight="1">
      <c r="A6" s="106"/>
      <c r="B6" s="106"/>
      <c r="C6" s="106"/>
      <c r="D6" s="106"/>
      <c r="E6" s="106"/>
      <c r="F6" s="109"/>
      <c r="G6" s="109"/>
      <c r="H6" s="107"/>
      <c r="I6" s="107"/>
      <c r="J6" s="108" t="s">
        <v>42</v>
      </c>
      <c r="K6" s="108" t="s">
        <v>37</v>
      </c>
      <c r="L6" s="108" t="s">
        <v>43</v>
      </c>
      <c r="M6" s="108" t="s">
        <v>44</v>
      </c>
      <c r="N6" s="108" t="s">
        <v>45</v>
      </c>
      <c r="O6" s="103"/>
      <c r="P6" s="104" t="s">
        <v>46</v>
      </c>
    </row>
    <row r="7" spans="1:16" s="19" customFormat="1" ht="34.5" customHeight="1">
      <c r="A7" s="106"/>
      <c r="B7" s="106"/>
      <c r="C7" s="106"/>
      <c r="D7" s="106"/>
      <c r="E7" s="106"/>
      <c r="F7" s="109"/>
      <c r="G7" s="109"/>
      <c r="H7" s="107"/>
      <c r="I7" s="107"/>
      <c r="J7" s="108"/>
      <c r="K7" s="108"/>
      <c r="L7" s="108"/>
      <c r="M7" s="108"/>
      <c r="N7" s="108"/>
      <c r="O7" s="103"/>
      <c r="P7" s="104"/>
    </row>
    <row r="8" spans="1:16" s="19" customFormat="1" ht="34.5" customHeight="1">
      <c r="A8" s="106"/>
      <c r="B8" s="106"/>
      <c r="C8" s="106"/>
      <c r="D8" s="106"/>
      <c r="E8" s="106"/>
      <c r="F8" s="109"/>
      <c r="G8" s="109"/>
      <c r="H8" s="107"/>
      <c r="I8" s="107"/>
      <c r="J8" s="108"/>
      <c r="K8" s="108"/>
      <c r="L8" s="108"/>
      <c r="M8" s="108"/>
      <c r="N8" s="108"/>
      <c r="O8" s="103"/>
      <c r="P8" s="104"/>
    </row>
    <row r="9" spans="1:16" s="19" customFormat="1" ht="16.5" customHeight="1">
      <c r="A9" s="106"/>
      <c r="B9" s="106"/>
      <c r="C9" s="106"/>
      <c r="D9" s="106"/>
      <c r="E9" s="106"/>
      <c r="F9" s="106"/>
      <c r="G9" s="106"/>
      <c r="H9" s="107" t="s">
        <v>38</v>
      </c>
      <c r="I9" s="107"/>
      <c r="J9" s="107"/>
      <c r="K9" s="107"/>
      <c r="L9" s="107"/>
      <c r="M9" s="107"/>
      <c r="N9" s="107"/>
      <c r="O9" s="107"/>
      <c r="P9" s="107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05">
        <v>6</v>
      </c>
      <c r="G10" s="105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7">
        <v>6</v>
      </c>
      <c r="B11" s="47">
        <v>0</v>
      </c>
      <c r="C11" s="47">
        <v>0</v>
      </c>
      <c r="D11" s="41">
        <v>0</v>
      </c>
      <c r="E11" s="48"/>
      <c r="F11" s="49" t="s">
        <v>307</v>
      </c>
      <c r="G11" s="59" t="s">
        <v>308</v>
      </c>
      <c r="H11" s="50">
        <v>1815486973.57</v>
      </c>
      <c r="I11" s="50">
        <v>617053409.46</v>
      </c>
      <c r="J11" s="50">
        <v>175278206.44</v>
      </c>
      <c r="K11" s="50">
        <v>187440400.23</v>
      </c>
      <c r="L11" s="50">
        <v>25500474.62</v>
      </c>
      <c r="M11" s="50">
        <v>12047135.9</v>
      </c>
      <c r="N11" s="50">
        <v>216787192.27</v>
      </c>
      <c r="O11" s="50">
        <v>1198433564.11</v>
      </c>
      <c r="P11" s="50">
        <v>1188433564.11</v>
      </c>
    </row>
    <row r="12" spans="1:16" ht="12.75">
      <c r="A12" s="47">
        <v>6</v>
      </c>
      <c r="B12" s="47">
        <v>1</v>
      </c>
      <c r="C12" s="47">
        <v>0</v>
      </c>
      <c r="D12" s="41">
        <v>0</v>
      </c>
      <c r="E12" s="48"/>
      <c r="F12" s="49" t="s">
        <v>286</v>
      </c>
      <c r="G12" s="59" t="s">
        <v>287</v>
      </c>
      <c r="H12" s="50">
        <v>80956006.47</v>
      </c>
      <c r="I12" s="50">
        <v>76076736.77</v>
      </c>
      <c r="J12" s="50">
        <v>43814610.11</v>
      </c>
      <c r="K12" s="50">
        <v>1680188.15</v>
      </c>
      <c r="L12" s="50">
        <v>950000</v>
      </c>
      <c r="M12" s="50">
        <v>0</v>
      </c>
      <c r="N12" s="50">
        <v>29631938.51</v>
      </c>
      <c r="O12" s="50">
        <v>4879269.7</v>
      </c>
      <c r="P12" s="50">
        <v>4879269.7</v>
      </c>
    </row>
    <row r="13" spans="1:16" ht="12.75">
      <c r="A13" s="47">
        <v>6</v>
      </c>
      <c r="B13" s="47">
        <v>1</v>
      </c>
      <c r="C13" s="47">
        <v>1</v>
      </c>
      <c r="D13" s="41">
        <v>1</v>
      </c>
      <c r="E13" s="48"/>
      <c r="F13" s="49" t="s">
        <v>86</v>
      </c>
      <c r="G13" s="59" t="s">
        <v>95</v>
      </c>
      <c r="H13" s="50">
        <v>51208331.23</v>
      </c>
      <c r="I13" s="50">
        <v>46859345.41</v>
      </c>
      <c r="J13" s="50">
        <v>22972590.99</v>
      </c>
      <c r="K13" s="50">
        <v>1624220</v>
      </c>
      <c r="L13" s="50">
        <v>900000</v>
      </c>
      <c r="M13" s="50">
        <v>0</v>
      </c>
      <c r="N13" s="50">
        <v>21362534.42</v>
      </c>
      <c r="O13" s="50">
        <v>4348985.82</v>
      </c>
      <c r="P13" s="50">
        <v>4348985.82</v>
      </c>
    </row>
    <row r="14" spans="1:16" ht="12.75">
      <c r="A14" s="47">
        <v>6</v>
      </c>
      <c r="B14" s="47">
        <v>1</v>
      </c>
      <c r="C14" s="47">
        <v>1</v>
      </c>
      <c r="D14" s="41" t="s">
        <v>309</v>
      </c>
      <c r="E14" s="48">
        <v>188</v>
      </c>
      <c r="F14" s="49" t="s">
        <v>309</v>
      </c>
      <c r="G14" s="59" t="s">
        <v>313</v>
      </c>
      <c r="H14" s="50">
        <v>266450</v>
      </c>
      <c r="I14" s="50">
        <v>266450</v>
      </c>
      <c r="J14" s="50">
        <v>58600</v>
      </c>
      <c r="K14" s="50">
        <v>0</v>
      </c>
      <c r="L14" s="50">
        <v>0</v>
      </c>
      <c r="M14" s="50">
        <v>0</v>
      </c>
      <c r="N14" s="50">
        <v>207850</v>
      </c>
      <c r="O14" s="50">
        <v>0</v>
      </c>
      <c r="P14" s="50">
        <v>0</v>
      </c>
    </row>
    <row r="15" spans="1:16" ht="12.75">
      <c r="A15" s="47">
        <v>6</v>
      </c>
      <c r="B15" s="47">
        <v>1</v>
      </c>
      <c r="C15" s="47">
        <v>2</v>
      </c>
      <c r="D15" s="41">
        <v>1</v>
      </c>
      <c r="E15" s="48"/>
      <c r="F15" s="49" t="s">
        <v>86</v>
      </c>
      <c r="G15" s="59" t="s">
        <v>101</v>
      </c>
      <c r="H15" s="50">
        <v>17172044.41</v>
      </c>
      <c r="I15" s="50">
        <v>13140602.84</v>
      </c>
      <c r="J15" s="50">
        <v>5840941.33</v>
      </c>
      <c r="K15" s="50">
        <v>1569210.24</v>
      </c>
      <c r="L15" s="50">
        <v>318000</v>
      </c>
      <c r="M15" s="50">
        <v>0</v>
      </c>
      <c r="N15" s="50">
        <v>5412451.27</v>
      </c>
      <c r="O15" s="50">
        <v>4031441.57</v>
      </c>
      <c r="P15" s="50">
        <v>4031441.57</v>
      </c>
    </row>
    <row r="16" spans="1:16" ht="12.75">
      <c r="A16" s="47">
        <v>6</v>
      </c>
      <c r="B16" s="47">
        <v>1</v>
      </c>
      <c r="C16" s="47">
        <v>3</v>
      </c>
      <c r="D16" s="41">
        <v>2</v>
      </c>
      <c r="E16" s="48"/>
      <c r="F16" s="49" t="s">
        <v>86</v>
      </c>
      <c r="G16" s="59" t="s">
        <v>110</v>
      </c>
      <c r="H16" s="50">
        <v>35570342.89</v>
      </c>
      <c r="I16" s="50">
        <v>31429861.89</v>
      </c>
      <c r="J16" s="50">
        <v>13178882.05</v>
      </c>
      <c r="K16" s="50">
        <v>3533193</v>
      </c>
      <c r="L16" s="50">
        <v>678375</v>
      </c>
      <c r="M16" s="50">
        <v>0</v>
      </c>
      <c r="N16" s="50">
        <v>14039411.84</v>
      </c>
      <c r="O16" s="50">
        <v>4140481</v>
      </c>
      <c r="P16" s="50">
        <v>4090481</v>
      </c>
    </row>
    <row r="17" spans="1:16" ht="12.75">
      <c r="A17" s="47">
        <v>6</v>
      </c>
      <c r="B17" s="47">
        <v>1</v>
      </c>
      <c r="C17" s="47">
        <v>4</v>
      </c>
      <c r="D17" s="41">
        <v>2</v>
      </c>
      <c r="E17" s="48"/>
      <c r="F17" s="49" t="s">
        <v>86</v>
      </c>
      <c r="G17" s="59" t="s">
        <v>123</v>
      </c>
      <c r="H17" s="50">
        <v>20248952.55</v>
      </c>
      <c r="I17" s="50">
        <v>15539629.9</v>
      </c>
      <c r="J17" s="50">
        <v>8127591.82</v>
      </c>
      <c r="K17" s="50">
        <v>1028098.72</v>
      </c>
      <c r="L17" s="50">
        <v>320000</v>
      </c>
      <c r="M17" s="50">
        <v>0</v>
      </c>
      <c r="N17" s="50">
        <v>6063939.36</v>
      </c>
      <c r="O17" s="50">
        <v>4709322.65</v>
      </c>
      <c r="P17" s="50">
        <v>4709322.65</v>
      </c>
    </row>
    <row r="18" spans="1:16" ht="12.75">
      <c r="A18" s="47">
        <v>6</v>
      </c>
      <c r="B18" s="47">
        <v>1</v>
      </c>
      <c r="C18" s="47">
        <v>5</v>
      </c>
      <c r="D18" s="41">
        <v>2</v>
      </c>
      <c r="E18" s="48"/>
      <c r="F18" s="49" t="s">
        <v>86</v>
      </c>
      <c r="G18" s="59" t="s">
        <v>143</v>
      </c>
      <c r="H18" s="50">
        <v>26588399.64</v>
      </c>
      <c r="I18" s="50">
        <v>13513399.96</v>
      </c>
      <c r="J18" s="50">
        <v>6625243.3</v>
      </c>
      <c r="K18" s="50">
        <v>485312</v>
      </c>
      <c r="L18" s="50">
        <v>50000</v>
      </c>
      <c r="M18" s="50">
        <v>0</v>
      </c>
      <c r="N18" s="50">
        <v>6352844.66</v>
      </c>
      <c r="O18" s="50">
        <v>13074999.68</v>
      </c>
      <c r="P18" s="50">
        <v>13074999.68</v>
      </c>
    </row>
    <row r="19" spans="1:16" ht="12.75">
      <c r="A19" s="47">
        <v>6</v>
      </c>
      <c r="B19" s="47">
        <v>1</v>
      </c>
      <c r="C19" s="47">
        <v>6</v>
      </c>
      <c r="D19" s="41">
        <v>2</v>
      </c>
      <c r="E19" s="48"/>
      <c r="F19" s="49" t="s">
        <v>86</v>
      </c>
      <c r="G19" s="59" t="s">
        <v>153</v>
      </c>
      <c r="H19" s="50">
        <v>12711680.4</v>
      </c>
      <c r="I19" s="50">
        <v>9859070.92</v>
      </c>
      <c r="J19" s="50">
        <v>5305552.65</v>
      </c>
      <c r="K19" s="50">
        <v>265926.98</v>
      </c>
      <c r="L19" s="50">
        <v>38400</v>
      </c>
      <c r="M19" s="50">
        <v>0</v>
      </c>
      <c r="N19" s="50">
        <v>4249191.29</v>
      </c>
      <c r="O19" s="50">
        <v>2852609.48</v>
      </c>
      <c r="P19" s="50">
        <v>2852609.48</v>
      </c>
    </row>
    <row r="20" spans="1:16" ht="12.75">
      <c r="A20" s="47">
        <v>6</v>
      </c>
      <c r="B20" s="47">
        <v>1</v>
      </c>
      <c r="C20" s="47">
        <v>7</v>
      </c>
      <c r="D20" s="41">
        <v>2</v>
      </c>
      <c r="E20" s="48"/>
      <c r="F20" s="49" t="s">
        <v>86</v>
      </c>
      <c r="G20" s="59" t="s">
        <v>157</v>
      </c>
      <c r="H20" s="50">
        <v>21177890.65</v>
      </c>
      <c r="I20" s="50">
        <v>11379630.65</v>
      </c>
      <c r="J20" s="50">
        <v>5977535.98</v>
      </c>
      <c r="K20" s="50">
        <v>321187</v>
      </c>
      <c r="L20" s="50">
        <v>198663</v>
      </c>
      <c r="M20" s="50">
        <v>0</v>
      </c>
      <c r="N20" s="50">
        <v>4882244.67</v>
      </c>
      <c r="O20" s="50">
        <v>9798260</v>
      </c>
      <c r="P20" s="50">
        <v>9798260</v>
      </c>
    </row>
    <row r="21" spans="1:16" ht="12.75">
      <c r="A21" s="47">
        <v>6</v>
      </c>
      <c r="B21" s="47">
        <v>1</v>
      </c>
      <c r="C21" s="47">
        <v>8</v>
      </c>
      <c r="D21" s="41">
        <v>2</v>
      </c>
      <c r="E21" s="48"/>
      <c r="F21" s="49" t="s">
        <v>86</v>
      </c>
      <c r="G21" s="59" t="s">
        <v>165</v>
      </c>
      <c r="H21" s="50">
        <v>15524736.14</v>
      </c>
      <c r="I21" s="50">
        <v>11680470.38</v>
      </c>
      <c r="J21" s="50">
        <v>6044533.04</v>
      </c>
      <c r="K21" s="50">
        <v>498800</v>
      </c>
      <c r="L21" s="50">
        <v>100000</v>
      </c>
      <c r="M21" s="50">
        <v>0</v>
      </c>
      <c r="N21" s="50">
        <v>5037137.34</v>
      </c>
      <c r="O21" s="50">
        <v>3844265.76</v>
      </c>
      <c r="P21" s="50">
        <v>3844265.76</v>
      </c>
    </row>
    <row r="22" spans="1:16" ht="12.75">
      <c r="A22" s="47">
        <v>6</v>
      </c>
      <c r="B22" s="47">
        <v>1</v>
      </c>
      <c r="C22" s="47">
        <v>9</v>
      </c>
      <c r="D22" s="41">
        <v>2</v>
      </c>
      <c r="E22" s="48"/>
      <c r="F22" s="49" t="s">
        <v>86</v>
      </c>
      <c r="G22" s="59" t="s">
        <v>171</v>
      </c>
      <c r="H22" s="50">
        <v>18847071.98</v>
      </c>
      <c r="I22" s="50">
        <v>13999227.98</v>
      </c>
      <c r="J22" s="50">
        <v>7158099.76</v>
      </c>
      <c r="K22" s="50">
        <v>400382</v>
      </c>
      <c r="L22" s="50">
        <v>90000</v>
      </c>
      <c r="M22" s="50">
        <v>0</v>
      </c>
      <c r="N22" s="50">
        <v>6350746.22</v>
      </c>
      <c r="O22" s="50">
        <v>4847844</v>
      </c>
      <c r="P22" s="50">
        <v>4847844</v>
      </c>
    </row>
    <row r="23" spans="1:16" ht="12.75">
      <c r="A23" s="47">
        <v>6</v>
      </c>
      <c r="B23" s="47">
        <v>1</v>
      </c>
      <c r="C23" s="47">
        <v>10</v>
      </c>
      <c r="D23" s="41">
        <v>2</v>
      </c>
      <c r="E23" s="48"/>
      <c r="F23" s="49" t="s">
        <v>86</v>
      </c>
      <c r="G23" s="59" t="s">
        <v>95</v>
      </c>
      <c r="H23" s="50">
        <v>33628965.45</v>
      </c>
      <c r="I23" s="50">
        <v>28564159.3</v>
      </c>
      <c r="J23" s="50">
        <v>12638904.05</v>
      </c>
      <c r="K23" s="50">
        <v>1882669.04</v>
      </c>
      <c r="L23" s="50">
        <v>50000</v>
      </c>
      <c r="M23" s="50">
        <v>0</v>
      </c>
      <c r="N23" s="50">
        <v>13992586.21</v>
      </c>
      <c r="O23" s="50">
        <v>5064806.15</v>
      </c>
      <c r="P23" s="50">
        <v>5064806.15</v>
      </c>
    </row>
    <row r="24" spans="1:16" ht="12.75">
      <c r="A24" s="47">
        <v>6</v>
      </c>
      <c r="B24" s="47">
        <v>1</v>
      </c>
      <c r="C24" s="47">
        <v>11</v>
      </c>
      <c r="D24" s="41">
        <v>2</v>
      </c>
      <c r="E24" s="48"/>
      <c r="F24" s="49" t="s">
        <v>86</v>
      </c>
      <c r="G24" s="59" t="s">
        <v>190</v>
      </c>
      <c r="H24" s="50">
        <v>21991588</v>
      </c>
      <c r="I24" s="50">
        <v>21855130</v>
      </c>
      <c r="J24" s="50">
        <v>12381048</v>
      </c>
      <c r="K24" s="50">
        <v>464287</v>
      </c>
      <c r="L24" s="50">
        <v>380000</v>
      </c>
      <c r="M24" s="50">
        <v>0</v>
      </c>
      <c r="N24" s="50">
        <v>8629795</v>
      </c>
      <c r="O24" s="50">
        <v>136458</v>
      </c>
      <c r="P24" s="50">
        <v>136458</v>
      </c>
    </row>
    <row r="25" spans="1:16" ht="12.75">
      <c r="A25" s="47">
        <v>6</v>
      </c>
      <c r="B25" s="47">
        <v>1</v>
      </c>
      <c r="C25" s="47">
        <v>12</v>
      </c>
      <c r="D25" s="41">
        <v>2</v>
      </c>
      <c r="E25" s="48"/>
      <c r="F25" s="49" t="s">
        <v>86</v>
      </c>
      <c r="G25" s="59" t="s">
        <v>198</v>
      </c>
      <c r="H25" s="50">
        <v>10442921.82</v>
      </c>
      <c r="I25" s="50">
        <v>8241562.45</v>
      </c>
      <c r="J25" s="50">
        <v>4111405.78</v>
      </c>
      <c r="K25" s="50">
        <v>374389</v>
      </c>
      <c r="L25" s="50">
        <v>89200</v>
      </c>
      <c r="M25" s="50">
        <v>0</v>
      </c>
      <c r="N25" s="50">
        <v>3666567.67</v>
      </c>
      <c r="O25" s="50">
        <v>2201359.37</v>
      </c>
      <c r="P25" s="50">
        <v>2201359.37</v>
      </c>
    </row>
    <row r="26" spans="1:16" ht="12.75">
      <c r="A26" s="47">
        <v>6</v>
      </c>
      <c r="B26" s="47">
        <v>1</v>
      </c>
      <c r="C26" s="47">
        <v>13</v>
      </c>
      <c r="D26" s="41">
        <v>2</v>
      </c>
      <c r="E26" s="48"/>
      <c r="F26" s="49" t="s">
        <v>86</v>
      </c>
      <c r="G26" s="59" t="s">
        <v>199</v>
      </c>
      <c r="H26" s="50">
        <v>8352843.97</v>
      </c>
      <c r="I26" s="50">
        <v>6252332.45</v>
      </c>
      <c r="J26" s="50">
        <v>2943376.06</v>
      </c>
      <c r="K26" s="50">
        <v>422958.69</v>
      </c>
      <c r="L26" s="50">
        <v>263000</v>
      </c>
      <c r="M26" s="50">
        <v>0</v>
      </c>
      <c r="N26" s="50">
        <v>2622997.7</v>
      </c>
      <c r="O26" s="50">
        <v>2100511.52</v>
      </c>
      <c r="P26" s="50">
        <v>2100511.52</v>
      </c>
    </row>
    <row r="27" spans="1:16" ht="12.75">
      <c r="A27" s="47">
        <v>6</v>
      </c>
      <c r="B27" s="47">
        <v>1</v>
      </c>
      <c r="C27" s="47">
        <v>14</v>
      </c>
      <c r="D27" s="41">
        <v>2</v>
      </c>
      <c r="E27" s="48"/>
      <c r="F27" s="49" t="s">
        <v>86</v>
      </c>
      <c r="G27" s="59" t="s">
        <v>211</v>
      </c>
      <c r="H27" s="50">
        <v>9150075.91</v>
      </c>
      <c r="I27" s="50">
        <v>7305613.91</v>
      </c>
      <c r="J27" s="50">
        <v>3637874.67</v>
      </c>
      <c r="K27" s="50">
        <v>240439</v>
      </c>
      <c r="L27" s="50">
        <v>110000</v>
      </c>
      <c r="M27" s="50">
        <v>7962</v>
      </c>
      <c r="N27" s="50">
        <v>3309338.24</v>
      </c>
      <c r="O27" s="50">
        <v>1844462</v>
      </c>
      <c r="P27" s="50">
        <v>1844462</v>
      </c>
    </row>
    <row r="28" spans="1:16" ht="12.75">
      <c r="A28" s="47">
        <v>6</v>
      </c>
      <c r="B28" s="47">
        <v>1</v>
      </c>
      <c r="C28" s="47">
        <v>15</v>
      </c>
      <c r="D28" s="41">
        <v>2</v>
      </c>
      <c r="E28" s="48"/>
      <c r="F28" s="49" t="s">
        <v>86</v>
      </c>
      <c r="G28" s="59" t="s">
        <v>213</v>
      </c>
      <c r="H28" s="50">
        <v>8121907</v>
      </c>
      <c r="I28" s="50">
        <v>6777070.3</v>
      </c>
      <c r="J28" s="50">
        <v>2970409.52</v>
      </c>
      <c r="K28" s="50">
        <v>472346.22</v>
      </c>
      <c r="L28" s="50">
        <v>140000</v>
      </c>
      <c r="M28" s="50">
        <v>7711</v>
      </c>
      <c r="N28" s="50">
        <v>3186603.56</v>
      </c>
      <c r="O28" s="50">
        <v>1344836.7</v>
      </c>
      <c r="P28" s="50">
        <v>1344836.7</v>
      </c>
    </row>
    <row r="29" spans="1:16" ht="12.75">
      <c r="A29" s="47">
        <v>6</v>
      </c>
      <c r="B29" s="47">
        <v>1</v>
      </c>
      <c r="C29" s="47">
        <v>16</v>
      </c>
      <c r="D29" s="41">
        <v>2</v>
      </c>
      <c r="E29" s="48"/>
      <c r="F29" s="49" t="s">
        <v>86</v>
      </c>
      <c r="G29" s="59" t="s">
        <v>101</v>
      </c>
      <c r="H29" s="50">
        <v>27877258.33</v>
      </c>
      <c r="I29" s="50">
        <v>20512322.73</v>
      </c>
      <c r="J29" s="50">
        <v>7613670.4</v>
      </c>
      <c r="K29" s="50">
        <v>1619583</v>
      </c>
      <c r="L29" s="50">
        <v>720177.84</v>
      </c>
      <c r="M29" s="50">
        <v>0</v>
      </c>
      <c r="N29" s="50">
        <v>10558891.49</v>
      </c>
      <c r="O29" s="50">
        <v>7364935.6</v>
      </c>
      <c r="P29" s="50">
        <v>5820935.6</v>
      </c>
    </row>
    <row r="30" spans="1:16" ht="12.75">
      <c r="A30" s="47">
        <v>6</v>
      </c>
      <c r="B30" s="47">
        <v>1</v>
      </c>
      <c r="C30" s="47">
        <v>17</v>
      </c>
      <c r="D30" s="41">
        <v>2</v>
      </c>
      <c r="E30" s="48"/>
      <c r="F30" s="49" t="s">
        <v>86</v>
      </c>
      <c r="G30" s="59" t="s">
        <v>230</v>
      </c>
      <c r="H30" s="50">
        <v>9643012</v>
      </c>
      <c r="I30" s="50">
        <v>9520567</v>
      </c>
      <c r="J30" s="50">
        <v>4668656</v>
      </c>
      <c r="K30" s="50">
        <v>158855</v>
      </c>
      <c r="L30" s="50">
        <v>180000</v>
      </c>
      <c r="M30" s="50">
        <v>0</v>
      </c>
      <c r="N30" s="50">
        <v>4513056</v>
      </c>
      <c r="O30" s="50">
        <v>122445</v>
      </c>
      <c r="P30" s="50">
        <v>122445</v>
      </c>
    </row>
    <row r="31" spans="1:16" ht="12.75">
      <c r="A31" s="47">
        <v>6</v>
      </c>
      <c r="B31" s="47">
        <v>1</v>
      </c>
      <c r="C31" s="47">
        <v>18</v>
      </c>
      <c r="D31" s="41">
        <v>2</v>
      </c>
      <c r="E31" s="48"/>
      <c r="F31" s="49" t="s">
        <v>86</v>
      </c>
      <c r="G31" s="59" t="s">
        <v>244</v>
      </c>
      <c r="H31" s="50">
        <v>16871098.15</v>
      </c>
      <c r="I31" s="50">
        <v>13376436.15</v>
      </c>
      <c r="J31" s="50">
        <v>5507717.4</v>
      </c>
      <c r="K31" s="50">
        <v>1539841</v>
      </c>
      <c r="L31" s="50">
        <v>452000</v>
      </c>
      <c r="M31" s="50">
        <v>0</v>
      </c>
      <c r="N31" s="50">
        <v>5876877.75</v>
      </c>
      <c r="O31" s="50">
        <v>3494662</v>
      </c>
      <c r="P31" s="50">
        <v>3494662</v>
      </c>
    </row>
    <row r="32" spans="1:16" ht="12.75">
      <c r="A32" s="47">
        <v>6</v>
      </c>
      <c r="B32" s="47">
        <v>1</v>
      </c>
      <c r="C32" s="47">
        <v>19</v>
      </c>
      <c r="D32" s="41">
        <v>2</v>
      </c>
      <c r="E32" s="48"/>
      <c r="F32" s="49" t="s">
        <v>86</v>
      </c>
      <c r="G32" s="59" t="s">
        <v>256</v>
      </c>
      <c r="H32" s="50">
        <v>15666119</v>
      </c>
      <c r="I32" s="50">
        <v>12258218</v>
      </c>
      <c r="J32" s="50">
        <v>5548820</v>
      </c>
      <c r="K32" s="50">
        <v>1395151</v>
      </c>
      <c r="L32" s="50">
        <v>170000</v>
      </c>
      <c r="M32" s="50">
        <v>0</v>
      </c>
      <c r="N32" s="50">
        <v>5144247</v>
      </c>
      <c r="O32" s="50">
        <v>3407901</v>
      </c>
      <c r="P32" s="50">
        <v>3407901</v>
      </c>
    </row>
    <row r="33" spans="1:16" ht="12.75">
      <c r="A33" s="47">
        <v>6</v>
      </c>
      <c r="B33" s="47">
        <v>2</v>
      </c>
      <c r="C33" s="47">
        <v>0</v>
      </c>
      <c r="D33" s="41">
        <v>0</v>
      </c>
      <c r="E33" s="48"/>
      <c r="F33" s="49" t="s">
        <v>286</v>
      </c>
      <c r="G33" s="59" t="s">
        <v>288</v>
      </c>
      <c r="H33" s="50">
        <v>96906342</v>
      </c>
      <c r="I33" s="50">
        <v>83586650</v>
      </c>
      <c r="J33" s="50">
        <v>49334618</v>
      </c>
      <c r="K33" s="50">
        <v>6349312.6</v>
      </c>
      <c r="L33" s="50">
        <v>1750000</v>
      </c>
      <c r="M33" s="50">
        <v>113500</v>
      </c>
      <c r="N33" s="50">
        <v>26039219.4</v>
      </c>
      <c r="O33" s="50">
        <v>13319692</v>
      </c>
      <c r="P33" s="50">
        <v>13319692</v>
      </c>
    </row>
    <row r="34" spans="1:16" ht="12.75">
      <c r="A34" s="47">
        <v>6</v>
      </c>
      <c r="B34" s="47">
        <v>2</v>
      </c>
      <c r="C34" s="47">
        <v>1</v>
      </c>
      <c r="D34" s="41">
        <v>1</v>
      </c>
      <c r="E34" s="48"/>
      <c r="F34" s="49" t="s">
        <v>86</v>
      </c>
      <c r="G34" s="59" t="s">
        <v>87</v>
      </c>
      <c r="H34" s="50">
        <v>97661149</v>
      </c>
      <c r="I34" s="50">
        <v>56327103</v>
      </c>
      <c r="J34" s="50">
        <v>28610763</v>
      </c>
      <c r="K34" s="50">
        <v>4966500</v>
      </c>
      <c r="L34" s="50">
        <v>1600000</v>
      </c>
      <c r="M34" s="50">
        <v>315334</v>
      </c>
      <c r="N34" s="50">
        <v>20834506</v>
      </c>
      <c r="O34" s="50">
        <v>41334046</v>
      </c>
      <c r="P34" s="50">
        <v>41334046</v>
      </c>
    </row>
    <row r="35" spans="1:16" ht="25.5">
      <c r="A35" s="47">
        <v>6</v>
      </c>
      <c r="B35" s="47">
        <v>2</v>
      </c>
      <c r="C35" s="47">
        <v>1</v>
      </c>
      <c r="D35" s="41" t="s">
        <v>309</v>
      </c>
      <c r="E35" s="48">
        <v>221</v>
      </c>
      <c r="F35" s="49" t="s">
        <v>309</v>
      </c>
      <c r="G35" s="59" t="s">
        <v>314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</row>
    <row r="36" spans="1:16" ht="12.75">
      <c r="A36" s="47">
        <v>6</v>
      </c>
      <c r="B36" s="47">
        <v>2</v>
      </c>
      <c r="C36" s="47">
        <v>2</v>
      </c>
      <c r="D36" s="41">
        <v>2</v>
      </c>
      <c r="E36" s="48"/>
      <c r="F36" s="49" t="s">
        <v>86</v>
      </c>
      <c r="G36" s="59" t="s">
        <v>106</v>
      </c>
      <c r="H36" s="50">
        <v>10570735.58</v>
      </c>
      <c r="I36" s="50">
        <v>9860395.58</v>
      </c>
      <c r="J36" s="50">
        <v>4954990.11</v>
      </c>
      <c r="K36" s="50">
        <v>354112</v>
      </c>
      <c r="L36" s="50">
        <v>0</v>
      </c>
      <c r="M36" s="50">
        <v>0</v>
      </c>
      <c r="N36" s="50">
        <v>4551293.47</v>
      </c>
      <c r="O36" s="50">
        <v>710340</v>
      </c>
      <c r="P36" s="50">
        <v>710340</v>
      </c>
    </row>
    <row r="37" spans="1:16" ht="12.75">
      <c r="A37" s="47">
        <v>6</v>
      </c>
      <c r="B37" s="47">
        <v>2</v>
      </c>
      <c r="C37" s="47">
        <v>3</v>
      </c>
      <c r="D37" s="41">
        <v>2</v>
      </c>
      <c r="E37" s="48"/>
      <c r="F37" s="49" t="s">
        <v>86</v>
      </c>
      <c r="G37" s="59" t="s">
        <v>87</v>
      </c>
      <c r="H37" s="50">
        <v>71916782.08</v>
      </c>
      <c r="I37" s="50">
        <v>30339905.37</v>
      </c>
      <c r="J37" s="50">
        <v>12142547.2</v>
      </c>
      <c r="K37" s="50">
        <v>3868498</v>
      </c>
      <c r="L37" s="50">
        <v>500000</v>
      </c>
      <c r="M37" s="50">
        <v>0</v>
      </c>
      <c r="N37" s="50">
        <v>13828860.17</v>
      </c>
      <c r="O37" s="50">
        <v>41576876.71</v>
      </c>
      <c r="P37" s="50">
        <v>41576876.71</v>
      </c>
    </row>
    <row r="38" spans="1:16" ht="12.75">
      <c r="A38" s="47">
        <v>6</v>
      </c>
      <c r="B38" s="47">
        <v>2</v>
      </c>
      <c r="C38" s="47">
        <v>4</v>
      </c>
      <c r="D38" s="41">
        <v>2</v>
      </c>
      <c r="E38" s="48"/>
      <c r="F38" s="49" t="s">
        <v>86</v>
      </c>
      <c r="G38" s="59" t="s">
        <v>112</v>
      </c>
      <c r="H38" s="50">
        <v>25491942.34</v>
      </c>
      <c r="I38" s="50">
        <v>10270350.34</v>
      </c>
      <c r="J38" s="50">
        <v>4673443.17</v>
      </c>
      <c r="K38" s="50">
        <v>686330</v>
      </c>
      <c r="L38" s="50">
        <v>220000</v>
      </c>
      <c r="M38" s="50">
        <v>0</v>
      </c>
      <c r="N38" s="50">
        <v>4690577.17</v>
      </c>
      <c r="O38" s="50">
        <v>15221592</v>
      </c>
      <c r="P38" s="50">
        <v>15221592</v>
      </c>
    </row>
    <row r="39" spans="1:16" ht="12.75">
      <c r="A39" s="47">
        <v>6</v>
      </c>
      <c r="B39" s="47">
        <v>2</v>
      </c>
      <c r="C39" s="47">
        <v>5</v>
      </c>
      <c r="D39" s="41">
        <v>3</v>
      </c>
      <c r="E39" s="48"/>
      <c r="F39" s="49" t="s">
        <v>86</v>
      </c>
      <c r="G39" s="59" t="s">
        <v>264</v>
      </c>
      <c r="H39" s="50">
        <v>20278013.43</v>
      </c>
      <c r="I39" s="50">
        <v>15363884.43</v>
      </c>
      <c r="J39" s="50">
        <v>7368406.16</v>
      </c>
      <c r="K39" s="50">
        <v>1403637</v>
      </c>
      <c r="L39" s="50">
        <v>200000</v>
      </c>
      <c r="M39" s="50">
        <v>0</v>
      </c>
      <c r="N39" s="50">
        <v>6391841.27</v>
      </c>
      <c r="O39" s="50">
        <v>4914129</v>
      </c>
      <c r="P39" s="50">
        <v>4914129</v>
      </c>
    </row>
    <row r="40" spans="1:16" ht="12.75">
      <c r="A40" s="47">
        <v>6</v>
      </c>
      <c r="B40" s="47">
        <v>2</v>
      </c>
      <c r="C40" s="47">
        <v>6</v>
      </c>
      <c r="D40" s="41">
        <v>2</v>
      </c>
      <c r="E40" s="48"/>
      <c r="F40" s="49" t="s">
        <v>86</v>
      </c>
      <c r="G40" s="59" t="s">
        <v>132</v>
      </c>
      <c r="H40" s="50">
        <v>17397353.76</v>
      </c>
      <c r="I40" s="50">
        <v>10284048.76</v>
      </c>
      <c r="J40" s="50">
        <v>5012153.52</v>
      </c>
      <c r="K40" s="50">
        <v>539350</v>
      </c>
      <c r="L40" s="50">
        <v>110000</v>
      </c>
      <c r="M40" s="50">
        <v>0</v>
      </c>
      <c r="N40" s="50">
        <v>4622545.24</v>
      </c>
      <c r="O40" s="50">
        <v>7113305</v>
      </c>
      <c r="P40" s="50">
        <v>7113305</v>
      </c>
    </row>
    <row r="41" spans="1:16" ht="12.75">
      <c r="A41" s="47">
        <v>6</v>
      </c>
      <c r="B41" s="47">
        <v>2</v>
      </c>
      <c r="C41" s="47">
        <v>7</v>
      </c>
      <c r="D41" s="41">
        <v>3</v>
      </c>
      <c r="E41" s="48"/>
      <c r="F41" s="49" t="s">
        <v>86</v>
      </c>
      <c r="G41" s="59" t="s">
        <v>90</v>
      </c>
      <c r="H41" s="50">
        <v>23929583.81</v>
      </c>
      <c r="I41" s="50">
        <v>19029166.12</v>
      </c>
      <c r="J41" s="50">
        <v>8557321.04</v>
      </c>
      <c r="K41" s="50">
        <v>1836570.01</v>
      </c>
      <c r="L41" s="50">
        <v>568750</v>
      </c>
      <c r="M41" s="50">
        <v>0</v>
      </c>
      <c r="N41" s="50">
        <v>8066525.07</v>
      </c>
      <c r="O41" s="50">
        <v>4900417.69</v>
      </c>
      <c r="P41" s="50">
        <v>4900417.69</v>
      </c>
    </row>
    <row r="42" spans="1:16" ht="12.75">
      <c r="A42" s="47">
        <v>6</v>
      </c>
      <c r="B42" s="47">
        <v>2</v>
      </c>
      <c r="C42" s="47">
        <v>8</v>
      </c>
      <c r="D42" s="41">
        <v>2</v>
      </c>
      <c r="E42" s="48"/>
      <c r="F42" s="49" t="s">
        <v>86</v>
      </c>
      <c r="G42" s="59" t="s">
        <v>163</v>
      </c>
      <c r="H42" s="50">
        <v>26506876.66</v>
      </c>
      <c r="I42" s="50">
        <v>15568479.66</v>
      </c>
      <c r="J42" s="50">
        <v>7806044.32</v>
      </c>
      <c r="K42" s="50">
        <v>750134</v>
      </c>
      <c r="L42" s="50">
        <v>55000</v>
      </c>
      <c r="M42" s="50">
        <v>0</v>
      </c>
      <c r="N42" s="50">
        <v>6957301.34</v>
      </c>
      <c r="O42" s="50">
        <v>10938397</v>
      </c>
      <c r="P42" s="50">
        <v>10938397</v>
      </c>
    </row>
    <row r="43" spans="1:16" ht="12.75">
      <c r="A43" s="47">
        <v>6</v>
      </c>
      <c r="B43" s="47">
        <v>2</v>
      </c>
      <c r="C43" s="47">
        <v>9</v>
      </c>
      <c r="D43" s="41">
        <v>2</v>
      </c>
      <c r="E43" s="48"/>
      <c r="F43" s="49" t="s">
        <v>86</v>
      </c>
      <c r="G43" s="59" t="s">
        <v>173</v>
      </c>
      <c r="H43" s="50">
        <v>11773648.55</v>
      </c>
      <c r="I43" s="50">
        <v>9784119.81</v>
      </c>
      <c r="J43" s="50">
        <v>4766351.09</v>
      </c>
      <c r="K43" s="50">
        <v>628676</v>
      </c>
      <c r="L43" s="50">
        <v>70000</v>
      </c>
      <c r="M43" s="50">
        <v>0</v>
      </c>
      <c r="N43" s="50">
        <v>4319092.72</v>
      </c>
      <c r="O43" s="50">
        <v>1989528.74</v>
      </c>
      <c r="P43" s="50">
        <v>1989528.74</v>
      </c>
    </row>
    <row r="44" spans="1:16" ht="12.75">
      <c r="A44" s="47">
        <v>6</v>
      </c>
      <c r="B44" s="47">
        <v>2</v>
      </c>
      <c r="C44" s="47">
        <v>10</v>
      </c>
      <c r="D44" s="41">
        <v>2</v>
      </c>
      <c r="E44" s="48"/>
      <c r="F44" s="49" t="s">
        <v>86</v>
      </c>
      <c r="G44" s="59" t="s">
        <v>187</v>
      </c>
      <c r="H44" s="50">
        <v>14595148.89</v>
      </c>
      <c r="I44" s="50">
        <v>11616340.11</v>
      </c>
      <c r="J44" s="50">
        <v>5817608.12</v>
      </c>
      <c r="K44" s="50">
        <v>524260.9</v>
      </c>
      <c r="L44" s="50">
        <v>150000</v>
      </c>
      <c r="M44" s="50">
        <v>0</v>
      </c>
      <c r="N44" s="50">
        <v>5124471.09</v>
      </c>
      <c r="O44" s="50">
        <v>2978808.78</v>
      </c>
      <c r="P44" s="50">
        <v>2978808.78</v>
      </c>
    </row>
    <row r="45" spans="1:16" ht="12.75">
      <c r="A45" s="47">
        <v>6</v>
      </c>
      <c r="B45" s="47">
        <v>2</v>
      </c>
      <c r="C45" s="47">
        <v>11</v>
      </c>
      <c r="D45" s="41">
        <v>2</v>
      </c>
      <c r="E45" s="48"/>
      <c r="F45" s="49" t="s">
        <v>86</v>
      </c>
      <c r="G45" s="59" t="s">
        <v>192</v>
      </c>
      <c r="H45" s="50">
        <v>17607616.81</v>
      </c>
      <c r="I45" s="50">
        <v>14587301.22</v>
      </c>
      <c r="J45" s="50">
        <v>7535078.01</v>
      </c>
      <c r="K45" s="50">
        <v>828500</v>
      </c>
      <c r="L45" s="50">
        <v>196000</v>
      </c>
      <c r="M45" s="50">
        <v>0</v>
      </c>
      <c r="N45" s="50">
        <v>6027723.21</v>
      </c>
      <c r="O45" s="50">
        <v>3020315.59</v>
      </c>
      <c r="P45" s="50">
        <v>3020315.59</v>
      </c>
    </row>
    <row r="46" spans="1:16" ht="12.75">
      <c r="A46" s="47">
        <v>6</v>
      </c>
      <c r="B46" s="47">
        <v>2</v>
      </c>
      <c r="C46" s="47">
        <v>12</v>
      </c>
      <c r="D46" s="41">
        <v>3</v>
      </c>
      <c r="E46" s="48"/>
      <c r="F46" s="49" t="s">
        <v>86</v>
      </c>
      <c r="G46" s="59" t="s">
        <v>278</v>
      </c>
      <c r="H46" s="50">
        <v>24780930.78</v>
      </c>
      <c r="I46" s="50">
        <v>17273305.37</v>
      </c>
      <c r="J46" s="50">
        <v>9390191.94</v>
      </c>
      <c r="K46" s="50">
        <v>612600</v>
      </c>
      <c r="L46" s="50">
        <v>370000</v>
      </c>
      <c r="M46" s="50">
        <v>0</v>
      </c>
      <c r="N46" s="50">
        <v>6900513.43</v>
      </c>
      <c r="O46" s="50">
        <v>7507625.41</v>
      </c>
      <c r="P46" s="50">
        <v>7507625.41</v>
      </c>
    </row>
    <row r="47" spans="1:16" ht="12.75">
      <c r="A47" s="47">
        <v>6</v>
      </c>
      <c r="B47" s="47">
        <v>2</v>
      </c>
      <c r="C47" s="47">
        <v>13</v>
      </c>
      <c r="D47" s="41">
        <v>2</v>
      </c>
      <c r="E47" s="48"/>
      <c r="F47" s="49" t="s">
        <v>86</v>
      </c>
      <c r="G47" s="59" t="s">
        <v>225</v>
      </c>
      <c r="H47" s="50">
        <v>13108084.92</v>
      </c>
      <c r="I47" s="50">
        <v>9967651.81</v>
      </c>
      <c r="J47" s="50">
        <v>5097849.5</v>
      </c>
      <c r="K47" s="50">
        <v>358700</v>
      </c>
      <c r="L47" s="50">
        <v>90000</v>
      </c>
      <c r="M47" s="50">
        <v>0</v>
      </c>
      <c r="N47" s="50">
        <v>4421102.31</v>
      </c>
      <c r="O47" s="50">
        <v>3140433.11</v>
      </c>
      <c r="P47" s="50">
        <v>3140433.11</v>
      </c>
    </row>
    <row r="48" spans="1:16" ht="12.75">
      <c r="A48" s="47">
        <v>6</v>
      </c>
      <c r="B48" s="47">
        <v>2</v>
      </c>
      <c r="C48" s="47">
        <v>14</v>
      </c>
      <c r="D48" s="41">
        <v>2</v>
      </c>
      <c r="E48" s="48"/>
      <c r="F48" s="49" t="s">
        <v>86</v>
      </c>
      <c r="G48" s="59" t="s">
        <v>231</v>
      </c>
      <c r="H48" s="50">
        <v>18557986.49</v>
      </c>
      <c r="I48" s="50">
        <v>17371986.49</v>
      </c>
      <c r="J48" s="50">
        <v>7981439</v>
      </c>
      <c r="K48" s="50">
        <v>151400</v>
      </c>
      <c r="L48" s="50">
        <v>440000</v>
      </c>
      <c r="M48" s="50">
        <v>0</v>
      </c>
      <c r="N48" s="50">
        <v>8799147.49</v>
      </c>
      <c r="O48" s="50">
        <v>1186000</v>
      </c>
      <c r="P48" s="50">
        <v>1186000</v>
      </c>
    </row>
    <row r="49" spans="1:16" ht="12.75">
      <c r="A49" s="47">
        <v>6</v>
      </c>
      <c r="B49" s="47">
        <v>3</v>
      </c>
      <c r="C49" s="47">
        <v>0</v>
      </c>
      <c r="D49" s="41">
        <v>0</v>
      </c>
      <c r="E49" s="48"/>
      <c r="F49" s="49" t="s">
        <v>286</v>
      </c>
      <c r="G49" s="59" t="s">
        <v>289</v>
      </c>
      <c r="H49" s="50">
        <v>72888818.09</v>
      </c>
      <c r="I49" s="50">
        <v>52555921.85</v>
      </c>
      <c r="J49" s="50">
        <v>24883982</v>
      </c>
      <c r="K49" s="50">
        <v>715833</v>
      </c>
      <c r="L49" s="50">
        <v>650000</v>
      </c>
      <c r="M49" s="50">
        <v>0</v>
      </c>
      <c r="N49" s="50">
        <v>26306106.85</v>
      </c>
      <c r="O49" s="50">
        <v>20332896.24</v>
      </c>
      <c r="P49" s="50">
        <v>20332896.24</v>
      </c>
    </row>
    <row r="50" spans="1:16" ht="12.75">
      <c r="A50" s="47">
        <v>6</v>
      </c>
      <c r="B50" s="47">
        <v>3</v>
      </c>
      <c r="C50" s="47">
        <v>1</v>
      </c>
      <c r="D50" s="41">
        <v>1</v>
      </c>
      <c r="E50" s="48"/>
      <c r="F50" s="49" t="s">
        <v>86</v>
      </c>
      <c r="G50" s="59" t="s">
        <v>98</v>
      </c>
      <c r="H50" s="50">
        <v>16800534.24</v>
      </c>
      <c r="I50" s="50">
        <v>11940443.3</v>
      </c>
      <c r="J50" s="50">
        <v>6087115.74</v>
      </c>
      <c r="K50" s="50">
        <v>311536.15</v>
      </c>
      <c r="L50" s="50">
        <v>455000</v>
      </c>
      <c r="M50" s="50">
        <v>0</v>
      </c>
      <c r="N50" s="50">
        <v>5086791.41</v>
      </c>
      <c r="O50" s="50">
        <v>4860090.94</v>
      </c>
      <c r="P50" s="50">
        <v>4860090.94</v>
      </c>
    </row>
    <row r="51" spans="1:16" ht="12.75">
      <c r="A51" s="47">
        <v>6</v>
      </c>
      <c r="B51" s="47">
        <v>3</v>
      </c>
      <c r="C51" s="47">
        <v>2</v>
      </c>
      <c r="D51" s="41">
        <v>2</v>
      </c>
      <c r="E51" s="48"/>
      <c r="F51" s="49" t="s">
        <v>86</v>
      </c>
      <c r="G51" s="59" t="s">
        <v>111</v>
      </c>
      <c r="H51" s="50">
        <v>9453291.94</v>
      </c>
      <c r="I51" s="50">
        <v>8300103.35</v>
      </c>
      <c r="J51" s="50">
        <v>4223803.55</v>
      </c>
      <c r="K51" s="50">
        <v>321706.15</v>
      </c>
      <c r="L51" s="50">
        <v>140000</v>
      </c>
      <c r="M51" s="50">
        <v>0</v>
      </c>
      <c r="N51" s="50">
        <v>3614593.65</v>
      </c>
      <c r="O51" s="50">
        <v>1153188.59</v>
      </c>
      <c r="P51" s="50">
        <v>1153188.59</v>
      </c>
    </row>
    <row r="52" spans="1:16" ht="12.75">
      <c r="A52" s="47">
        <v>6</v>
      </c>
      <c r="B52" s="47">
        <v>3</v>
      </c>
      <c r="C52" s="47">
        <v>3</v>
      </c>
      <c r="D52" s="41">
        <v>2</v>
      </c>
      <c r="E52" s="48"/>
      <c r="F52" s="49" t="s">
        <v>86</v>
      </c>
      <c r="G52" s="59" t="s">
        <v>115</v>
      </c>
      <c r="H52" s="50">
        <v>39162196.37</v>
      </c>
      <c r="I52" s="50">
        <v>31322837.37</v>
      </c>
      <c r="J52" s="50">
        <v>15949634.68</v>
      </c>
      <c r="K52" s="50">
        <v>768245</v>
      </c>
      <c r="L52" s="50">
        <v>800000</v>
      </c>
      <c r="M52" s="50">
        <v>0</v>
      </c>
      <c r="N52" s="50">
        <v>13804957.69</v>
      </c>
      <c r="O52" s="50">
        <v>7839359</v>
      </c>
      <c r="P52" s="50">
        <v>7839359</v>
      </c>
    </row>
    <row r="53" spans="1:16" ht="12.75">
      <c r="A53" s="47">
        <v>6</v>
      </c>
      <c r="B53" s="47">
        <v>3</v>
      </c>
      <c r="C53" s="47">
        <v>3</v>
      </c>
      <c r="D53" s="41" t="s">
        <v>309</v>
      </c>
      <c r="E53" s="48">
        <v>122</v>
      </c>
      <c r="F53" s="49" t="s">
        <v>309</v>
      </c>
      <c r="G53" s="59" t="s">
        <v>317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</row>
    <row r="54" spans="1:16" ht="12.75">
      <c r="A54" s="47">
        <v>6</v>
      </c>
      <c r="B54" s="47">
        <v>3</v>
      </c>
      <c r="C54" s="47">
        <v>4</v>
      </c>
      <c r="D54" s="41">
        <v>2</v>
      </c>
      <c r="E54" s="48"/>
      <c r="F54" s="49" t="s">
        <v>86</v>
      </c>
      <c r="G54" s="59" t="s">
        <v>122</v>
      </c>
      <c r="H54" s="50">
        <v>23108921.73</v>
      </c>
      <c r="I54" s="50">
        <v>17722571.73</v>
      </c>
      <c r="J54" s="50">
        <v>7849796.6</v>
      </c>
      <c r="K54" s="50">
        <v>615207</v>
      </c>
      <c r="L54" s="50">
        <v>490000</v>
      </c>
      <c r="M54" s="50">
        <v>0</v>
      </c>
      <c r="N54" s="50">
        <v>8767568.13</v>
      </c>
      <c r="O54" s="50">
        <v>5386350</v>
      </c>
      <c r="P54" s="50">
        <v>5386350</v>
      </c>
    </row>
    <row r="55" spans="1:16" ht="12.75">
      <c r="A55" s="47">
        <v>6</v>
      </c>
      <c r="B55" s="47">
        <v>3</v>
      </c>
      <c r="C55" s="47">
        <v>5</v>
      </c>
      <c r="D55" s="41">
        <v>2</v>
      </c>
      <c r="E55" s="48"/>
      <c r="F55" s="49" t="s">
        <v>86</v>
      </c>
      <c r="G55" s="59" t="s">
        <v>124</v>
      </c>
      <c r="H55" s="50">
        <v>9379420</v>
      </c>
      <c r="I55" s="50">
        <v>6579801.29</v>
      </c>
      <c r="J55" s="50">
        <v>3065673</v>
      </c>
      <c r="K55" s="50">
        <v>313207</v>
      </c>
      <c r="L55" s="50">
        <v>160000</v>
      </c>
      <c r="M55" s="50">
        <v>8244</v>
      </c>
      <c r="N55" s="50">
        <v>3032677.29</v>
      </c>
      <c r="O55" s="50">
        <v>2799618.71</v>
      </c>
      <c r="P55" s="50">
        <v>2799618.71</v>
      </c>
    </row>
    <row r="56" spans="1:16" ht="12.75">
      <c r="A56" s="47">
        <v>6</v>
      </c>
      <c r="B56" s="47">
        <v>3</v>
      </c>
      <c r="C56" s="47">
        <v>6</v>
      </c>
      <c r="D56" s="41">
        <v>2</v>
      </c>
      <c r="E56" s="48"/>
      <c r="F56" s="49" t="s">
        <v>86</v>
      </c>
      <c r="G56" s="59" t="s">
        <v>148</v>
      </c>
      <c r="H56" s="50">
        <v>13614730.71</v>
      </c>
      <c r="I56" s="50">
        <v>10769035.78</v>
      </c>
      <c r="J56" s="50">
        <v>5185540.34</v>
      </c>
      <c r="K56" s="50">
        <v>711811.88</v>
      </c>
      <c r="L56" s="50">
        <v>150738.62</v>
      </c>
      <c r="M56" s="50">
        <v>0</v>
      </c>
      <c r="N56" s="50">
        <v>4720944.94</v>
      </c>
      <c r="O56" s="50">
        <v>2845694.93</v>
      </c>
      <c r="P56" s="50">
        <v>2845694.93</v>
      </c>
    </row>
    <row r="57" spans="1:16" ht="12.75">
      <c r="A57" s="47">
        <v>6</v>
      </c>
      <c r="B57" s="47">
        <v>3</v>
      </c>
      <c r="C57" s="47">
        <v>7</v>
      </c>
      <c r="D57" s="41">
        <v>2</v>
      </c>
      <c r="E57" s="48"/>
      <c r="F57" s="49" t="s">
        <v>86</v>
      </c>
      <c r="G57" s="59" t="s">
        <v>166</v>
      </c>
      <c r="H57" s="50">
        <v>12684346.6</v>
      </c>
      <c r="I57" s="50">
        <v>10144984.6</v>
      </c>
      <c r="J57" s="50">
        <v>3602342</v>
      </c>
      <c r="K57" s="50">
        <v>1837834</v>
      </c>
      <c r="L57" s="50">
        <v>130000</v>
      </c>
      <c r="M57" s="50">
        <v>0</v>
      </c>
      <c r="N57" s="50">
        <v>4574808.6</v>
      </c>
      <c r="O57" s="50">
        <v>2539362</v>
      </c>
      <c r="P57" s="50">
        <v>2539362</v>
      </c>
    </row>
    <row r="58" spans="1:16" ht="12.75">
      <c r="A58" s="47">
        <v>6</v>
      </c>
      <c r="B58" s="47">
        <v>3</v>
      </c>
      <c r="C58" s="47">
        <v>8</v>
      </c>
      <c r="D58" s="41">
        <v>2</v>
      </c>
      <c r="E58" s="48"/>
      <c r="F58" s="49" t="s">
        <v>86</v>
      </c>
      <c r="G58" s="59" t="s">
        <v>98</v>
      </c>
      <c r="H58" s="50">
        <v>17502692.96</v>
      </c>
      <c r="I58" s="50">
        <v>11578056.6</v>
      </c>
      <c r="J58" s="50">
        <v>5266524.72</v>
      </c>
      <c r="K58" s="50">
        <v>932943.15</v>
      </c>
      <c r="L58" s="50">
        <v>200000</v>
      </c>
      <c r="M58" s="50">
        <v>0</v>
      </c>
      <c r="N58" s="50">
        <v>5178588.73</v>
      </c>
      <c r="O58" s="50">
        <v>5924636.36</v>
      </c>
      <c r="P58" s="50">
        <v>5924636.36</v>
      </c>
    </row>
    <row r="59" spans="1:16" ht="12.75">
      <c r="A59" s="47">
        <v>6</v>
      </c>
      <c r="B59" s="47">
        <v>3</v>
      </c>
      <c r="C59" s="47">
        <v>9</v>
      </c>
      <c r="D59" s="41">
        <v>2</v>
      </c>
      <c r="E59" s="48"/>
      <c r="F59" s="49" t="s">
        <v>86</v>
      </c>
      <c r="G59" s="59" t="s">
        <v>200</v>
      </c>
      <c r="H59" s="50">
        <v>14177797</v>
      </c>
      <c r="I59" s="50">
        <v>12291006</v>
      </c>
      <c r="J59" s="50">
        <v>5436936.68</v>
      </c>
      <c r="K59" s="50">
        <v>408207</v>
      </c>
      <c r="L59" s="50">
        <v>100000</v>
      </c>
      <c r="M59" s="50">
        <v>0</v>
      </c>
      <c r="N59" s="50">
        <v>6345862.32</v>
      </c>
      <c r="O59" s="50">
        <v>1886791</v>
      </c>
      <c r="P59" s="50">
        <v>1806791</v>
      </c>
    </row>
    <row r="60" spans="1:16" ht="12.75">
      <c r="A60" s="47">
        <v>6</v>
      </c>
      <c r="B60" s="47">
        <v>3</v>
      </c>
      <c r="C60" s="47">
        <v>10</v>
      </c>
      <c r="D60" s="41">
        <v>2</v>
      </c>
      <c r="E60" s="48"/>
      <c r="F60" s="49" t="s">
        <v>86</v>
      </c>
      <c r="G60" s="59" t="s">
        <v>203</v>
      </c>
      <c r="H60" s="50">
        <v>19356306.57</v>
      </c>
      <c r="I60" s="50">
        <v>17164513.6</v>
      </c>
      <c r="J60" s="50">
        <v>8612790.43</v>
      </c>
      <c r="K60" s="50">
        <v>476899.65</v>
      </c>
      <c r="L60" s="50">
        <v>350000</v>
      </c>
      <c r="M60" s="50">
        <v>100000</v>
      </c>
      <c r="N60" s="50">
        <v>7624823.52</v>
      </c>
      <c r="O60" s="50">
        <v>2191792.97</v>
      </c>
      <c r="P60" s="50">
        <v>2191792.97</v>
      </c>
    </row>
    <row r="61" spans="1:16" ht="12.75">
      <c r="A61" s="47">
        <v>6</v>
      </c>
      <c r="B61" s="47">
        <v>3</v>
      </c>
      <c r="C61" s="47">
        <v>11</v>
      </c>
      <c r="D61" s="41">
        <v>2</v>
      </c>
      <c r="E61" s="48"/>
      <c r="F61" s="49" t="s">
        <v>86</v>
      </c>
      <c r="G61" s="59" t="s">
        <v>206</v>
      </c>
      <c r="H61" s="50">
        <v>20531230.78</v>
      </c>
      <c r="I61" s="50">
        <v>18576792.82</v>
      </c>
      <c r="J61" s="50">
        <v>8757159.18</v>
      </c>
      <c r="K61" s="50">
        <v>527920.26</v>
      </c>
      <c r="L61" s="50">
        <v>186000</v>
      </c>
      <c r="M61" s="50">
        <v>0</v>
      </c>
      <c r="N61" s="50">
        <v>9105713.38</v>
      </c>
      <c r="O61" s="50">
        <v>1954437.96</v>
      </c>
      <c r="P61" s="50">
        <v>1954437.96</v>
      </c>
    </row>
    <row r="62" spans="1:16" ht="12.75">
      <c r="A62" s="47">
        <v>6</v>
      </c>
      <c r="B62" s="47">
        <v>3</v>
      </c>
      <c r="C62" s="47">
        <v>12</v>
      </c>
      <c r="D62" s="41">
        <v>2</v>
      </c>
      <c r="E62" s="48"/>
      <c r="F62" s="49" t="s">
        <v>86</v>
      </c>
      <c r="G62" s="59" t="s">
        <v>241</v>
      </c>
      <c r="H62" s="50">
        <v>21333079.43</v>
      </c>
      <c r="I62" s="50">
        <v>15361909.43</v>
      </c>
      <c r="J62" s="50">
        <v>8049922.75</v>
      </c>
      <c r="K62" s="50">
        <v>277136</v>
      </c>
      <c r="L62" s="50">
        <v>340000</v>
      </c>
      <c r="M62" s="50">
        <v>0</v>
      </c>
      <c r="N62" s="50">
        <v>6694850.68</v>
      </c>
      <c r="O62" s="50">
        <v>5971170</v>
      </c>
      <c r="P62" s="50">
        <v>5971170</v>
      </c>
    </row>
    <row r="63" spans="1:16" ht="12.75">
      <c r="A63" s="47">
        <v>6</v>
      </c>
      <c r="B63" s="47">
        <v>3</v>
      </c>
      <c r="C63" s="47">
        <v>13</v>
      </c>
      <c r="D63" s="41">
        <v>2</v>
      </c>
      <c r="E63" s="48"/>
      <c r="F63" s="49" t="s">
        <v>86</v>
      </c>
      <c r="G63" s="59" t="s">
        <v>248</v>
      </c>
      <c r="H63" s="50">
        <v>13391207.99</v>
      </c>
      <c r="I63" s="50">
        <v>9328903.87</v>
      </c>
      <c r="J63" s="50">
        <v>3886444.07</v>
      </c>
      <c r="K63" s="50">
        <v>541900</v>
      </c>
      <c r="L63" s="50">
        <v>276000</v>
      </c>
      <c r="M63" s="50">
        <v>0</v>
      </c>
      <c r="N63" s="50">
        <v>4624559.8</v>
      </c>
      <c r="O63" s="50">
        <v>4062304.12</v>
      </c>
      <c r="P63" s="50">
        <v>4062304.12</v>
      </c>
    </row>
    <row r="64" spans="1:16" ht="12.75">
      <c r="A64" s="47">
        <v>6</v>
      </c>
      <c r="B64" s="47">
        <v>3</v>
      </c>
      <c r="C64" s="47">
        <v>14</v>
      </c>
      <c r="D64" s="41">
        <v>2</v>
      </c>
      <c r="E64" s="48"/>
      <c r="F64" s="49" t="s">
        <v>86</v>
      </c>
      <c r="G64" s="59" t="s">
        <v>258</v>
      </c>
      <c r="H64" s="50">
        <v>14594289.27</v>
      </c>
      <c r="I64" s="50">
        <v>10640103.45</v>
      </c>
      <c r="J64" s="50">
        <v>4676963.42</v>
      </c>
      <c r="K64" s="50">
        <v>165206.15</v>
      </c>
      <c r="L64" s="50">
        <v>245398</v>
      </c>
      <c r="M64" s="50">
        <v>0</v>
      </c>
      <c r="N64" s="50">
        <v>5552535.88</v>
      </c>
      <c r="O64" s="50">
        <v>3954185.82</v>
      </c>
      <c r="P64" s="50">
        <v>3954185.82</v>
      </c>
    </row>
    <row r="65" spans="1:16" ht="12.75">
      <c r="A65" s="47">
        <v>6</v>
      </c>
      <c r="B65" s="47">
        <v>3</v>
      </c>
      <c r="C65" s="47">
        <v>15</v>
      </c>
      <c r="D65" s="41">
        <v>2</v>
      </c>
      <c r="E65" s="48"/>
      <c r="F65" s="49" t="s">
        <v>86</v>
      </c>
      <c r="G65" s="59" t="s">
        <v>197</v>
      </c>
      <c r="H65" s="50">
        <v>17868031.06</v>
      </c>
      <c r="I65" s="50">
        <v>15676282.06</v>
      </c>
      <c r="J65" s="50">
        <v>6762653.37</v>
      </c>
      <c r="K65" s="50">
        <v>709000</v>
      </c>
      <c r="L65" s="50">
        <v>350000</v>
      </c>
      <c r="M65" s="50">
        <v>0</v>
      </c>
      <c r="N65" s="50">
        <v>7854628.69</v>
      </c>
      <c r="O65" s="50">
        <v>2191749</v>
      </c>
      <c r="P65" s="50">
        <v>2191749</v>
      </c>
    </row>
    <row r="66" spans="1:16" ht="12.75">
      <c r="A66" s="47">
        <v>6</v>
      </c>
      <c r="B66" s="47">
        <v>4</v>
      </c>
      <c r="C66" s="47">
        <v>0</v>
      </c>
      <c r="D66" s="41">
        <v>0</v>
      </c>
      <c r="E66" s="48"/>
      <c r="F66" s="49" t="s">
        <v>286</v>
      </c>
      <c r="G66" s="59" t="s">
        <v>290</v>
      </c>
      <c r="H66" s="50">
        <v>53877779.65</v>
      </c>
      <c r="I66" s="50">
        <v>48633427.65</v>
      </c>
      <c r="J66" s="50">
        <v>30523704.45</v>
      </c>
      <c r="K66" s="50">
        <v>1639204</v>
      </c>
      <c r="L66" s="50">
        <v>129600</v>
      </c>
      <c r="M66" s="50">
        <v>86532</v>
      </c>
      <c r="N66" s="50">
        <v>16254387.2</v>
      </c>
      <c r="O66" s="50">
        <v>5244352</v>
      </c>
      <c r="P66" s="50">
        <v>5244352</v>
      </c>
    </row>
    <row r="67" spans="1:16" ht="12.75">
      <c r="A67" s="47">
        <v>6</v>
      </c>
      <c r="B67" s="47">
        <v>4</v>
      </c>
      <c r="C67" s="47">
        <v>1</v>
      </c>
      <c r="D67" s="41">
        <v>1</v>
      </c>
      <c r="E67" s="48"/>
      <c r="F67" s="49" t="s">
        <v>86</v>
      </c>
      <c r="G67" s="59" t="s">
        <v>89</v>
      </c>
      <c r="H67" s="50">
        <v>58020211.83</v>
      </c>
      <c r="I67" s="50">
        <v>47168665.49</v>
      </c>
      <c r="J67" s="50">
        <v>21085516</v>
      </c>
      <c r="K67" s="50">
        <v>6476613</v>
      </c>
      <c r="L67" s="50">
        <v>1000000</v>
      </c>
      <c r="M67" s="50">
        <v>250000</v>
      </c>
      <c r="N67" s="50">
        <v>18356536.49</v>
      </c>
      <c r="O67" s="50">
        <v>10851546.34</v>
      </c>
      <c r="P67" s="50">
        <v>10851546.34</v>
      </c>
    </row>
    <row r="68" spans="1:16" ht="12.75">
      <c r="A68" s="47">
        <v>6</v>
      </c>
      <c r="B68" s="47">
        <v>4</v>
      </c>
      <c r="C68" s="47">
        <v>2</v>
      </c>
      <c r="D68" s="41">
        <v>2</v>
      </c>
      <c r="E68" s="48"/>
      <c r="F68" s="49" t="s">
        <v>86</v>
      </c>
      <c r="G68" s="59" t="s">
        <v>121</v>
      </c>
      <c r="H68" s="50">
        <v>18009579.58</v>
      </c>
      <c r="I68" s="50">
        <v>14438388.58</v>
      </c>
      <c r="J68" s="50">
        <v>6309967.02</v>
      </c>
      <c r="K68" s="50">
        <v>549885</v>
      </c>
      <c r="L68" s="50">
        <v>150000</v>
      </c>
      <c r="M68" s="50">
        <v>0</v>
      </c>
      <c r="N68" s="50">
        <v>7428536.56</v>
      </c>
      <c r="O68" s="50">
        <v>3571191</v>
      </c>
      <c r="P68" s="50">
        <v>3571191</v>
      </c>
    </row>
    <row r="69" spans="1:16" ht="12.75">
      <c r="A69" s="47">
        <v>6</v>
      </c>
      <c r="B69" s="47">
        <v>4</v>
      </c>
      <c r="C69" s="47">
        <v>3</v>
      </c>
      <c r="D69" s="41">
        <v>2</v>
      </c>
      <c r="E69" s="48"/>
      <c r="F69" s="49" t="s">
        <v>86</v>
      </c>
      <c r="G69" s="59" t="s">
        <v>138</v>
      </c>
      <c r="H69" s="50">
        <v>18700814.44</v>
      </c>
      <c r="I69" s="50">
        <v>14106729.44</v>
      </c>
      <c r="J69" s="50">
        <v>7144069.11</v>
      </c>
      <c r="K69" s="50">
        <v>914186</v>
      </c>
      <c r="L69" s="50">
        <v>130000</v>
      </c>
      <c r="M69" s="50">
        <v>0</v>
      </c>
      <c r="N69" s="50">
        <v>5918474.33</v>
      </c>
      <c r="O69" s="50">
        <v>4594085</v>
      </c>
      <c r="P69" s="50">
        <v>4594085</v>
      </c>
    </row>
    <row r="70" spans="1:16" ht="25.5">
      <c r="A70" s="47">
        <v>6</v>
      </c>
      <c r="B70" s="47">
        <v>4</v>
      </c>
      <c r="C70" s="47">
        <v>3</v>
      </c>
      <c r="D70" s="41" t="s">
        <v>309</v>
      </c>
      <c r="E70" s="48">
        <v>218</v>
      </c>
      <c r="F70" s="49" t="s">
        <v>309</v>
      </c>
      <c r="G70" s="59" t="s">
        <v>316</v>
      </c>
      <c r="H70" s="50">
        <v>26134</v>
      </c>
      <c r="I70" s="50">
        <v>26134</v>
      </c>
      <c r="J70" s="50">
        <v>3000</v>
      </c>
      <c r="K70" s="50">
        <v>0</v>
      </c>
      <c r="L70" s="50">
        <v>0</v>
      </c>
      <c r="M70" s="50">
        <v>0</v>
      </c>
      <c r="N70" s="50">
        <v>23134</v>
      </c>
      <c r="O70" s="50">
        <v>0</v>
      </c>
      <c r="P70" s="50">
        <v>0</v>
      </c>
    </row>
    <row r="71" spans="1:16" ht="12.75">
      <c r="A71" s="47">
        <v>6</v>
      </c>
      <c r="B71" s="47">
        <v>4</v>
      </c>
      <c r="C71" s="47">
        <v>4</v>
      </c>
      <c r="D71" s="41">
        <v>2</v>
      </c>
      <c r="E71" s="48"/>
      <c r="F71" s="49" t="s">
        <v>86</v>
      </c>
      <c r="G71" s="59" t="s">
        <v>89</v>
      </c>
      <c r="H71" s="50">
        <v>31012828</v>
      </c>
      <c r="I71" s="50">
        <v>27377844</v>
      </c>
      <c r="J71" s="50">
        <v>10700920</v>
      </c>
      <c r="K71" s="50">
        <v>3036836</v>
      </c>
      <c r="L71" s="50">
        <v>56800</v>
      </c>
      <c r="M71" s="50">
        <v>0</v>
      </c>
      <c r="N71" s="50">
        <v>13583288</v>
      </c>
      <c r="O71" s="50">
        <v>3634984</v>
      </c>
      <c r="P71" s="50">
        <v>3634984</v>
      </c>
    </row>
    <row r="72" spans="1:16" ht="12.75">
      <c r="A72" s="47">
        <v>6</v>
      </c>
      <c r="B72" s="47">
        <v>4</v>
      </c>
      <c r="C72" s="47">
        <v>5</v>
      </c>
      <c r="D72" s="41">
        <v>2</v>
      </c>
      <c r="E72" s="48"/>
      <c r="F72" s="49" t="s">
        <v>86</v>
      </c>
      <c r="G72" s="59" t="s">
        <v>180</v>
      </c>
      <c r="H72" s="50">
        <v>29533648.9</v>
      </c>
      <c r="I72" s="50">
        <v>19356946.9</v>
      </c>
      <c r="J72" s="50">
        <v>8710043.51</v>
      </c>
      <c r="K72" s="50">
        <v>1148320</v>
      </c>
      <c r="L72" s="50">
        <v>200000</v>
      </c>
      <c r="M72" s="50">
        <v>0</v>
      </c>
      <c r="N72" s="50">
        <v>9298583.39</v>
      </c>
      <c r="O72" s="50">
        <v>10176702</v>
      </c>
      <c r="P72" s="50">
        <v>10176702</v>
      </c>
    </row>
    <row r="73" spans="1:16" ht="12.75">
      <c r="A73" s="47">
        <v>6</v>
      </c>
      <c r="B73" s="47">
        <v>4</v>
      </c>
      <c r="C73" s="47">
        <v>6</v>
      </c>
      <c r="D73" s="41">
        <v>2</v>
      </c>
      <c r="E73" s="48"/>
      <c r="F73" s="49" t="s">
        <v>86</v>
      </c>
      <c r="G73" s="59" t="s">
        <v>228</v>
      </c>
      <c r="H73" s="50">
        <v>11994984.39</v>
      </c>
      <c r="I73" s="50">
        <v>11770782.39</v>
      </c>
      <c r="J73" s="50">
        <v>5440074.69</v>
      </c>
      <c r="K73" s="50">
        <v>505296.77</v>
      </c>
      <c r="L73" s="50">
        <v>220000</v>
      </c>
      <c r="M73" s="50">
        <v>0</v>
      </c>
      <c r="N73" s="50">
        <v>5605410.93</v>
      </c>
      <c r="O73" s="50">
        <v>224202</v>
      </c>
      <c r="P73" s="50">
        <v>224202</v>
      </c>
    </row>
    <row r="74" spans="1:16" ht="12.75">
      <c r="A74" s="47">
        <v>6</v>
      </c>
      <c r="B74" s="47">
        <v>4</v>
      </c>
      <c r="C74" s="47">
        <v>7</v>
      </c>
      <c r="D74" s="41">
        <v>2</v>
      </c>
      <c r="E74" s="48"/>
      <c r="F74" s="49" t="s">
        <v>86</v>
      </c>
      <c r="G74" s="59" t="s">
        <v>232</v>
      </c>
      <c r="H74" s="50">
        <v>12581050.35</v>
      </c>
      <c r="I74" s="50">
        <v>12095050.35</v>
      </c>
      <c r="J74" s="50">
        <v>5784227.27</v>
      </c>
      <c r="K74" s="50">
        <v>665950</v>
      </c>
      <c r="L74" s="50">
        <v>300000</v>
      </c>
      <c r="M74" s="50">
        <v>0</v>
      </c>
      <c r="N74" s="50">
        <v>5344873.08</v>
      </c>
      <c r="O74" s="50">
        <v>486000</v>
      </c>
      <c r="P74" s="50">
        <v>486000</v>
      </c>
    </row>
    <row r="75" spans="1:16" ht="12.75">
      <c r="A75" s="47">
        <v>6</v>
      </c>
      <c r="B75" s="47">
        <v>4</v>
      </c>
      <c r="C75" s="47">
        <v>8</v>
      </c>
      <c r="D75" s="41">
        <v>2</v>
      </c>
      <c r="E75" s="48"/>
      <c r="F75" s="49" t="s">
        <v>86</v>
      </c>
      <c r="G75" s="59" t="s">
        <v>240</v>
      </c>
      <c r="H75" s="50">
        <v>29807477.94</v>
      </c>
      <c r="I75" s="50">
        <v>24702081.94</v>
      </c>
      <c r="J75" s="50">
        <v>9611797</v>
      </c>
      <c r="K75" s="50">
        <v>4539044</v>
      </c>
      <c r="L75" s="50">
        <v>420000</v>
      </c>
      <c r="M75" s="50">
        <v>0</v>
      </c>
      <c r="N75" s="50">
        <v>10131240.94</v>
      </c>
      <c r="O75" s="50">
        <v>5105396</v>
      </c>
      <c r="P75" s="50">
        <v>5105396</v>
      </c>
    </row>
    <row r="76" spans="1:16" ht="12.75">
      <c r="A76" s="47">
        <v>6</v>
      </c>
      <c r="B76" s="47">
        <v>5</v>
      </c>
      <c r="C76" s="47">
        <v>0</v>
      </c>
      <c r="D76" s="41">
        <v>0</v>
      </c>
      <c r="E76" s="48"/>
      <c r="F76" s="49" t="s">
        <v>286</v>
      </c>
      <c r="G76" s="59" t="s">
        <v>291</v>
      </c>
      <c r="H76" s="50">
        <v>42362361.48</v>
      </c>
      <c r="I76" s="50">
        <v>36425725.52</v>
      </c>
      <c r="J76" s="50">
        <v>22485100.96</v>
      </c>
      <c r="K76" s="50">
        <v>139976.39</v>
      </c>
      <c r="L76" s="50">
        <v>613055.51</v>
      </c>
      <c r="M76" s="50">
        <v>841465</v>
      </c>
      <c r="N76" s="50">
        <v>12346127.66</v>
      </c>
      <c r="O76" s="50">
        <v>5936635.96</v>
      </c>
      <c r="P76" s="50">
        <v>5936635.96</v>
      </c>
    </row>
    <row r="77" spans="1:16" ht="12.75">
      <c r="A77" s="47">
        <v>6</v>
      </c>
      <c r="B77" s="47">
        <v>5</v>
      </c>
      <c r="C77" s="47">
        <v>1</v>
      </c>
      <c r="D77" s="41">
        <v>2</v>
      </c>
      <c r="E77" s="48"/>
      <c r="F77" s="49" t="s">
        <v>86</v>
      </c>
      <c r="G77" s="59" t="s">
        <v>108</v>
      </c>
      <c r="H77" s="50">
        <v>12202608.06</v>
      </c>
      <c r="I77" s="50">
        <v>9179804.88</v>
      </c>
      <c r="J77" s="50">
        <v>4761595.51</v>
      </c>
      <c r="K77" s="50">
        <v>339934.66</v>
      </c>
      <c r="L77" s="50">
        <v>150076</v>
      </c>
      <c r="M77" s="50">
        <v>0</v>
      </c>
      <c r="N77" s="50">
        <v>3928198.71</v>
      </c>
      <c r="O77" s="50">
        <v>3022803.18</v>
      </c>
      <c r="P77" s="50">
        <v>3022803.18</v>
      </c>
    </row>
    <row r="78" spans="1:16" ht="12.75">
      <c r="A78" s="47">
        <v>6</v>
      </c>
      <c r="B78" s="47">
        <v>5</v>
      </c>
      <c r="C78" s="47">
        <v>2</v>
      </c>
      <c r="D78" s="41">
        <v>2</v>
      </c>
      <c r="E78" s="48"/>
      <c r="F78" s="49" t="s">
        <v>86</v>
      </c>
      <c r="G78" s="59" t="s">
        <v>117</v>
      </c>
      <c r="H78" s="50">
        <v>8901184.12</v>
      </c>
      <c r="I78" s="50">
        <v>7248071.12</v>
      </c>
      <c r="J78" s="50">
        <v>3993853.48</v>
      </c>
      <c r="K78" s="50">
        <v>73800</v>
      </c>
      <c r="L78" s="50">
        <v>60000</v>
      </c>
      <c r="M78" s="50">
        <v>0</v>
      </c>
      <c r="N78" s="50">
        <v>3120417.64</v>
      </c>
      <c r="O78" s="50">
        <v>1653113</v>
      </c>
      <c r="P78" s="50">
        <v>1653113</v>
      </c>
    </row>
    <row r="79" spans="1:16" ht="12.75">
      <c r="A79" s="47">
        <v>6</v>
      </c>
      <c r="B79" s="47">
        <v>5</v>
      </c>
      <c r="C79" s="47">
        <v>3</v>
      </c>
      <c r="D79" s="41">
        <v>2</v>
      </c>
      <c r="E79" s="48"/>
      <c r="F79" s="49" t="s">
        <v>86</v>
      </c>
      <c r="G79" s="59" t="s">
        <v>126</v>
      </c>
      <c r="H79" s="50">
        <v>16903406.5</v>
      </c>
      <c r="I79" s="50">
        <v>15233867.5</v>
      </c>
      <c r="J79" s="50">
        <v>7947142.34</v>
      </c>
      <c r="K79" s="50">
        <v>397037</v>
      </c>
      <c r="L79" s="50">
        <v>71000</v>
      </c>
      <c r="M79" s="50">
        <v>0</v>
      </c>
      <c r="N79" s="50">
        <v>6818688.16</v>
      </c>
      <c r="O79" s="50">
        <v>1669539</v>
      </c>
      <c r="P79" s="50">
        <v>1669539</v>
      </c>
    </row>
    <row r="80" spans="1:16" ht="12.75">
      <c r="A80" s="47">
        <v>6</v>
      </c>
      <c r="B80" s="47">
        <v>5</v>
      </c>
      <c r="C80" s="47">
        <v>4</v>
      </c>
      <c r="D80" s="41">
        <v>2</v>
      </c>
      <c r="E80" s="48"/>
      <c r="F80" s="49" t="s">
        <v>86</v>
      </c>
      <c r="G80" s="59" t="s">
        <v>131</v>
      </c>
      <c r="H80" s="50">
        <v>23867923.42</v>
      </c>
      <c r="I80" s="50">
        <v>15320966.42</v>
      </c>
      <c r="J80" s="50">
        <v>7143626.18</v>
      </c>
      <c r="K80" s="50">
        <v>603383</v>
      </c>
      <c r="L80" s="50">
        <v>350000</v>
      </c>
      <c r="M80" s="50">
        <v>0</v>
      </c>
      <c r="N80" s="50">
        <v>7223957.24</v>
      </c>
      <c r="O80" s="50">
        <v>8546957</v>
      </c>
      <c r="P80" s="50">
        <v>8546957</v>
      </c>
    </row>
    <row r="81" spans="1:16" ht="12.75">
      <c r="A81" s="47">
        <v>6</v>
      </c>
      <c r="B81" s="47">
        <v>5</v>
      </c>
      <c r="C81" s="47">
        <v>5</v>
      </c>
      <c r="D81" s="41">
        <v>3</v>
      </c>
      <c r="E81" s="48"/>
      <c r="F81" s="49" t="s">
        <v>86</v>
      </c>
      <c r="G81" s="59" t="s">
        <v>265</v>
      </c>
      <c r="H81" s="50">
        <v>54124855.49</v>
      </c>
      <c r="I81" s="50">
        <v>34808844.89</v>
      </c>
      <c r="J81" s="50">
        <v>16870672.52</v>
      </c>
      <c r="K81" s="50">
        <v>2661402</v>
      </c>
      <c r="L81" s="50">
        <v>310611.83</v>
      </c>
      <c r="M81" s="50">
        <v>139388.17</v>
      </c>
      <c r="N81" s="50">
        <v>14826770.37</v>
      </c>
      <c r="O81" s="50">
        <v>19316010.6</v>
      </c>
      <c r="P81" s="50">
        <v>19176010.6</v>
      </c>
    </row>
    <row r="82" spans="1:16" ht="12.75">
      <c r="A82" s="47">
        <v>6</v>
      </c>
      <c r="B82" s="47">
        <v>5</v>
      </c>
      <c r="C82" s="47">
        <v>6</v>
      </c>
      <c r="D82" s="41">
        <v>2</v>
      </c>
      <c r="E82" s="48"/>
      <c r="F82" s="49" t="s">
        <v>86</v>
      </c>
      <c r="G82" s="59" t="s">
        <v>181</v>
      </c>
      <c r="H82" s="50">
        <v>21397065.21</v>
      </c>
      <c r="I82" s="50">
        <v>16650011.02</v>
      </c>
      <c r="J82" s="50">
        <v>8515655.57</v>
      </c>
      <c r="K82" s="50">
        <v>811730</v>
      </c>
      <c r="L82" s="50">
        <v>205000</v>
      </c>
      <c r="M82" s="50">
        <v>0</v>
      </c>
      <c r="N82" s="50">
        <v>7117625.45</v>
      </c>
      <c r="O82" s="50">
        <v>4747054.19</v>
      </c>
      <c r="P82" s="50">
        <v>4747054.19</v>
      </c>
    </row>
    <row r="83" spans="1:16" ht="12.75">
      <c r="A83" s="47">
        <v>6</v>
      </c>
      <c r="B83" s="47">
        <v>5</v>
      </c>
      <c r="C83" s="47">
        <v>7</v>
      </c>
      <c r="D83" s="41">
        <v>2</v>
      </c>
      <c r="E83" s="48"/>
      <c r="F83" s="49" t="s">
        <v>86</v>
      </c>
      <c r="G83" s="59" t="s">
        <v>193</v>
      </c>
      <c r="H83" s="50">
        <v>13012269.78</v>
      </c>
      <c r="I83" s="50">
        <v>11103284.78</v>
      </c>
      <c r="J83" s="50">
        <v>5929617</v>
      </c>
      <c r="K83" s="50">
        <v>330645</v>
      </c>
      <c r="L83" s="50">
        <v>185000</v>
      </c>
      <c r="M83" s="50">
        <v>0</v>
      </c>
      <c r="N83" s="50">
        <v>4658022.78</v>
      </c>
      <c r="O83" s="50">
        <v>1908985</v>
      </c>
      <c r="P83" s="50">
        <v>1908985</v>
      </c>
    </row>
    <row r="84" spans="1:16" ht="12.75">
      <c r="A84" s="47">
        <v>6</v>
      </c>
      <c r="B84" s="47">
        <v>6</v>
      </c>
      <c r="C84" s="47">
        <v>0</v>
      </c>
      <c r="D84" s="41">
        <v>0</v>
      </c>
      <c r="E84" s="48"/>
      <c r="F84" s="49" t="s">
        <v>286</v>
      </c>
      <c r="G84" s="59" t="s">
        <v>292</v>
      </c>
      <c r="H84" s="50">
        <v>74155542</v>
      </c>
      <c r="I84" s="50">
        <v>62857400</v>
      </c>
      <c r="J84" s="50">
        <v>39448127</v>
      </c>
      <c r="K84" s="50">
        <v>2061821</v>
      </c>
      <c r="L84" s="50">
        <v>711662</v>
      </c>
      <c r="M84" s="50">
        <v>740000</v>
      </c>
      <c r="N84" s="50">
        <v>19895790</v>
      </c>
      <c r="O84" s="50">
        <v>11298142</v>
      </c>
      <c r="P84" s="50">
        <v>11298142</v>
      </c>
    </row>
    <row r="85" spans="1:16" ht="12.75">
      <c r="A85" s="47">
        <v>6</v>
      </c>
      <c r="B85" s="47">
        <v>6</v>
      </c>
      <c r="C85" s="47">
        <v>1</v>
      </c>
      <c r="D85" s="41">
        <v>1</v>
      </c>
      <c r="E85" s="48"/>
      <c r="F85" s="49" t="s">
        <v>86</v>
      </c>
      <c r="G85" s="59" t="s">
        <v>91</v>
      </c>
      <c r="H85" s="50">
        <v>61429967.65</v>
      </c>
      <c r="I85" s="50">
        <v>44217741.65</v>
      </c>
      <c r="J85" s="50">
        <v>19843532.15</v>
      </c>
      <c r="K85" s="50">
        <v>3404887</v>
      </c>
      <c r="L85" s="50">
        <v>511870</v>
      </c>
      <c r="M85" s="50">
        <v>819038</v>
      </c>
      <c r="N85" s="50">
        <v>19638414.5</v>
      </c>
      <c r="O85" s="50">
        <v>17212226</v>
      </c>
      <c r="P85" s="50">
        <v>16681499</v>
      </c>
    </row>
    <row r="86" spans="1:16" ht="12.75">
      <c r="A86" s="47">
        <v>6</v>
      </c>
      <c r="B86" s="47">
        <v>6</v>
      </c>
      <c r="C86" s="47">
        <v>2</v>
      </c>
      <c r="D86" s="41">
        <v>2</v>
      </c>
      <c r="E86" s="48"/>
      <c r="F86" s="49" t="s">
        <v>86</v>
      </c>
      <c r="G86" s="59" t="s">
        <v>127</v>
      </c>
      <c r="H86" s="50">
        <v>16505944.88</v>
      </c>
      <c r="I86" s="50">
        <v>12292968.11</v>
      </c>
      <c r="J86" s="50">
        <v>5691691.26</v>
      </c>
      <c r="K86" s="50">
        <v>376552</v>
      </c>
      <c r="L86" s="50">
        <v>120000</v>
      </c>
      <c r="M86" s="50">
        <v>0</v>
      </c>
      <c r="N86" s="50">
        <v>6104724.85</v>
      </c>
      <c r="O86" s="50">
        <v>4212976.77</v>
      </c>
      <c r="P86" s="50">
        <v>4212976.77</v>
      </c>
    </row>
    <row r="87" spans="1:16" ht="12.75">
      <c r="A87" s="47">
        <v>6</v>
      </c>
      <c r="B87" s="47">
        <v>6</v>
      </c>
      <c r="C87" s="47">
        <v>3</v>
      </c>
      <c r="D87" s="41">
        <v>2</v>
      </c>
      <c r="E87" s="48"/>
      <c r="F87" s="49" t="s">
        <v>86</v>
      </c>
      <c r="G87" s="59" t="s">
        <v>133</v>
      </c>
      <c r="H87" s="50">
        <v>13662894.47</v>
      </c>
      <c r="I87" s="50">
        <v>8148976.47</v>
      </c>
      <c r="J87" s="50">
        <v>4090366</v>
      </c>
      <c r="K87" s="50">
        <v>138266.67</v>
      </c>
      <c r="L87" s="50">
        <v>40792.71</v>
      </c>
      <c r="M87" s="50">
        <v>9203.29</v>
      </c>
      <c r="N87" s="50">
        <v>3870347.8</v>
      </c>
      <c r="O87" s="50">
        <v>5513918</v>
      </c>
      <c r="P87" s="50">
        <v>5513918</v>
      </c>
    </row>
    <row r="88" spans="1:16" ht="12.75">
      <c r="A88" s="47">
        <v>6</v>
      </c>
      <c r="B88" s="47">
        <v>6</v>
      </c>
      <c r="C88" s="47">
        <v>4</v>
      </c>
      <c r="D88" s="41">
        <v>2</v>
      </c>
      <c r="E88" s="48"/>
      <c r="F88" s="49" t="s">
        <v>86</v>
      </c>
      <c r="G88" s="59" t="s">
        <v>139</v>
      </c>
      <c r="H88" s="50">
        <v>23962248.61</v>
      </c>
      <c r="I88" s="50">
        <v>19319204.61</v>
      </c>
      <c r="J88" s="50">
        <v>9578125.94</v>
      </c>
      <c r="K88" s="50">
        <v>741722</v>
      </c>
      <c r="L88" s="50">
        <v>651500</v>
      </c>
      <c r="M88" s="50">
        <v>0</v>
      </c>
      <c r="N88" s="50">
        <v>8347856.67</v>
      </c>
      <c r="O88" s="50">
        <v>4643044</v>
      </c>
      <c r="P88" s="50">
        <v>4643044</v>
      </c>
    </row>
    <row r="89" spans="1:16" ht="12.75">
      <c r="A89" s="47">
        <v>6</v>
      </c>
      <c r="B89" s="47">
        <v>6</v>
      </c>
      <c r="C89" s="47">
        <v>5</v>
      </c>
      <c r="D89" s="41">
        <v>2</v>
      </c>
      <c r="E89" s="48"/>
      <c r="F89" s="49" t="s">
        <v>86</v>
      </c>
      <c r="G89" s="59" t="s">
        <v>91</v>
      </c>
      <c r="H89" s="50">
        <v>28273080</v>
      </c>
      <c r="I89" s="50">
        <v>22000568</v>
      </c>
      <c r="J89" s="50">
        <v>12046092</v>
      </c>
      <c r="K89" s="50">
        <v>664310</v>
      </c>
      <c r="L89" s="50">
        <v>630000</v>
      </c>
      <c r="M89" s="50">
        <v>22423</v>
      </c>
      <c r="N89" s="50">
        <v>8637743</v>
      </c>
      <c r="O89" s="50">
        <v>6272512</v>
      </c>
      <c r="P89" s="50">
        <v>6241785</v>
      </c>
    </row>
    <row r="90" spans="1:16" ht="12.75">
      <c r="A90" s="47">
        <v>6</v>
      </c>
      <c r="B90" s="47">
        <v>6</v>
      </c>
      <c r="C90" s="47">
        <v>6</v>
      </c>
      <c r="D90" s="41">
        <v>2</v>
      </c>
      <c r="E90" s="48"/>
      <c r="F90" s="49" t="s">
        <v>86</v>
      </c>
      <c r="G90" s="59" t="s">
        <v>159</v>
      </c>
      <c r="H90" s="50">
        <v>14418565.92</v>
      </c>
      <c r="I90" s="50">
        <v>9643751.92</v>
      </c>
      <c r="J90" s="50">
        <v>4953780.04</v>
      </c>
      <c r="K90" s="50">
        <v>132054</v>
      </c>
      <c r="L90" s="50">
        <v>180000</v>
      </c>
      <c r="M90" s="50">
        <v>0</v>
      </c>
      <c r="N90" s="50">
        <v>4377917.88</v>
      </c>
      <c r="O90" s="50">
        <v>4774814</v>
      </c>
      <c r="P90" s="50">
        <v>4774814</v>
      </c>
    </row>
    <row r="91" spans="1:16" ht="12.75">
      <c r="A91" s="47">
        <v>6</v>
      </c>
      <c r="B91" s="47">
        <v>6</v>
      </c>
      <c r="C91" s="47">
        <v>7</v>
      </c>
      <c r="D91" s="41">
        <v>2</v>
      </c>
      <c r="E91" s="48"/>
      <c r="F91" s="49" t="s">
        <v>86</v>
      </c>
      <c r="G91" s="59" t="s">
        <v>172</v>
      </c>
      <c r="H91" s="50">
        <v>12797929.2</v>
      </c>
      <c r="I91" s="50">
        <v>9868416.2</v>
      </c>
      <c r="J91" s="50">
        <v>4630129.69</v>
      </c>
      <c r="K91" s="50">
        <v>664500</v>
      </c>
      <c r="L91" s="50">
        <v>120000</v>
      </c>
      <c r="M91" s="50">
        <v>0</v>
      </c>
      <c r="N91" s="50">
        <v>4453786.51</v>
      </c>
      <c r="O91" s="50">
        <v>2929513</v>
      </c>
      <c r="P91" s="50">
        <v>2929513</v>
      </c>
    </row>
    <row r="92" spans="1:16" ht="12.75">
      <c r="A92" s="47">
        <v>6</v>
      </c>
      <c r="B92" s="47">
        <v>6</v>
      </c>
      <c r="C92" s="47">
        <v>9</v>
      </c>
      <c r="D92" s="41">
        <v>2</v>
      </c>
      <c r="E92" s="48"/>
      <c r="F92" s="49" t="s">
        <v>86</v>
      </c>
      <c r="G92" s="59" t="s">
        <v>201</v>
      </c>
      <c r="H92" s="50">
        <v>9258775.11</v>
      </c>
      <c r="I92" s="50">
        <v>8486701.1</v>
      </c>
      <c r="J92" s="50">
        <v>4225160.37</v>
      </c>
      <c r="K92" s="50">
        <v>174670</v>
      </c>
      <c r="L92" s="50">
        <v>45000</v>
      </c>
      <c r="M92" s="50">
        <v>0</v>
      </c>
      <c r="N92" s="50">
        <v>4041870.73</v>
      </c>
      <c r="O92" s="50">
        <v>772074.01</v>
      </c>
      <c r="P92" s="50">
        <v>772074.01</v>
      </c>
    </row>
    <row r="93" spans="1:16" ht="12.75">
      <c r="A93" s="47">
        <v>6</v>
      </c>
      <c r="B93" s="47">
        <v>6</v>
      </c>
      <c r="C93" s="47">
        <v>10</v>
      </c>
      <c r="D93" s="41">
        <v>2</v>
      </c>
      <c r="E93" s="48"/>
      <c r="F93" s="49" t="s">
        <v>86</v>
      </c>
      <c r="G93" s="59" t="s">
        <v>208</v>
      </c>
      <c r="H93" s="50">
        <v>14781943.87</v>
      </c>
      <c r="I93" s="50">
        <v>9790062.32</v>
      </c>
      <c r="J93" s="50">
        <v>4823661.8</v>
      </c>
      <c r="K93" s="50">
        <v>346700</v>
      </c>
      <c r="L93" s="50">
        <v>110000</v>
      </c>
      <c r="M93" s="50">
        <v>0</v>
      </c>
      <c r="N93" s="50">
        <v>4509700.52</v>
      </c>
      <c r="O93" s="50">
        <v>4991881.55</v>
      </c>
      <c r="P93" s="50">
        <v>4991881.55</v>
      </c>
    </row>
    <row r="94" spans="1:16" ht="12.75">
      <c r="A94" s="47">
        <v>6</v>
      </c>
      <c r="B94" s="47">
        <v>6</v>
      </c>
      <c r="C94" s="47">
        <v>11</v>
      </c>
      <c r="D94" s="41">
        <v>2</v>
      </c>
      <c r="E94" s="48"/>
      <c r="F94" s="49" t="s">
        <v>86</v>
      </c>
      <c r="G94" s="59" t="s">
        <v>259</v>
      </c>
      <c r="H94" s="50">
        <v>15185596.75</v>
      </c>
      <c r="I94" s="50">
        <v>12934096.75</v>
      </c>
      <c r="J94" s="50">
        <v>6821446.89</v>
      </c>
      <c r="K94" s="50">
        <v>563600</v>
      </c>
      <c r="L94" s="50">
        <v>150000</v>
      </c>
      <c r="M94" s="50">
        <v>0</v>
      </c>
      <c r="N94" s="50">
        <v>5399049.86</v>
      </c>
      <c r="O94" s="50">
        <v>2251500</v>
      </c>
      <c r="P94" s="50">
        <v>2251500</v>
      </c>
    </row>
    <row r="95" spans="1:16" ht="12.75">
      <c r="A95" s="47">
        <v>6</v>
      </c>
      <c r="B95" s="47">
        <v>7</v>
      </c>
      <c r="C95" s="47">
        <v>0</v>
      </c>
      <c r="D95" s="41">
        <v>0</v>
      </c>
      <c r="E95" s="48"/>
      <c r="F95" s="49" t="s">
        <v>286</v>
      </c>
      <c r="G95" s="59" t="s">
        <v>293</v>
      </c>
      <c r="H95" s="50">
        <v>91012074.35</v>
      </c>
      <c r="I95" s="50">
        <v>81624989.55</v>
      </c>
      <c r="J95" s="50">
        <v>46702867.74</v>
      </c>
      <c r="K95" s="50">
        <v>4821868</v>
      </c>
      <c r="L95" s="50">
        <v>1186473</v>
      </c>
      <c r="M95" s="50">
        <v>746706</v>
      </c>
      <c r="N95" s="50">
        <v>28167074.81</v>
      </c>
      <c r="O95" s="50">
        <v>9387084.8</v>
      </c>
      <c r="P95" s="50">
        <v>9387084.8</v>
      </c>
    </row>
    <row r="96" spans="1:16" ht="12.75">
      <c r="A96" s="47">
        <v>6</v>
      </c>
      <c r="B96" s="47">
        <v>7</v>
      </c>
      <c r="C96" s="47">
        <v>1</v>
      </c>
      <c r="D96" s="41">
        <v>1</v>
      </c>
      <c r="E96" s="48"/>
      <c r="F96" s="49" t="s">
        <v>86</v>
      </c>
      <c r="G96" s="59" t="s">
        <v>92</v>
      </c>
      <c r="H96" s="50">
        <v>101015907</v>
      </c>
      <c r="I96" s="50">
        <v>81556278</v>
      </c>
      <c r="J96" s="50">
        <v>36635336</v>
      </c>
      <c r="K96" s="50">
        <v>5314892</v>
      </c>
      <c r="L96" s="50">
        <v>1780000</v>
      </c>
      <c r="M96" s="50">
        <v>73876</v>
      </c>
      <c r="N96" s="50">
        <v>37752174</v>
      </c>
      <c r="O96" s="50">
        <v>19459629</v>
      </c>
      <c r="P96" s="50">
        <v>19459629</v>
      </c>
    </row>
    <row r="97" spans="1:16" ht="12.75">
      <c r="A97" s="47">
        <v>6</v>
      </c>
      <c r="B97" s="47">
        <v>7</v>
      </c>
      <c r="C97" s="47">
        <v>1</v>
      </c>
      <c r="D97" s="41" t="s">
        <v>309</v>
      </c>
      <c r="E97" s="48">
        <v>187</v>
      </c>
      <c r="F97" s="49" t="s">
        <v>309</v>
      </c>
      <c r="G97" s="59" t="s">
        <v>313</v>
      </c>
      <c r="H97" s="50">
        <v>1880363</v>
      </c>
      <c r="I97" s="50">
        <v>1880363</v>
      </c>
      <c r="J97" s="50">
        <v>340000</v>
      </c>
      <c r="K97" s="50">
        <v>0</v>
      </c>
      <c r="L97" s="50">
        <v>9000</v>
      </c>
      <c r="M97" s="50">
        <v>0</v>
      </c>
      <c r="N97" s="50">
        <v>1531363</v>
      </c>
      <c r="O97" s="50">
        <v>0</v>
      </c>
      <c r="P97" s="50">
        <v>0</v>
      </c>
    </row>
    <row r="98" spans="1:16" ht="12.75">
      <c r="A98" s="47">
        <v>6</v>
      </c>
      <c r="B98" s="47">
        <v>7</v>
      </c>
      <c r="C98" s="47">
        <v>2</v>
      </c>
      <c r="D98" s="41">
        <v>3</v>
      </c>
      <c r="E98" s="48"/>
      <c r="F98" s="49" t="s">
        <v>86</v>
      </c>
      <c r="G98" s="59" t="s">
        <v>261</v>
      </c>
      <c r="H98" s="50">
        <v>26738350</v>
      </c>
      <c r="I98" s="50">
        <v>23014709.4</v>
      </c>
      <c r="J98" s="50">
        <v>10707636.75</v>
      </c>
      <c r="K98" s="50">
        <v>1842000</v>
      </c>
      <c r="L98" s="50">
        <v>450000</v>
      </c>
      <c r="M98" s="50">
        <v>0</v>
      </c>
      <c r="N98" s="50">
        <v>10015072.65</v>
      </c>
      <c r="O98" s="50">
        <v>3723640.6</v>
      </c>
      <c r="P98" s="50">
        <v>3723640.6</v>
      </c>
    </row>
    <row r="99" spans="1:16" ht="12.75">
      <c r="A99" s="47">
        <v>6</v>
      </c>
      <c r="B99" s="47">
        <v>7</v>
      </c>
      <c r="C99" s="47">
        <v>3</v>
      </c>
      <c r="D99" s="41">
        <v>2</v>
      </c>
      <c r="E99" s="48"/>
      <c r="F99" s="49" t="s">
        <v>86</v>
      </c>
      <c r="G99" s="59" t="s">
        <v>125</v>
      </c>
      <c r="H99" s="50">
        <v>13041381</v>
      </c>
      <c r="I99" s="50">
        <v>10931465</v>
      </c>
      <c r="J99" s="50">
        <v>5587757</v>
      </c>
      <c r="K99" s="50">
        <v>924626</v>
      </c>
      <c r="L99" s="50">
        <v>80000</v>
      </c>
      <c r="M99" s="50">
        <v>0</v>
      </c>
      <c r="N99" s="50">
        <v>4339082</v>
      </c>
      <c r="O99" s="50">
        <v>2109916</v>
      </c>
      <c r="P99" s="50">
        <v>2109916</v>
      </c>
    </row>
    <row r="100" spans="1:16" ht="12.75">
      <c r="A100" s="47">
        <v>6</v>
      </c>
      <c r="B100" s="47">
        <v>7</v>
      </c>
      <c r="C100" s="47">
        <v>4</v>
      </c>
      <c r="D100" s="41">
        <v>2</v>
      </c>
      <c r="E100" s="48"/>
      <c r="F100" s="49" t="s">
        <v>86</v>
      </c>
      <c r="G100" s="59" t="s">
        <v>134</v>
      </c>
      <c r="H100" s="50">
        <v>17887330.3</v>
      </c>
      <c r="I100" s="50">
        <v>17812762.37</v>
      </c>
      <c r="J100" s="50">
        <v>8048432.46</v>
      </c>
      <c r="K100" s="50">
        <v>855000</v>
      </c>
      <c r="L100" s="50">
        <v>350000</v>
      </c>
      <c r="M100" s="50">
        <v>0</v>
      </c>
      <c r="N100" s="50">
        <v>8559329.91</v>
      </c>
      <c r="O100" s="50">
        <v>74567.93</v>
      </c>
      <c r="P100" s="50">
        <v>74567.93</v>
      </c>
    </row>
    <row r="101" spans="1:16" ht="12.75">
      <c r="A101" s="47">
        <v>6</v>
      </c>
      <c r="B101" s="47">
        <v>7</v>
      </c>
      <c r="C101" s="47">
        <v>5</v>
      </c>
      <c r="D101" s="41">
        <v>2</v>
      </c>
      <c r="E101" s="48"/>
      <c r="F101" s="49" t="s">
        <v>86</v>
      </c>
      <c r="G101" s="59" t="s">
        <v>92</v>
      </c>
      <c r="H101" s="50">
        <v>17700689.85</v>
      </c>
      <c r="I101" s="50">
        <v>16390743.85</v>
      </c>
      <c r="J101" s="50">
        <v>8756076.92</v>
      </c>
      <c r="K101" s="50">
        <v>711540</v>
      </c>
      <c r="L101" s="50">
        <v>112800</v>
      </c>
      <c r="M101" s="50">
        <v>0</v>
      </c>
      <c r="N101" s="50">
        <v>6810326.93</v>
      </c>
      <c r="O101" s="50">
        <v>1309946</v>
      </c>
      <c r="P101" s="50">
        <v>1309946</v>
      </c>
    </row>
    <row r="102" spans="1:16" ht="12.75">
      <c r="A102" s="47">
        <v>6</v>
      </c>
      <c r="B102" s="47">
        <v>7</v>
      </c>
      <c r="C102" s="47">
        <v>6</v>
      </c>
      <c r="D102" s="41">
        <v>2</v>
      </c>
      <c r="E102" s="48"/>
      <c r="F102" s="49" t="s">
        <v>86</v>
      </c>
      <c r="G102" s="59" t="s">
        <v>222</v>
      </c>
      <c r="H102" s="50">
        <v>19863483.67</v>
      </c>
      <c r="I102" s="50">
        <v>16713110.02</v>
      </c>
      <c r="J102" s="50">
        <v>7080629.55</v>
      </c>
      <c r="K102" s="50">
        <v>2608098</v>
      </c>
      <c r="L102" s="50">
        <v>300000</v>
      </c>
      <c r="M102" s="50">
        <v>0</v>
      </c>
      <c r="N102" s="50">
        <v>6724382.47</v>
      </c>
      <c r="O102" s="50">
        <v>3150373.65</v>
      </c>
      <c r="P102" s="50">
        <v>3150373.65</v>
      </c>
    </row>
    <row r="103" spans="1:16" ht="12.75">
      <c r="A103" s="47">
        <v>6</v>
      </c>
      <c r="B103" s="47">
        <v>7</v>
      </c>
      <c r="C103" s="47">
        <v>7</v>
      </c>
      <c r="D103" s="41">
        <v>2</v>
      </c>
      <c r="E103" s="48"/>
      <c r="F103" s="49" t="s">
        <v>86</v>
      </c>
      <c r="G103" s="59" t="s">
        <v>229</v>
      </c>
      <c r="H103" s="50">
        <v>18521619.33</v>
      </c>
      <c r="I103" s="50">
        <v>16244026.5</v>
      </c>
      <c r="J103" s="50">
        <v>8252058.56</v>
      </c>
      <c r="K103" s="50">
        <v>547995</v>
      </c>
      <c r="L103" s="50">
        <v>240000</v>
      </c>
      <c r="M103" s="50">
        <v>0</v>
      </c>
      <c r="N103" s="50">
        <v>7203972.94</v>
      </c>
      <c r="O103" s="50">
        <v>2277592.83</v>
      </c>
      <c r="P103" s="50">
        <v>2277592.83</v>
      </c>
    </row>
    <row r="104" spans="1:16" ht="12.75">
      <c r="A104" s="47">
        <v>6</v>
      </c>
      <c r="B104" s="47">
        <v>7</v>
      </c>
      <c r="C104" s="47">
        <v>8</v>
      </c>
      <c r="D104" s="41">
        <v>2</v>
      </c>
      <c r="E104" s="48"/>
      <c r="F104" s="49" t="s">
        <v>86</v>
      </c>
      <c r="G104" s="59" t="s">
        <v>237</v>
      </c>
      <c r="H104" s="50">
        <v>24888471.36</v>
      </c>
      <c r="I104" s="50">
        <v>20705674.36</v>
      </c>
      <c r="J104" s="50">
        <v>11125687.87</v>
      </c>
      <c r="K104" s="50">
        <v>943153</v>
      </c>
      <c r="L104" s="50">
        <v>292000</v>
      </c>
      <c r="M104" s="50">
        <v>0</v>
      </c>
      <c r="N104" s="50">
        <v>8344833.49</v>
      </c>
      <c r="O104" s="50">
        <v>4182797</v>
      </c>
      <c r="P104" s="50">
        <v>4182797</v>
      </c>
    </row>
    <row r="105" spans="1:16" ht="12.75">
      <c r="A105" s="47">
        <v>6</v>
      </c>
      <c r="B105" s="47">
        <v>7</v>
      </c>
      <c r="C105" s="47">
        <v>9</v>
      </c>
      <c r="D105" s="41">
        <v>2</v>
      </c>
      <c r="E105" s="48"/>
      <c r="F105" s="49" t="s">
        <v>86</v>
      </c>
      <c r="G105" s="59" t="s">
        <v>242</v>
      </c>
      <c r="H105" s="50">
        <v>19610117</v>
      </c>
      <c r="I105" s="50">
        <v>12566854</v>
      </c>
      <c r="J105" s="50">
        <v>6777220</v>
      </c>
      <c r="K105" s="50">
        <v>268358</v>
      </c>
      <c r="L105" s="50">
        <v>25000</v>
      </c>
      <c r="M105" s="50">
        <v>0</v>
      </c>
      <c r="N105" s="50">
        <v>5496276</v>
      </c>
      <c r="O105" s="50">
        <v>7043263</v>
      </c>
      <c r="P105" s="50">
        <v>7043263</v>
      </c>
    </row>
    <row r="106" spans="1:16" ht="12.75">
      <c r="A106" s="47">
        <v>6</v>
      </c>
      <c r="B106" s="47">
        <v>7</v>
      </c>
      <c r="C106" s="47">
        <v>10</v>
      </c>
      <c r="D106" s="41">
        <v>2</v>
      </c>
      <c r="E106" s="48"/>
      <c r="F106" s="49" t="s">
        <v>86</v>
      </c>
      <c r="G106" s="59" t="s">
        <v>255</v>
      </c>
      <c r="H106" s="50">
        <v>24079721.89</v>
      </c>
      <c r="I106" s="50">
        <v>17164243.89</v>
      </c>
      <c r="J106" s="50">
        <v>7905542</v>
      </c>
      <c r="K106" s="50">
        <v>570000</v>
      </c>
      <c r="L106" s="50">
        <v>540000</v>
      </c>
      <c r="M106" s="50">
        <v>0</v>
      </c>
      <c r="N106" s="50">
        <v>8148701.89</v>
      </c>
      <c r="O106" s="50">
        <v>6915478</v>
      </c>
      <c r="P106" s="50">
        <v>6915478</v>
      </c>
    </row>
    <row r="107" spans="1:16" ht="12.75">
      <c r="A107" s="47">
        <v>6</v>
      </c>
      <c r="B107" s="47">
        <v>8</v>
      </c>
      <c r="C107" s="47">
        <v>0</v>
      </c>
      <c r="D107" s="41">
        <v>0</v>
      </c>
      <c r="E107" s="48"/>
      <c r="F107" s="49" t="s">
        <v>286</v>
      </c>
      <c r="G107" s="59" t="s">
        <v>294</v>
      </c>
      <c r="H107" s="50">
        <v>103756622</v>
      </c>
      <c r="I107" s="50">
        <v>71085524</v>
      </c>
      <c r="J107" s="50">
        <v>40454932</v>
      </c>
      <c r="K107" s="50">
        <v>1526109</v>
      </c>
      <c r="L107" s="50">
        <v>831546</v>
      </c>
      <c r="M107" s="50">
        <v>0</v>
      </c>
      <c r="N107" s="50">
        <v>28272937</v>
      </c>
      <c r="O107" s="50">
        <v>32671098</v>
      </c>
      <c r="P107" s="50">
        <v>32671098</v>
      </c>
    </row>
    <row r="108" spans="1:16" ht="12.75">
      <c r="A108" s="47">
        <v>6</v>
      </c>
      <c r="B108" s="47">
        <v>8</v>
      </c>
      <c r="C108" s="47">
        <v>1</v>
      </c>
      <c r="D108" s="41">
        <v>1</v>
      </c>
      <c r="E108" s="48"/>
      <c r="F108" s="49" t="s">
        <v>86</v>
      </c>
      <c r="G108" s="59" t="s">
        <v>93</v>
      </c>
      <c r="H108" s="50">
        <v>70309854</v>
      </c>
      <c r="I108" s="50">
        <v>57558780</v>
      </c>
      <c r="J108" s="50">
        <v>33027475</v>
      </c>
      <c r="K108" s="50">
        <v>3638490</v>
      </c>
      <c r="L108" s="50">
        <v>800000</v>
      </c>
      <c r="M108" s="50">
        <v>0</v>
      </c>
      <c r="N108" s="50">
        <v>20092815</v>
      </c>
      <c r="O108" s="50">
        <v>12751074</v>
      </c>
      <c r="P108" s="50">
        <v>12751074</v>
      </c>
    </row>
    <row r="109" spans="1:16" ht="12.75">
      <c r="A109" s="47">
        <v>6</v>
      </c>
      <c r="B109" s="47">
        <v>8</v>
      </c>
      <c r="C109" s="47">
        <v>1</v>
      </c>
      <c r="D109" s="41" t="s">
        <v>309</v>
      </c>
      <c r="E109" s="48">
        <v>271</v>
      </c>
      <c r="F109" s="49" t="s">
        <v>309</v>
      </c>
      <c r="G109" s="59" t="s">
        <v>310</v>
      </c>
      <c r="H109" s="50">
        <v>42315355.26</v>
      </c>
      <c r="I109" s="50">
        <v>273000</v>
      </c>
      <c r="J109" s="50">
        <v>124487</v>
      </c>
      <c r="K109" s="50">
        <v>0</v>
      </c>
      <c r="L109" s="50">
        <v>0</v>
      </c>
      <c r="M109" s="50">
        <v>0</v>
      </c>
      <c r="N109" s="50">
        <v>148513</v>
      </c>
      <c r="O109" s="50">
        <v>42042355.26</v>
      </c>
      <c r="P109" s="50">
        <v>42042355.26</v>
      </c>
    </row>
    <row r="110" spans="1:16" ht="12.75">
      <c r="A110" s="47">
        <v>6</v>
      </c>
      <c r="B110" s="47">
        <v>8</v>
      </c>
      <c r="C110" s="47">
        <v>1</v>
      </c>
      <c r="D110" s="41" t="s">
        <v>309</v>
      </c>
      <c r="E110" s="48">
        <v>265</v>
      </c>
      <c r="F110" s="49" t="s">
        <v>309</v>
      </c>
      <c r="G110" s="59" t="s">
        <v>321</v>
      </c>
      <c r="H110" s="50">
        <v>7693449</v>
      </c>
      <c r="I110" s="50">
        <v>3824951</v>
      </c>
      <c r="J110" s="50">
        <v>315988</v>
      </c>
      <c r="K110" s="50">
        <v>227550</v>
      </c>
      <c r="L110" s="50">
        <v>25000</v>
      </c>
      <c r="M110" s="50">
        <v>0</v>
      </c>
      <c r="N110" s="50">
        <v>3256413</v>
      </c>
      <c r="O110" s="50">
        <v>3868498</v>
      </c>
      <c r="P110" s="50">
        <v>3868498</v>
      </c>
    </row>
    <row r="111" spans="1:16" ht="12.75">
      <c r="A111" s="47">
        <v>6</v>
      </c>
      <c r="B111" s="47">
        <v>8</v>
      </c>
      <c r="C111" s="47">
        <v>2</v>
      </c>
      <c r="D111" s="41">
        <v>2</v>
      </c>
      <c r="E111" s="48"/>
      <c r="F111" s="49" t="s">
        <v>86</v>
      </c>
      <c r="G111" s="59" t="s">
        <v>104</v>
      </c>
      <c r="H111" s="50">
        <v>14061194.91</v>
      </c>
      <c r="I111" s="50">
        <v>11047993.91</v>
      </c>
      <c r="J111" s="50">
        <v>5472406.41</v>
      </c>
      <c r="K111" s="50">
        <v>196270</v>
      </c>
      <c r="L111" s="50">
        <v>39370</v>
      </c>
      <c r="M111" s="50">
        <v>0</v>
      </c>
      <c r="N111" s="50">
        <v>5339947.5</v>
      </c>
      <c r="O111" s="50">
        <v>3013201</v>
      </c>
      <c r="P111" s="50">
        <v>3013201</v>
      </c>
    </row>
    <row r="112" spans="1:16" ht="12.75">
      <c r="A112" s="47">
        <v>6</v>
      </c>
      <c r="B112" s="47">
        <v>8</v>
      </c>
      <c r="C112" s="47">
        <v>3</v>
      </c>
      <c r="D112" s="41">
        <v>2</v>
      </c>
      <c r="E112" s="48"/>
      <c r="F112" s="49" t="s">
        <v>86</v>
      </c>
      <c r="G112" s="59" t="s">
        <v>128</v>
      </c>
      <c r="H112" s="50">
        <v>18857190</v>
      </c>
      <c r="I112" s="50">
        <v>15679162</v>
      </c>
      <c r="J112" s="50">
        <v>7245871</v>
      </c>
      <c r="K112" s="50">
        <v>1322100</v>
      </c>
      <c r="L112" s="50">
        <v>374200</v>
      </c>
      <c r="M112" s="50">
        <v>0</v>
      </c>
      <c r="N112" s="50">
        <v>6736991</v>
      </c>
      <c r="O112" s="50">
        <v>3178028</v>
      </c>
      <c r="P112" s="50">
        <v>3178028</v>
      </c>
    </row>
    <row r="113" spans="1:16" ht="12.75">
      <c r="A113" s="47">
        <v>6</v>
      </c>
      <c r="B113" s="47">
        <v>8</v>
      </c>
      <c r="C113" s="47">
        <v>4</v>
      </c>
      <c r="D113" s="41">
        <v>2</v>
      </c>
      <c r="E113" s="48"/>
      <c r="F113" s="49" t="s">
        <v>86</v>
      </c>
      <c r="G113" s="59" t="s">
        <v>146</v>
      </c>
      <c r="H113" s="50">
        <v>9028364</v>
      </c>
      <c r="I113" s="50">
        <v>7611583</v>
      </c>
      <c r="J113" s="50">
        <v>3202054</v>
      </c>
      <c r="K113" s="50">
        <v>324936</v>
      </c>
      <c r="L113" s="50">
        <v>80000</v>
      </c>
      <c r="M113" s="50">
        <v>0</v>
      </c>
      <c r="N113" s="50">
        <v>4004593</v>
      </c>
      <c r="O113" s="50">
        <v>1416781</v>
      </c>
      <c r="P113" s="50">
        <v>1386781</v>
      </c>
    </row>
    <row r="114" spans="1:16" ht="12.75">
      <c r="A114" s="47">
        <v>6</v>
      </c>
      <c r="B114" s="47">
        <v>8</v>
      </c>
      <c r="C114" s="47">
        <v>5</v>
      </c>
      <c r="D114" s="41">
        <v>2</v>
      </c>
      <c r="E114" s="48"/>
      <c r="F114" s="49" t="s">
        <v>86</v>
      </c>
      <c r="G114" s="59" t="s">
        <v>149</v>
      </c>
      <c r="H114" s="50">
        <v>20310196</v>
      </c>
      <c r="I114" s="50">
        <v>17200514</v>
      </c>
      <c r="J114" s="50">
        <v>8731468</v>
      </c>
      <c r="K114" s="50">
        <v>671000</v>
      </c>
      <c r="L114" s="50">
        <v>360000</v>
      </c>
      <c r="M114" s="50">
        <v>0</v>
      </c>
      <c r="N114" s="50">
        <v>7438046</v>
      </c>
      <c r="O114" s="50">
        <v>3109682</v>
      </c>
      <c r="P114" s="50">
        <v>3109682</v>
      </c>
    </row>
    <row r="115" spans="1:16" ht="12.75">
      <c r="A115" s="47">
        <v>6</v>
      </c>
      <c r="B115" s="47">
        <v>8</v>
      </c>
      <c r="C115" s="47">
        <v>6</v>
      </c>
      <c r="D115" s="41">
        <v>3</v>
      </c>
      <c r="E115" s="48"/>
      <c r="F115" s="49" t="s">
        <v>86</v>
      </c>
      <c r="G115" s="59" t="s">
        <v>267</v>
      </c>
      <c r="H115" s="50">
        <v>31547840</v>
      </c>
      <c r="I115" s="50">
        <v>18209061</v>
      </c>
      <c r="J115" s="50">
        <v>6777202</v>
      </c>
      <c r="K115" s="50">
        <v>1645000</v>
      </c>
      <c r="L115" s="50">
        <v>330376</v>
      </c>
      <c r="M115" s="50">
        <v>19481</v>
      </c>
      <c r="N115" s="50">
        <v>9437002</v>
      </c>
      <c r="O115" s="50">
        <v>13338779</v>
      </c>
      <c r="P115" s="50">
        <v>13338779</v>
      </c>
    </row>
    <row r="116" spans="1:16" ht="12.75">
      <c r="A116" s="47">
        <v>6</v>
      </c>
      <c r="B116" s="47">
        <v>8</v>
      </c>
      <c r="C116" s="47">
        <v>7</v>
      </c>
      <c r="D116" s="41">
        <v>2</v>
      </c>
      <c r="E116" s="48"/>
      <c r="F116" s="49" t="s">
        <v>86</v>
      </c>
      <c r="G116" s="59" t="s">
        <v>93</v>
      </c>
      <c r="H116" s="50">
        <v>31794221.19</v>
      </c>
      <c r="I116" s="50">
        <v>26409777.78</v>
      </c>
      <c r="J116" s="50">
        <v>10626789.64</v>
      </c>
      <c r="K116" s="50">
        <v>2605327.38</v>
      </c>
      <c r="L116" s="50">
        <v>800000</v>
      </c>
      <c r="M116" s="50">
        <v>73000</v>
      </c>
      <c r="N116" s="50">
        <v>12304660.76</v>
      </c>
      <c r="O116" s="50">
        <v>5384443.41</v>
      </c>
      <c r="P116" s="50">
        <v>5384443.41</v>
      </c>
    </row>
    <row r="117" spans="1:16" ht="12.75">
      <c r="A117" s="47">
        <v>6</v>
      </c>
      <c r="B117" s="47">
        <v>8</v>
      </c>
      <c r="C117" s="47">
        <v>7</v>
      </c>
      <c r="D117" s="41" t="s">
        <v>309</v>
      </c>
      <c r="E117" s="48">
        <v>244</v>
      </c>
      <c r="F117" s="49" t="s">
        <v>309</v>
      </c>
      <c r="G117" s="59" t="s">
        <v>322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</row>
    <row r="118" spans="1:16" ht="12.75">
      <c r="A118" s="47">
        <v>6</v>
      </c>
      <c r="B118" s="47">
        <v>8</v>
      </c>
      <c r="C118" s="47">
        <v>8</v>
      </c>
      <c r="D118" s="41">
        <v>2</v>
      </c>
      <c r="E118" s="48"/>
      <c r="F118" s="49" t="s">
        <v>86</v>
      </c>
      <c r="G118" s="59" t="s">
        <v>177</v>
      </c>
      <c r="H118" s="50">
        <v>19693518.08</v>
      </c>
      <c r="I118" s="50">
        <v>16865187.08</v>
      </c>
      <c r="J118" s="50">
        <v>9038391.68</v>
      </c>
      <c r="K118" s="50">
        <v>250550</v>
      </c>
      <c r="L118" s="50">
        <v>279200</v>
      </c>
      <c r="M118" s="50">
        <v>0</v>
      </c>
      <c r="N118" s="50">
        <v>7297045.4</v>
      </c>
      <c r="O118" s="50">
        <v>2828331</v>
      </c>
      <c r="P118" s="50">
        <v>2828331</v>
      </c>
    </row>
    <row r="119" spans="1:16" ht="12.75">
      <c r="A119" s="47">
        <v>6</v>
      </c>
      <c r="B119" s="47">
        <v>8</v>
      </c>
      <c r="C119" s="47">
        <v>9</v>
      </c>
      <c r="D119" s="41">
        <v>2</v>
      </c>
      <c r="E119" s="48"/>
      <c r="F119" s="49" t="s">
        <v>86</v>
      </c>
      <c r="G119" s="59" t="s">
        <v>183</v>
      </c>
      <c r="H119" s="50">
        <v>27099499</v>
      </c>
      <c r="I119" s="50">
        <v>16097024</v>
      </c>
      <c r="J119" s="50">
        <v>8208170</v>
      </c>
      <c r="K119" s="50">
        <v>745458</v>
      </c>
      <c r="L119" s="50">
        <v>385000</v>
      </c>
      <c r="M119" s="50">
        <v>0</v>
      </c>
      <c r="N119" s="50">
        <v>6758396</v>
      </c>
      <c r="O119" s="50">
        <v>11002475</v>
      </c>
      <c r="P119" s="50">
        <v>11002475</v>
      </c>
    </row>
    <row r="120" spans="1:16" ht="12.75">
      <c r="A120" s="47">
        <v>6</v>
      </c>
      <c r="B120" s="47">
        <v>8</v>
      </c>
      <c r="C120" s="47">
        <v>10</v>
      </c>
      <c r="D120" s="41">
        <v>3</v>
      </c>
      <c r="E120" s="48"/>
      <c r="F120" s="49" t="s">
        <v>86</v>
      </c>
      <c r="G120" s="59" t="s">
        <v>273</v>
      </c>
      <c r="H120" s="50">
        <v>15380703</v>
      </c>
      <c r="I120" s="50">
        <v>12602124</v>
      </c>
      <c r="J120" s="50">
        <v>6229102</v>
      </c>
      <c r="K120" s="50">
        <v>779918</v>
      </c>
      <c r="L120" s="50">
        <v>264000</v>
      </c>
      <c r="M120" s="50">
        <v>0</v>
      </c>
      <c r="N120" s="50">
        <v>5329104</v>
      </c>
      <c r="O120" s="50">
        <v>2778579</v>
      </c>
      <c r="P120" s="50">
        <v>2778579</v>
      </c>
    </row>
    <row r="121" spans="1:16" ht="12.75">
      <c r="A121" s="47">
        <v>6</v>
      </c>
      <c r="B121" s="47">
        <v>8</v>
      </c>
      <c r="C121" s="47">
        <v>11</v>
      </c>
      <c r="D121" s="41">
        <v>2</v>
      </c>
      <c r="E121" s="48"/>
      <c r="F121" s="49" t="s">
        <v>86</v>
      </c>
      <c r="G121" s="59" t="s">
        <v>188</v>
      </c>
      <c r="H121" s="50">
        <v>11802739.09</v>
      </c>
      <c r="I121" s="50">
        <v>11122608.09</v>
      </c>
      <c r="J121" s="50">
        <v>5789614.02</v>
      </c>
      <c r="K121" s="50">
        <v>177808</v>
      </c>
      <c r="L121" s="50">
        <v>195000</v>
      </c>
      <c r="M121" s="50">
        <v>0</v>
      </c>
      <c r="N121" s="50">
        <v>4960186.07</v>
      </c>
      <c r="O121" s="50">
        <v>680131</v>
      </c>
      <c r="P121" s="50">
        <v>680131</v>
      </c>
    </row>
    <row r="122" spans="1:16" ht="12.75">
      <c r="A122" s="47">
        <v>6</v>
      </c>
      <c r="B122" s="47">
        <v>8</v>
      </c>
      <c r="C122" s="47">
        <v>12</v>
      </c>
      <c r="D122" s="41">
        <v>2</v>
      </c>
      <c r="E122" s="48"/>
      <c r="F122" s="49" t="s">
        <v>86</v>
      </c>
      <c r="G122" s="59" t="s">
        <v>204</v>
      </c>
      <c r="H122" s="50">
        <v>14694127.16</v>
      </c>
      <c r="I122" s="50">
        <v>12159477.16</v>
      </c>
      <c r="J122" s="50">
        <v>5719453.63</v>
      </c>
      <c r="K122" s="50">
        <v>678946</v>
      </c>
      <c r="L122" s="50">
        <v>25000</v>
      </c>
      <c r="M122" s="50">
        <v>0</v>
      </c>
      <c r="N122" s="50">
        <v>5736077.53</v>
      </c>
      <c r="O122" s="50">
        <v>2534650</v>
      </c>
      <c r="P122" s="50">
        <v>2534650</v>
      </c>
    </row>
    <row r="123" spans="1:16" ht="12.75">
      <c r="A123" s="47">
        <v>6</v>
      </c>
      <c r="B123" s="47">
        <v>8</v>
      </c>
      <c r="C123" s="47">
        <v>13</v>
      </c>
      <c r="D123" s="41">
        <v>2</v>
      </c>
      <c r="E123" s="48"/>
      <c r="F123" s="49" t="s">
        <v>86</v>
      </c>
      <c r="G123" s="59" t="s">
        <v>238</v>
      </c>
      <c r="H123" s="50">
        <v>9621846.99</v>
      </c>
      <c r="I123" s="50">
        <v>8263049.06</v>
      </c>
      <c r="J123" s="50">
        <v>4167036.92</v>
      </c>
      <c r="K123" s="50">
        <v>121267.5</v>
      </c>
      <c r="L123" s="50">
        <v>200000</v>
      </c>
      <c r="M123" s="50">
        <v>0</v>
      </c>
      <c r="N123" s="50">
        <v>3774744.64</v>
      </c>
      <c r="O123" s="50">
        <v>1358797.93</v>
      </c>
      <c r="P123" s="50">
        <v>1358797.93</v>
      </c>
    </row>
    <row r="124" spans="1:16" ht="12.75">
      <c r="A124" s="47">
        <v>6</v>
      </c>
      <c r="B124" s="47">
        <v>9</v>
      </c>
      <c r="C124" s="47">
        <v>0</v>
      </c>
      <c r="D124" s="41">
        <v>0</v>
      </c>
      <c r="E124" s="48"/>
      <c r="F124" s="49" t="s">
        <v>286</v>
      </c>
      <c r="G124" s="59" t="s">
        <v>295</v>
      </c>
      <c r="H124" s="50">
        <v>119486839.47</v>
      </c>
      <c r="I124" s="50">
        <v>90273760.95</v>
      </c>
      <c r="J124" s="50">
        <v>51345276.83</v>
      </c>
      <c r="K124" s="50">
        <v>2085715.82</v>
      </c>
      <c r="L124" s="50">
        <v>1869218.59</v>
      </c>
      <c r="M124" s="50">
        <v>1210642.77</v>
      </c>
      <c r="N124" s="50">
        <v>33762906.94</v>
      </c>
      <c r="O124" s="50">
        <v>29213078.52</v>
      </c>
      <c r="P124" s="50">
        <v>29213078.52</v>
      </c>
    </row>
    <row r="125" spans="1:16" ht="12.75">
      <c r="A125" s="47">
        <v>6</v>
      </c>
      <c r="B125" s="47">
        <v>9</v>
      </c>
      <c r="C125" s="47">
        <v>1</v>
      </c>
      <c r="D125" s="41">
        <v>3</v>
      </c>
      <c r="E125" s="48"/>
      <c r="F125" s="49" t="s">
        <v>86</v>
      </c>
      <c r="G125" s="59" t="s">
        <v>262</v>
      </c>
      <c r="H125" s="50">
        <v>36220344.59</v>
      </c>
      <c r="I125" s="50">
        <v>31611014.76</v>
      </c>
      <c r="J125" s="50">
        <v>15126593.96</v>
      </c>
      <c r="K125" s="50">
        <v>2425000</v>
      </c>
      <c r="L125" s="50">
        <v>1000000</v>
      </c>
      <c r="M125" s="50">
        <v>0</v>
      </c>
      <c r="N125" s="50">
        <v>13059420.8</v>
      </c>
      <c r="O125" s="50">
        <v>4609329.83</v>
      </c>
      <c r="P125" s="50">
        <v>4609329.83</v>
      </c>
    </row>
    <row r="126" spans="1:16" ht="12.75">
      <c r="A126" s="47">
        <v>6</v>
      </c>
      <c r="B126" s="47">
        <v>9</v>
      </c>
      <c r="C126" s="47">
        <v>1</v>
      </c>
      <c r="D126" s="41" t="s">
        <v>309</v>
      </c>
      <c r="E126" s="48">
        <v>140</v>
      </c>
      <c r="F126" s="49" t="s">
        <v>309</v>
      </c>
      <c r="G126" s="59" t="s">
        <v>319</v>
      </c>
      <c r="H126" s="50">
        <v>59953.37</v>
      </c>
      <c r="I126" s="50">
        <v>59953.37</v>
      </c>
      <c r="J126" s="50">
        <v>27100</v>
      </c>
      <c r="K126" s="50">
        <v>0</v>
      </c>
      <c r="L126" s="50">
        <v>0</v>
      </c>
      <c r="M126" s="50">
        <v>0</v>
      </c>
      <c r="N126" s="50">
        <v>32853.37</v>
      </c>
      <c r="O126" s="50">
        <v>0</v>
      </c>
      <c r="P126" s="50">
        <v>0</v>
      </c>
    </row>
    <row r="127" spans="1:16" ht="12.75">
      <c r="A127" s="47">
        <v>6</v>
      </c>
      <c r="B127" s="47">
        <v>9</v>
      </c>
      <c r="C127" s="47">
        <v>2</v>
      </c>
      <c r="D127" s="41">
        <v>2</v>
      </c>
      <c r="E127" s="48"/>
      <c r="F127" s="49" t="s">
        <v>86</v>
      </c>
      <c r="G127" s="59" t="s">
        <v>114</v>
      </c>
      <c r="H127" s="50">
        <v>10625154.77</v>
      </c>
      <c r="I127" s="50">
        <v>8993374.77</v>
      </c>
      <c r="J127" s="50">
        <v>4833763.74</v>
      </c>
      <c r="K127" s="50">
        <v>195000</v>
      </c>
      <c r="L127" s="50">
        <v>130000</v>
      </c>
      <c r="M127" s="50">
        <v>0</v>
      </c>
      <c r="N127" s="50">
        <v>3834611.03</v>
      </c>
      <c r="O127" s="50">
        <v>1631780</v>
      </c>
      <c r="P127" s="50">
        <v>1631780</v>
      </c>
    </row>
    <row r="128" spans="1:16" ht="12.75">
      <c r="A128" s="47">
        <v>6</v>
      </c>
      <c r="B128" s="47">
        <v>9</v>
      </c>
      <c r="C128" s="47">
        <v>3</v>
      </c>
      <c r="D128" s="41">
        <v>3</v>
      </c>
      <c r="E128" s="48"/>
      <c r="F128" s="49" t="s">
        <v>86</v>
      </c>
      <c r="G128" s="59" t="s">
        <v>263</v>
      </c>
      <c r="H128" s="50">
        <v>29175106.64</v>
      </c>
      <c r="I128" s="50">
        <v>24392212.64</v>
      </c>
      <c r="J128" s="50">
        <v>12066249.26</v>
      </c>
      <c r="K128" s="50">
        <v>1636439</v>
      </c>
      <c r="L128" s="50">
        <v>457810</v>
      </c>
      <c r="M128" s="50">
        <v>26876</v>
      </c>
      <c r="N128" s="50">
        <v>10204838.38</v>
      </c>
      <c r="O128" s="50">
        <v>4782894</v>
      </c>
      <c r="P128" s="50">
        <v>4532894</v>
      </c>
    </row>
    <row r="129" spans="1:16" ht="12.75">
      <c r="A129" s="47">
        <v>6</v>
      </c>
      <c r="B129" s="47">
        <v>9</v>
      </c>
      <c r="C129" s="47">
        <v>4</v>
      </c>
      <c r="D129" s="41">
        <v>2</v>
      </c>
      <c r="E129" s="48"/>
      <c r="F129" s="49" t="s">
        <v>86</v>
      </c>
      <c r="G129" s="59" t="s">
        <v>129</v>
      </c>
      <c r="H129" s="50">
        <v>23991579</v>
      </c>
      <c r="I129" s="50">
        <v>20668600</v>
      </c>
      <c r="J129" s="50">
        <v>9177807</v>
      </c>
      <c r="K129" s="50">
        <v>2457228</v>
      </c>
      <c r="L129" s="50">
        <v>100000</v>
      </c>
      <c r="M129" s="50">
        <v>0</v>
      </c>
      <c r="N129" s="50">
        <v>8933565</v>
      </c>
      <c r="O129" s="50">
        <v>3322979</v>
      </c>
      <c r="P129" s="50">
        <v>3322979</v>
      </c>
    </row>
    <row r="130" spans="1:16" ht="12.75">
      <c r="A130" s="47">
        <v>6</v>
      </c>
      <c r="B130" s="47">
        <v>9</v>
      </c>
      <c r="C130" s="47">
        <v>5</v>
      </c>
      <c r="D130" s="41">
        <v>2</v>
      </c>
      <c r="E130" s="48"/>
      <c r="F130" s="49" t="s">
        <v>86</v>
      </c>
      <c r="G130" s="59" t="s">
        <v>130</v>
      </c>
      <c r="H130" s="50">
        <v>31764691</v>
      </c>
      <c r="I130" s="50">
        <v>19899351</v>
      </c>
      <c r="J130" s="50">
        <v>9658074</v>
      </c>
      <c r="K130" s="50">
        <v>1698051</v>
      </c>
      <c r="L130" s="50">
        <v>610000</v>
      </c>
      <c r="M130" s="50">
        <v>0</v>
      </c>
      <c r="N130" s="50">
        <v>7933226</v>
      </c>
      <c r="O130" s="50">
        <v>11865340</v>
      </c>
      <c r="P130" s="50">
        <v>11665340</v>
      </c>
    </row>
    <row r="131" spans="1:16" ht="12.75">
      <c r="A131" s="47">
        <v>6</v>
      </c>
      <c r="B131" s="47">
        <v>9</v>
      </c>
      <c r="C131" s="47">
        <v>6</v>
      </c>
      <c r="D131" s="41">
        <v>2</v>
      </c>
      <c r="E131" s="48"/>
      <c r="F131" s="49" t="s">
        <v>86</v>
      </c>
      <c r="G131" s="59" t="s">
        <v>140</v>
      </c>
      <c r="H131" s="50">
        <v>24503772.5</v>
      </c>
      <c r="I131" s="50">
        <v>17502330.4</v>
      </c>
      <c r="J131" s="50">
        <v>9475648.99</v>
      </c>
      <c r="K131" s="50">
        <v>562400</v>
      </c>
      <c r="L131" s="50">
        <v>180000</v>
      </c>
      <c r="M131" s="50">
        <v>0</v>
      </c>
      <c r="N131" s="50">
        <v>7284281.41</v>
      </c>
      <c r="O131" s="50">
        <v>7001442.1</v>
      </c>
      <c r="P131" s="50">
        <v>7001442.1</v>
      </c>
    </row>
    <row r="132" spans="1:16" ht="12.75">
      <c r="A132" s="47">
        <v>6</v>
      </c>
      <c r="B132" s="47">
        <v>9</v>
      </c>
      <c r="C132" s="47">
        <v>7</v>
      </c>
      <c r="D132" s="41">
        <v>2</v>
      </c>
      <c r="E132" s="48"/>
      <c r="F132" s="49" t="s">
        <v>86</v>
      </c>
      <c r="G132" s="59" t="s">
        <v>145</v>
      </c>
      <c r="H132" s="50">
        <v>42629644.06</v>
      </c>
      <c r="I132" s="50">
        <v>29715690.88</v>
      </c>
      <c r="J132" s="50">
        <v>12355751.51</v>
      </c>
      <c r="K132" s="50">
        <v>2030328.4</v>
      </c>
      <c r="L132" s="50">
        <v>550000</v>
      </c>
      <c r="M132" s="50">
        <v>0</v>
      </c>
      <c r="N132" s="50">
        <v>14779610.97</v>
      </c>
      <c r="O132" s="50">
        <v>12913953.18</v>
      </c>
      <c r="P132" s="50">
        <v>12913953.18</v>
      </c>
    </row>
    <row r="133" spans="1:16" ht="12.75">
      <c r="A133" s="47">
        <v>6</v>
      </c>
      <c r="B133" s="47">
        <v>9</v>
      </c>
      <c r="C133" s="47">
        <v>8</v>
      </c>
      <c r="D133" s="41">
        <v>2</v>
      </c>
      <c r="E133" s="48"/>
      <c r="F133" s="49" t="s">
        <v>86</v>
      </c>
      <c r="G133" s="59" t="s">
        <v>156</v>
      </c>
      <c r="H133" s="50">
        <v>33978909</v>
      </c>
      <c r="I133" s="50">
        <v>25426027</v>
      </c>
      <c r="J133" s="50">
        <v>10666721</v>
      </c>
      <c r="K133" s="50">
        <v>1510114</v>
      </c>
      <c r="L133" s="50">
        <v>513654</v>
      </c>
      <c r="M133" s="50">
        <v>0</v>
      </c>
      <c r="N133" s="50">
        <v>12735538</v>
      </c>
      <c r="O133" s="50">
        <v>8552882</v>
      </c>
      <c r="P133" s="50">
        <v>8552882</v>
      </c>
    </row>
    <row r="134" spans="1:16" ht="12.75">
      <c r="A134" s="47">
        <v>6</v>
      </c>
      <c r="B134" s="47">
        <v>9</v>
      </c>
      <c r="C134" s="47">
        <v>9</v>
      </c>
      <c r="D134" s="41">
        <v>2</v>
      </c>
      <c r="E134" s="48"/>
      <c r="F134" s="49" t="s">
        <v>86</v>
      </c>
      <c r="G134" s="59" t="s">
        <v>161</v>
      </c>
      <c r="H134" s="50">
        <v>13423421.08</v>
      </c>
      <c r="I134" s="50">
        <v>10659624.29</v>
      </c>
      <c r="J134" s="50">
        <v>5497693.6</v>
      </c>
      <c r="K134" s="50">
        <v>371000</v>
      </c>
      <c r="L134" s="50">
        <v>79500</v>
      </c>
      <c r="M134" s="50">
        <v>0</v>
      </c>
      <c r="N134" s="50">
        <v>4711430.69</v>
      </c>
      <c r="O134" s="50">
        <v>2763796.79</v>
      </c>
      <c r="P134" s="50">
        <v>2763796.79</v>
      </c>
    </row>
    <row r="135" spans="1:16" ht="12.75">
      <c r="A135" s="47">
        <v>6</v>
      </c>
      <c r="B135" s="47">
        <v>9</v>
      </c>
      <c r="C135" s="47">
        <v>10</v>
      </c>
      <c r="D135" s="41">
        <v>2</v>
      </c>
      <c r="E135" s="48"/>
      <c r="F135" s="49" t="s">
        <v>86</v>
      </c>
      <c r="G135" s="59" t="s">
        <v>182</v>
      </c>
      <c r="H135" s="50">
        <v>32279688.46</v>
      </c>
      <c r="I135" s="50">
        <v>27051881.46</v>
      </c>
      <c r="J135" s="50">
        <v>13983786.08</v>
      </c>
      <c r="K135" s="50">
        <v>1753539</v>
      </c>
      <c r="L135" s="50">
        <v>412035</v>
      </c>
      <c r="M135" s="50">
        <v>49732</v>
      </c>
      <c r="N135" s="50">
        <v>10852789.38</v>
      </c>
      <c r="O135" s="50">
        <v>5227807</v>
      </c>
      <c r="P135" s="50">
        <v>5227807</v>
      </c>
    </row>
    <row r="136" spans="1:16" ht="12.75">
      <c r="A136" s="47">
        <v>6</v>
      </c>
      <c r="B136" s="47">
        <v>9</v>
      </c>
      <c r="C136" s="47">
        <v>11</v>
      </c>
      <c r="D136" s="41">
        <v>2</v>
      </c>
      <c r="E136" s="48"/>
      <c r="F136" s="49" t="s">
        <v>86</v>
      </c>
      <c r="G136" s="59" t="s">
        <v>185</v>
      </c>
      <c r="H136" s="50">
        <v>58065606.16</v>
      </c>
      <c r="I136" s="50">
        <v>40301303.04</v>
      </c>
      <c r="J136" s="50">
        <v>20908570</v>
      </c>
      <c r="K136" s="50">
        <v>2089400</v>
      </c>
      <c r="L136" s="50">
        <v>619461</v>
      </c>
      <c r="M136" s="50">
        <v>0</v>
      </c>
      <c r="N136" s="50">
        <v>16683872.04</v>
      </c>
      <c r="O136" s="50">
        <v>17764303.12</v>
      </c>
      <c r="P136" s="50">
        <v>17764303.12</v>
      </c>
    </row>
    <row r="137" spans="1:16" ht="12.75">
      <c r="A137" s="47">
        <v>6</v>
      </c>
      <c r="B137" s="47">
        <v>9</v>
      </c>
      <c r="C137" s="47">
        <v>11</v>
      </c>
      <c r="D137" s="41" t="s">
        <v>309</v>
      </c>
      <c r="E137" s="48">
        <v>252</v>
      </c>
      <c r="F137" s="49" t="s">
        <v>309</v>
      </c>
      <c r="G137" s="59" t="s">
        <v>323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</row>
    <row r="138" spans="1:16" ht="12.75">
      <c r="A138" s="47">
        <v>6</v>
      </c>
      <c r="B138" s="47">
        <v>9</v>
      </c>
      <c r="C138" s="47">
        <v>12</v>
      </c>
      <c r="D138" s="41">
        <v>2</v>
      </c>
      <c r="E138" s="48"/>
      <c r="F138" s="49" t="s">
        <v>86</v>
      </c>
      <c r="G138" s="59" t="s">
        <v>219</v>
      </c>
      <c r="H138" s="50">
        <v>18721753.64</v>
      </c>
      <c r="I138" s="50">
        <v>16302897.22</v>
      </c>
      <c r="J138" s="50">
        <v>8366585</v>
      </c>
      <c r="K138" s="50">
        <v>804400</v>
      </c>
      <c r="L138" s="50">
        <v>340000</v>
      </c>
      <c r="M138" s="50">
        <v>0</v>
      </c>
      <c r="N138" s="50">
        <v>6791912.22</v>
      </c>
      <c r="O138" s="50">
        <v>2418856.42</v>
      </c>
      <c r="P138" s="50">
        <v>2418856.42</v>
      </c>
    </row>
    <row r="139" spans="1:16" ht="12.75">
      <c r="A139" s="47">
        <v>6</v>
      </c>
      <c r="B139" s="47">
        <v>9</v>
      </c>
      <c r="C139" s="47">
        <v>13</v>
      </c>
      <c r="D139" s="41">
        <v>2</v>
      </c>
      <c r="E139" s="48"/>
      <c r="F139" s="49" t="s">
        <v>86</v>
      </c>
      <c r="G139" s="59" t="s">
        <v>246</v>
      </c>
      <c r="H139" s="50">
        <v>20446743.83</v>
      </c>
      <c r="I139" s="50">
        <v>15341943.83</v>
      </c>
      <c r="J139" s="50">
        <v>6979250.51</v>
      </c>
      <c r="K139" s="50">
        <v>1277073.08</v>
      </c>
      <c r="L139" s="50">
        <v>350000</v>
      </c>
      <c r="M139" s="50">
        <v>0</v>
      </c>
      <c r="N139" s="50">
        <v>6735620.24</v>
      </c>
      <c r="O139" s="50">
        <v>5104800</v>
      </c>
      <c r="P139" s="50">
        <v>5104800</v>
      </c>
    </row>
    <row r="140" spans="1:16" ht="12.75">
      <c r="A140" s="47">
        <v>6</v>
      </c>
      <c r="B140" s="47">
        <v>9</v>
      </c>
      <c r="C140" s="47">
        <v>14</v>
      </c>
      <c r="D140" s="41">
        <v>2</v>
      </c>
      <c r="E140" s="48"/>
      <c r="F140" s="49" t="s">
        <v>86</v>
      </c>
      <c r="G140" s="59" t="s">
        <v>251</v>
      </c>
      <c r="H140" s="50">
        <v>33271234.4</v>
      </c>
      <c r="I140" s="50">
        <v>27324212.44</v>
      </c>
      <c r="J140" s="50">
        <v>11909244.69</v>
      </c>
      <c r="K140" s="50">
        <v>1273092.87</v>
      </c>
      <c r="L140" s="50">
        <v>850000</v>
      </c>
      <c r="M140" s="50">
        <v>0</v>
      </c>
      <c r="N140" s="50">
        <v>13291874.88</v>
      </c>
      <c r="O140" s="50">
        <v>5947021.96</v>
      </c>
      <c r="P140" s="50">
        <v>5947021.96</v>
      </c>
    </row>
    <row r="141" spans="1:16" ht="12.75">
      <c r="A141" s="47">
        <v>6</v>
      </c>
      <c r="B141" s="47">
        <v>9</v>
      </c>
      <c r="C141" s="47">
        <v>15</v>
      </c>
      <c r="D141" s="41">
        <v>2</v>
      </c>
      <c r="E141" s="48"/>
      <c r="F141" s="49" t="s">
        <v>86</v>
      </c>
      <c r="G141" s="59" t="s">
        <v>253</v>
      </c>
      <c r="H141" s="50">
        <v>17174129.08</v>
      </c>
      <c r="I141" s="50">
        <v>11951187.51</v>
      </c>
      <c r="J141" s="50">
        <v>5876608.42</v>
      </c>
      <c r="K141" s="50">
        <v>258000</v>
      </c>
      <c r="L141" s="50">
        <v>250000</v>
      </c>
      <c r="M141" s="50">
        <v>0</v>
      </c>
      <c r="N141" s="50">
        <v>5566579.09</v>
      </c>
      <c r="O141" s="50">
        <v>5222941.57</v>
      </c>
      <c r="P141" s="50">
        <v>5222941.57</v>
      </c>
    </row>
    <row r="142" spans="1:16" ht="12.75">
      <c r="A142" s="47">
        <v>6</v>
      </c>
      <c r="B142" s="47">
        <v>9</v>
      </c>
      <c r="C142" s="47">
        <v>16</v>
      </c>
      <c r="D142" s="41">
        <v>2</v>
      </c>
      <c r="E142" s="48"/>
      <c r="F142" s="49" t="s">
        <v>86</v>
      </c>
      <c r="G142" s="59" t="s">
        <v>254</v>
      </c>
      <c r="H142" s="50">
        <v>8187724.58</v>
      </c>
      <c r="I142" s="50">
        <v>7329174.58</v>
      </c>
      <c r="J142" s="50">
        <v>3563600.79</v>
      </c>
      <c r="K142" s="50">
        <v>99800</v>
      </c>
      <c r="L142" s="50">
        <v>180000</v>
      </c>
      <c r="M142" s="50">
        <v>0</v>
      </c>
      <c r="N142" s="50">
        <v>3485773.79</v>
      </c>
      <c r="O142" s="50">
        <v>858550</v>
      </c>
      <c r="P142" s="50">
        <v>858550</v>
      </c>
    </row>
    <row r="143" spans="1:16" ht="12.75">
      <c r="A143" s="47">
        <v>6</v>
      </c>
      <c r="B143" s="47">
        <v>10</v>
      </c>
      <c r="C143" s="47">
        <v>0</v>
      </c>
      <c r="D143" s="41">
        <v>0</v>
      </c>
      <c r="E143" s="48"/>
      <c r="F143" s="49" t="s">
        <v>286</v>
      </c>
      <c r="G143" s="59" t="s">
        <v>296</v>
      </c>
      <c r="H143" s="50">
        <v>63710746</v>
      </c>
      <c r="I143" s="50">
        <v>47046091</v>
      </c>
      <c r="J143" s="50">
        <v>29827152</v>
      </c>
      <c r="K143" s="50">
        <v>1134759</v>
      </c>
      <c r="L143" s="50">
        <v>540302</v>
      </c>
      <c r="M143" s="50">
        <v>187853</v>
      </c>
      <c r="N143" s="50">
        <v>15356025</v>
      </c>
      <c r="O143" s="50">
        <v>16664655</v>
      </c>
      <c r="P143" s="50">
        <v>16664655</v>
      </c>
    </row>
    <row r="144" spans="1:16" ht="12.75">
      <c r="A144" s="47">
        <v>6</v>
      </c>
      <c r="B144" s="47">
        <v>10</v>
      </c>
      <c r="C144" s="47">
        <v>1</v>
      </c>
      <c r="D144" s="41">
        <v>2</v>
      </c>
      <c r="E144" s="48"/>
      <c r="F144" s="49" t="s">
        <v>86</v>
      </c>
      <c r="G144" s="59" t="s">
        <v>118</v>
      </c>
      <c r="H144" s="50">
        <v>29729981.12</v>
      </c>
      <c r="I144" s="50">
        <v>22815613.12</v>
      </c>
      <c r="J144" s="50">
        <v>12218831.35</v>
      </c>
      <c r="K144" s="50">
        <v>560045.44</v>
      </c>
      <c r="L144" s="50">
        <v>422108</v>
      </c>
      <c r="M144" s="50">
        <v>0</v>
      </c>
      <c r="N144" s="50">
        <v>9614628.33</v>
      </c>
      <c r="O144" s="50">
        <v>6914368</v>
      </c>
      <c r="P144" s="50">
        <v>6914368</v>
      </c>
    </row>
    <row r="145" spans="1:16" ht="12.75">
      <c r="A145" s="47">
        <v>6</v>
      </c>
      <c r="B145" s="47">
        <v>10</v>
      </c>
      <c r="C145" s="47">
        <v>2</v>
      </c>
      <c r="D145" s="41">
        <v>2</v>
      </c>
      <c r="E145" s="48"/>
      <c r="F145" s="49" t="s">
        <v>86</v>
      </c>
      <c r="G145" s="59" t="s">
        <v>168</v>
      </c>
      <c r="H145" s="50">
        <v>19273520.21</v>
      </c>
      <c r="I145" s="50">
        <v>16966717.17</v>
      </c>
      <c r="J145" s="50">
        <v>8615120.71</v>
      </c>
      <c r="K145" s="50">
        <v>346415</v>
      </c>
      <c r="L145" s="50">
        <v>339500</v>
      </c>
      <c r="M145" s="50">
        <v>0</v>
      </c>
      <c r="N145" s="50">
        <v>7665681.46</v>
      </c>
      <c r="O145" s="50">
        <v>2306803.04</v>
      </c>
      <c r="P145" s="50">
        <v>2306803.04</v>
      </c>
    </row>
    <row r="146" spans="1:16" ht="12.75">
      <c r="A146" s="47">
        <v>6</v>
      </c>
      <c r="B146" s="47">
        <v>10</v>
      </c>
      <c r="C146" s="47">
        <v>3</v>
      </c>
      <c r="D146" s="41">
        <v>3</v>
      </c>
      <c r="E146" s="48"/>
      <c r="F146" s="49" t="s">
        <v>86</v>
      </c>
      <c r="G146" s="59" t="s">
        <v>270</v>
      </c>
      <c r="H146" s="50">
        <v>59466058.25</v>
      </c>
      <c r="I146" s="50">
        <v>51789572.25</v>
      </c>
      <c r="J146" s="50">
        <v>29857046.1</v>
      </c>
      <c r="K146" s="50">
        <v>3475500</v>
      </c>
      <c r="L146" s="50">
        <v>899000</v>
      </c>
      <c r="M146" s="50">
        <v>5000</v>
      </c>
      <c r="N146" s="50">
        <v>17553026.15</v>
      </c>
      <c r="O146" s="50">
        <v>7676486</v>
      </c>
      <c r="P146" s="50">
        <v>7676486</v>
      </c>
    </row>
    <row r="147" spans="1:16" ht="12.75">
      <c r="A147" s="47">
        <v>6</v>
      </c>
      <c r="B147" s="47">
        <v>10</v>
      </c>
      <c r="C147" s="47">
        <v>4</v>
      </c>
      <c r="D147" s="41">
        <v>2</v>
      </c>
      <c r="E147" s="48"/>
      <c r="F147" s="49" t="s">
        <v>86</v>
      </c>
      <c r="G147" s="59" t="s">
        <v>179</v>
      </c>
      <c r="H147" s="50">
        <v>29572618</v>
      </c>
      <c r="I147" s="50">
        <v>24466620</v>
      </c>
      <c r="J147" s="50">
        <v>11054162</v>
      </c>
      <c r="K147" s="50">
        <v>1338464</v>
      </c>
      <c r="L147" s="50">
        <v>804000</v>
      </c>
      <c r="M147" s="50">
        <v>501214</v>
      </c>
      <c r="N147" s="50">
        <v>10768780</v>
      </c>
      <c r="O147" s="50">
        <v>5105998</v>
      </c>
      <c r="P147" s="50">
        <v>5105998</v>
      </c>
    </row>
    <row r="148" spans="1:16" ht="12.75">
      <c r="A148" s="47">
        <v>6</v>
      </c>
      <c r="B148" s="47">
        <v>10</v>
      </c>
      <c r="C148" s="47">
        <v>5</v>
      </c>
      <c r="D148" s="41">
        <v>2</v>
      </c>
      <c r="E148" s="48"/>
      <c r="F148" s="49" t="s">
        <v>86</v>
      </c>
      <c r="G148" s="59" t="s">
        <v>194</v>
      </c>
      <c r="H148" s="50">
        <v>39695014.65</v>
      </c>
      <c r="I148" s="50">
        <v>28101605.65</v>
      </c>
      <c r="J148" s="50">
        <v>13489627</v>
      </c>
      <c r="K148" s="50">
        <v>1429598</v>
      </c>
      <c r="L148" s="50">
        <v>549077</v>
      </c>
      <c r="M148" s="50">
        <v>0</v>
      </c>
      <c r="N148" s="50">
        <v>12633303.65</v>
      </c>
      <c r="O148" s="50">
        <v>11593409</v>
      </c>
      <c r="P148" s="50">
        <v>11593409</v>
      </c>
    </row>
    <row r="149" spans="1:16" ht="12.75">
      <c r="A149" s="47">
        <v>6</v>
      </c>
      <c r="B149" s="47">
        <v>10</v>
      </c>
      <c r="C149" s="47">
        <v>6</v>
      </c>
      <c r="D149" s="41">
        <v>2</v>
      </c>
      <c r="E149" s="48"/>
      <c r="F149" s="49" t="s">
        <v>86</v>
      </c>
      <c r="G149" s="59" t="s">
        <v>214</v>
      </c>
      <c r="H149" s="50">
        <v>17532950.07</v>
      </c>
      <c r="I149" s="50">
        <v>14849788.07</v>
      </c>
      <c r="J149" s="50">
        <v>6991824.67</v>
      </c>
      <c r="K149" s="50">
        <v>570037</v>
      </c>
      <c r="L149" s="50">
        <v>50000</v>
      </c>
      <c r="M149" s="50">
        <v>0</v>
      </c>
      <c r="N149" s="50">
        <v>7237926.4</v>
      </c>
      <c r="O149" s="50">
        <v>2683162</v>
      </c>
      <c r="P149" s="50">
        <v>2683162</v>
      </c>
    </row>
    <row r="150" spans="1:16" ht="12.75">
      <c r="A150" s="47">
        <v>6</v>
      </c>
      <c r="B150" s="47">
        <v>11</v>
      </c>
      <c r="C150" s="47">
        <v>0</v>
      </c>
      <c r="D150" s="41">
        <v>0</v>
      </c>
      <c r="E150" s="48"/>
      <c r="F150" s="49" t="s">
        <v>286</v>
      </c>
      <c r="G150" s="59" t="s">
        <v>297</v>
      </c>
      <c r="H150" s="50">
        <v>94933015.18</v>
      </c>
      <c r="I150" s="50">
        <v>86874813.29</v>
      </c>
      <c r="J150" s="50">
        <v>52984104.88</v>
      </c>
      <c r="K150" s="50">
        <v>4670672.48</v>
      </c>
      <c r="L150" s="50">
        <v>2471139</v>
      </c>
      <c r="M150" s="50">
        <v>531000</v>
      </c>
      <c r="N150" s="50">
        <v>26217896.93</v>
      </c>
      <c r="O150" s="50">
        <v>8058201.89</v>
      </c>
      <c r="P150" s="50">
        <v>8058201.89</v>
      </c>
    </row>
    <row r="151" spans="1:16" ht="12.75">
      <c r="A151" s="47">
        <v>6</v>
      </c>
      <c r="B151" s="47">
        <v>11</v>
      </c>
      <c r="C151" s="47">
        <v>1</v>
      </c>
      <c r="D151" s="41">
        <v>1</v>
      </c>
      <c r="E151" s="48"/>
      <c r="F151" s="49" t="s">
        <v>86</v>
      </c>
      <c r="G151" s="59" t="s">
        <v>94</v>
      </c>
      <c r="H151" s="50">
        <v>74351699</v>
      </c>
      <c r="I151" s="50">
        <v>68694548</v>
      </c>
      <c r="J151" s="50">
        <v>38234444</v>
      </c>
      <c r="K151" s="50">
        <v>4331025</v>
      </c>
      <c r="L151" s="50">
        <v>2251600</v>
      </c>
      <c r="M151" s="50">
        <v>87002</v>
      </c>
      <c r="N151" s="50">
        <v>23790477</v>
      </c>
      <c r="O151" s="50">
        <v>5657151</v>
      </c>
      <c r="P151" s="50">
        <v>5657151</v>
      </c>
    </row>
    <row r="152" spans="1:16" ht="12.75">
      <c r="A152" s="47">
        <v>6</v>
      </c>
      <c r="B152" s="47">
        <v>11</v>
      </c>
      <c r="C152" s="47">
        <v>2</v>
      </c>
      <c r="D152" s="41">
        <v>1</v>
      </c>
      <c r="E152" s="48"/>
      <c r="F152" s="49" t="s">
        <v>86</v>
      </c>
      <c r="G152" s="59" t="s">
        <v>99</v>
      </c>
      <c r="H152" s="50">
        <v>7521493</v>
      </c>
      <c r="I152" s="50">
        <v>7146493</v>
      </c>
      <c r="J152" s="50">
        <v>4093024</v>
      </c>
      <c r="K152" s="50">
        <v>265930</v>
      </c>
      <c r="L152" s="50">
        <v>85000</v>
      </c>
      <c r="M152" s="50">
        <v>0</v>
      </c>
      <c r="N152" s="50">
        <v>2702539</v>
      </c>
      <c r="O152" s="50">
        <v>375000</v>
      </c>
      <c r="P152" s="50">
        <v>375000</v>
      </c>
    </row>
    <row r="153" spans="1:16" ht="12.75">
      <c r="A153" s="47">
        <v>6</v>
      </c>
      <c r="B153" s="47">
        <v>11</v>
      </c>
      <c r="C153" s="47">
        <v>3</v>
      </c>
      <c r="D153" s="41">
        <v>2</v>
      </c>
      <c r="E153" s="48"/>
      <c r="F153" s="49" t="s">
        <v>86</v>
      </c>
      <c r="G153" s="59" t="s">
        <v>105</v>
      </c>
      <c r="H153" s="50">
        <v>16936211.59</v>
      </c>
      <c r="I153" s="50">
        <v>15258220.44</v>
      </c>
      <c r="J153" s="50">
        <v>7155451.6</v>
      </c>
      <c r="K153" s="50">
        <v>1184120.38</v>
      </c>
      <c r="L153" s="50">
        <v>100000</v>
      </c>
      <c r="M153" s="50">
        <v>0</v>
      </c>
      <c r="N153" s="50">
        <v>6818648.46</v>
      </c>
      <c r="O153" s="50">
        <v>1677991.15</v>
      </c>
      <c r="P153" s="50">
        <v>1677991.15</v>
      </c>
    </row>
    <row r="154" spans="1:16" ht="12.75">
      <c r="A154" s="47">
        <v>6</v>
      </c>
      <c r="B154" s="47">
        <v>11</v>
      </c>
      <c r="C154" s="47">
        <v>4</v>
      </c>
      <c r="D154" s="41">
        <v>2</v>
      </c>
      <c r="E154" s="48"/>
      <c r="F154" s="49" t="s">
        <v>86</v>
      </c>
      <c r="G154" s="59" t="s">
        <v>162</v>
      </c>
      <c r="H154" s="50">
        <v>31064474.97</v>
      </c>
      <c r="I154" s="50">
        <v>28063727.26</v>
      </c>
      <c r="J154" s="50">
        <v>15383261.77</v>
      </c>
      <c r="K154" s="50">
        <v>630495</v>
      </c>
      <c r="L154" s="50">
        <v>680000</v>
      </c>
      <c r="M154" s="50">
        <v>0</v>
      </c>
      <c r="N154" s="50">
        <v>11369970.49</v>
      </c>
      <c r="O154" s="50">
        <v>3000747.71</v>
      </c>
      <c r="P154" s="50">
        <v>3000747.71</v>
      </c>
    </row>
    <row r="155" spans="1:16" ht="12.75">
      <c r="A155" s="47">
        <v>6</v>
      </c>
      <c r="B155" s="47">
        <v>11</v>
      </c>
      <c r="C155" s="47">
        <v>5</v>
      </c>
      <c r="D155" s="41">
        <v>2</v>
      </c>
      <c r="E155" s="48"/>
      <c r="F155" s="49" t="s">
        <v>86</v>
      </c>
      <c r="G155" s="59" t="s">
        <v>94</v>
      </c>
      <c r="H155" s="50">
        <v>48102880.49</v>
      </c>
      <c r="I155" s="50">
        <v>43967246.7</v>
      </c>
      <c r="J155" s="50">
        <v>22580358.95</v>
      </c>
      <c r="K155" s="50">
        <v>1408583</v>
      </c>
      <c r="L155" s="50">
        <v>724468</v>
      </c>
      <c r="M155" s="50">
        <v>48439.14</v>
      </c>
      <c r="N155" s="50">
        <v>19205397.61</v>
      </c>
      <c r="O155" s="50">
        <v>4135633.79</v>
      </c>
      <c r="P155" s="50">
        <v>4135633.79</v>
      </c>
    </row>
    <row r="156" spans="1:16" ht="12.75">
      <c r="A156" s="47">
        <v>6</v>
      </c>
      <c r="B156" s="47">
        <v>11</v>
      </c>
      <c r="C156" s="47">
        <v>6</v>
      </c>
      <c r="D156" s="41">
        <v>2</v>
      </c>
      <c r="E156" s="48"/>
      <c r="F156" s="49" t="s">
        <v>86</v>
      </c>
      <c r="G156" s="59" t="s">
        <v>205</v>
      </c>
      <c r="H156" s="50">
        <v>14422301.81</v>
      </c>
      <c r="I156" s="50">
        <v>10472061.81</v>
      </c>
      <c r="J156" s="50">
        <v>5375900.28</v>
      </c>
      <c r="K156" s="50">
        <v>155000</v>
      </c>
      <c r="L156" s="50">
        <v>90000</v>
      </c>
      <c r="M156" s="50">
        <v>17019</v>
      </c>
      <c r="N156" s="50">
        <v>4834142.53</v>
      </c>
      <c r="O156" s="50">
        <v>3950240</v>
      </c>
      <c r="P156" s="50">
        <v>3950240</v>
      </c>
    </row>
    <row r="157" spans="1:16" ht="12.75">
      <c r="A157" s="47">
        <v>6</v>
      </c>
      <c r="B157" s="47">
        <v>11</v>
      </c>
      <c r="C157" s="47">
        <v>7</v>
      </c>
      <c r="D157" s="41">
        <v>2</v>
      </c>
      <c r="E157" s="48"/>
      <c r="F157" s="49" t="s">
        <v>86</v>
      </c>
      <c r="G157" s="59" t="s">
        <v>215</v>
      </c>
      <c r="H157" s="50">
        <v>30073161.51</v>
      </c>
      <c r="I157" s="50">
        <v>27234713.43</v>
      </c>
      <c r="J157" s="50">
        <v>13813744.76</v>
      </c>
      <c r="K157" s="50">
        <v>783668.01</v>
      </c>
      <c r="L157" s="50">
        <v>505000</v>
      </c>
      <c r="M157" s="50">
        <v>0</v>
      </c>
      <c r="N157" s="50">
        <v>12132300.66</v>
      </c>
      <c r="O157" s="50">
        <v>2838448.08</v>
      </c>
      <c r="P157" s="50">
        <v>2838448.08</v>
      </c>
    </row>
    <row r="158" spans="1:16" ht="12.75">
      <c r="A158" s="47">
        <v>6</v>
      </c>
      <c r="B158" s="47">
        <v>11</v>
      </c>
      <c r="C158" s="47">
        <v>8</v>
      </c>
      <c r="D158" s="41">
        <v>2</v>
      </c>
      <c r="E158" s="48"/>
      <c r="F158" s="49" t="s">
        <v>86</v>
      </c>
      <c r="G158" s="59" t="s">
        <v>99</v>
      </c>
      <c r="H158" s="50">
        <v>25743832</v>
      </c>
      <c r="I158" s="50">
        <v>20417991</v>
      </c>
      <c r="J158" s="50">
        <v>11486909</v>
      </c>
      <c r="K158" s="50">
        <v>383857</v>
      </c>
      <c r="L158" s="50">
        <v>260000</v>
      </c>
      <c r="M158" s="50">
        <v>33229</v>
      </c>
      <c r="N158" s="50">
        <v>8253996</v>
      </c>
      <c r="O158" s="50">
        <v>5325841</v>
      </c>
      <c r="P158" s="50">
        <v>5325841</v>
      </c>
    </row>
    <row r="159" spans="1:16" ht="12.75">
      <c r="A159" s="47">
        <v>6</v>
      </c>
      <c r="B159" s="47">
        <v>11</v>
      </c>
      <c r="C159" s="47">
        <v>8</v>
      </c>
      <c r="D159" s="41" t="s">
        <v>309</v>
      </c>
      <c r="E159" s="48">
        <v>247</v>
      </c>
      <c r="F159" s="49" t="s">
        <v>309</v>
      </c>
      <c r="G159" s="59" t="s">
        <v>311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</row>
    <row r="160" spans="1:16" ht="12.75">
      <c r="A160" s="47">
        <v>6</v>
      </c>
      <c r="B160" s="47">
        <v>11</v>
      </c>
      <c r="C160" s="47">
        <v>9</v>
      </c>
      <c r="D160" s="41">
        <v>2</v>
      </c>
      <c r="E160" s="48"/>
      <c r="F160" s="49" t="s">
        <v>86</v>
      </c>
      <c r="G160" s="59" t="s">
        <v>227</v>
      </c>
      <c r="H160" s="50">
        <v>23637577.77</v>
      </c>
      <c r="I160" s="50">
        <v>19887071.77</v>
      </c>
      <c r="J160" s="50">
        <v>10939364</v>
      </c>
      <c r="K160" s="50">
        <v>220857</v>
      </c>
      <c r="L160" s="50">
        <v>60000</v>
      </c>
      <c r="M160" s="50">
        <v>0</v>
      </c>
      <c r="N160" s="50">
        <v>8666850.77</v>
      </c>
      <c r="O160" s="50">
        <v>3750506</v>
      </c>
      <c r="P160" s="50">
        <v>3750506</v>
      </c>
    </row>
    <row r="161" spans="1:16" ht="12.75">
      <c r="A161" s="47">
        <v>6</v>
      </c>
      <c r="B161" s="47">
        <v>11</v>
      </c>
      <c r="C161" s="47">
        <v>10</v>
      </c>
      <c r="D161" s="41">
        <v>2</v>
      </c>
      <c r="E161" s="48"/>
      <c r="F161" s="49" t="s">
        <v>86</v>
      </c>
      <c r="G161" s="59" t="s">
        <v>247</v>
      </c>
      <c r="H161" s="50">
        <v>23294612.03</v>
      </c>
      <c r="I161" s="50">
        <v>19793008.38</v>
      </c>
      <c r="J161" s="50">
        <v>9964147.08</v>
      </c>
      <c r="K161" s="50">
        <v>1085883.89</v>
      </c>
      <c r="L161" s="50">
        <v>290000</v>
      </c>
      <c r="M161" s="50">
        <v>28054.67</v>
      </c>
      <c r="N161" s="50">
        <v>8424922.74</v>
      </c>
      <c r="O161" s="50">
        <v>3501603.65</v>
      </c>
      <c r="P161" s="50">
        <v>3501603.65</v>
      </c>
    </row>
    <row r="162" spans="1:16" ht="12.75">
      <c r="A162" s="47">
        <v>6</v>
      </c>
      <c r="B162" s="47">
        <v>11</v>
      </c>
      <c r="C162" s="47">
        <v>11</v>
      </c>
      <c r="D162" s="41">
        <v>2</v>
      </c>
      <c r="E162" s="48"/>
      <c r="F162" s="49" t="s">
        <v>86</v>
      </c>
      <c r="G162" s="59" t="s">
        <v>249</v>
      </c>
      <c r="H162" s="50">
        <v>17384032.07</v>
      </c>
      <c r="I162" s="50">
        <v>11973905.61</v>
      </c>
      <c r="J162" s="50">
        <v>6498371.49</v>
      </c>
      <c r="K162" s="50">
        <v>292000</v>
      </c>
      <c r="L162" s="50">
        <v>50000</v>
      </c>
      <c r="M162" s="50">
        <v>0</v>
      </c>
      <c r="N162" s="50">
        <v>5133534.12</v>
      </c>
      <c r="O162" s="50">
        <v>5410126.46</v>
      </c>
      <c r="P162" s="50">
        <v>5410126.46</v>
      </c>
    </row>
    <row r="163" spans="1:16" ht="12.75">
      <c r="A163" s="47">
        <v>6</v>
      </c>
      <c r="B163" s="47">
        <v>12</v>
      </c>
      <c r="C163" s="47">
        <v>0</v>
      </c>
      <c r="D163" s="41">
        <v>0</v>
      </c>
      <c r="E163" s="48"/>
      <c r="F163" s="49" t="s">
        <v>286</v>
      </c>
      <c r="G163" s="59" t="s">
        <v>298</v>
      </c>
      <c r="H163" s="50">
        <v>51902438</v>
      </c>
      <c r="I163" s="50">
        <v>42157316</v>
      </c>
      <c r="J163" s="50">
        <v>22795024</v>
      </c>
      <c r="K163" s="50">
        <v>989148</v>
      </c>
      <c r="L163" s="50">
        <v>530862</v>
      </c>
      <c r="M163" s="50">
        <v>2999281</v>
      </c>
      <c r="N163" s="50">
        <v>14843001</v>
      </c>
      <c r="O163" s="50">
        <v>9745122</v>
      </c>
      <c r="P163" s="50">
        <v>9745122</v>
      </c>
    </row>
    <row r="164" spans="1:16" ht="12.75">
      <c r="A164" s="47">
        <v>6</v>
      </c>
      <c r="B164" s="47">
        <v>12</v>
      </c>
      <c r="C164" s="47">
        <v>1</v>
      </c>
      <c r="D164" s="41">
        <v>2</v>
      </c>
      <c r="E164" s="48"/>
      <c r="F164" s="49" t="s">
        <v>86</v>
      </c>
      <c r="G164" s="59" t="s">
        <v>116</v>
      </c>
      <c r="H164" s="50">
        <v>20964894.16</v>
      </c>
      <c r="I164" s="50">
        <v>18223798.16</v>
      </c>
      <c r="J164" s="50">
        <v>8586745</v>
      </c>
      <c r="K164" s="50">
        <v>474280</v>
      </c>
      <c r="L164" s="50">
        <v>65000</v>
      </c>
      <c r="M164" s="50">
        <v>0</v>
      </c>
      <c r="N164" s="50">
        <v>9097773.16</v>
      </c>
      <c r="O164" s="50">
        <v>2741096</v>
      </c>
      <c r="P164" s="50">
        <v>2741096</v>
      </c>
    </row>
    <row r="165" spans="1:16" ht="12.75">
      <c r="A165" s="47">
        <v>6</v>
      </c>
      <c r="B165" s="47">
        <v>12</v>
      </c>
      <c r="C165" s="47">
        <v>2</v>
      </c>
      <c r="D165" s="41">
        <v>2</v>
      </c>
      <c r="E165" s="48"/>
      <c r="F165" s="49" t="s">
        <v>86</v>
      </c>
      <c r="G165" s="59" t="s">
        <v>147</v>
      </c>
      <c r="H165" s="50">
        <v>22470377</v>
      </c>
      <c r="I165" s="50">
        <v>17167355</v>
      </c>
      <c r="J165" s="50">
        <v>8081412</v>
      </c>
      <c r="K165" s="50">
        <v>1160329</v>
      </c>
      <c r="L165" s="50">
        <v>20000</v>
      </c>
      <c r="M165" s="50">
        <v>0</v>
      </c>
      <c r="N165" s="50">
        <v>7905614</v>
      </c>
      <c r="O165" s="50">
        <v>5303022</v>
      </c>
      <c r="P165" s="50">
        <v>5303022</v>
      </c>
    </row>
    <row r="166" spans="1:16" ht="12.75">
      <c r="A166" s="47">
        <v>6</v>
      </c>
      <c r="B166" s="47">
        <v>12</v>
      </c>
      <c r="C166" s="47">
        <v>3</v>
      </c>
      <c r="D166" s="41">
        <v>2</v>
      </c>
      <c r="E166" s="48"/>
      <c r="F166" s="49" t="s">
        <v>86</v>
      </c>
      <c r="G166" s="59" t="s">
        <v>150</v>
      </c>
      <c r="H166" s="50">
        <v>18750836</v>
      </c>
      <c r="I166" s="50">
        <v>13753652</v>
      </c>
      <c r="J166" s="50">
        <v>7275067</v>
      </c>
      <c r="K166" s="50">
        <v>418500</v>
      </c>
      <c r="L166" s="50">
        <v>230000</v>
      </c>
      <c r="M166" s="50">
        <v>0</v>
      </c>
      <c r="N166" s="50">
        <v>5830085</v>
      </c>
      <c r="O166" s="50">
        <v>4997184</v>
      </c>
      <c r="P166" s="50">
        <v>4997184</v>
      </c>
    </row>
    <row r="167" spans="1:16" ht="12.75">
      <c r="A167" s="47">
        <v>6</v>
      </c>
      <c r="B167" s="47">
        <v>12</v>
      </c>
      <c r="C167" s="47">
        <v>4</v>
      </c>
      <c r="D167" s="41">
        <v>2</v>
      </c>
      <c r="E167" s="48"/>
      <c r="F167" s="49" t="s">
        <v>86</v>
      </c>
      <c r="G167" s="59" t="s">
        <v>170</v>
      </c>
      <c r="H167" s="50">
        <v>16220250</v>
      </c>
      <c r="I167" s="50">
        <v>13089180</v>
      </c>
      <c r="J167" s="50">
        <v>5769290</v>
      </c>
      <c r="K167" s="50">
        <v>755750</v>
      </c>
      <c r="L167" s="50">
        <v>125000</v>
      </c>
      <c r="M167" s="50">
        <v>0</v>
      </c>
      <c r="N167" s="50">
        <v>6439140</v>
      </c>
      <c r="O167" s="50">
        <v>3131070</v>
      </c>
      <c r="P167" s="50">
        <v>3131070</v>
      </c>
    </row>
    <row r="168" spans="1:16" ht="12.75">
      <c r="A168" s="47">
        <v>6</v>
      </c>
      <c r="B168" s="47">
        <v>12</v>
      </c>
      <c r="C168" s="47">
        <v>5</v>
      </c>
      <c r="D168" s="41">
        <v>3</v>
      </c>
      <c r="E168" s="48"/>
      <c r="F168" s="49" t="s">
        <v>86</v>
      </c>
      <c r="G168" s="59" t="s">
        <v>272</v>
      </c>
      <c r="H168" s="50">
        <v>52234860</v>
      </c>
      <c r="I168" s="50">
        <v>40918913</v>
      </c>
      <c r="J168" s="50">
        <v>19788317</v>
      </c>
      <c r="K168" s="50">
        <v>2227000</v>
      </c>
      <c r="L168" s="50">
        <v>580000</v>
      </c>
      <c r="M168" s="50">
        <v>0</v>
      </c>
      <c r="N168" s="50">
        <v>18323596</v>
      </c>
      <c r="O168" s="50">
        <v>11315947</v>
      </c>
      <c r="P168" s="50">
        <v>11315947</v>
      </c>
    </row>
    <row r="169" spans="1:16" ht="12.75">
      <c r="A169" s="47">
        <v>6</v>
      </c>
      <c r="B169" s="47">
        <v>12</v>
      </c>
      <c r="C169" s="47">
        <v>6</v>
      </c>
      <c r="D169" s="41">
        <v>3</v>
      </c>
      <c r="E169" s="48"/>
      <c r="F169" s="49" t="s">
        <v>86</v>
      </c>
      <c r="G169" s="59" t="s">
        <v>275</v>
      </c>
      <c r="H169" s="50">
        <v>35423702</v>
      </c>
      <c r="I169" s="50">
        <v>32180458</v>
      </c>
      <c r="J169" s="50">
        <v>15212662</v>
      </c>
      <c r="K169" s="50">
        <v>1925406</v>
      </c>
      <c r="L169" s="50">
        <v>650000</v>
      </c>
      <c r="M169" s="50">
        <v>0</v>
      </c>
      <c r="N169" s="50">
        <v>14392390</v>
      </c>
      <c r="O169" s="50">
        <v>3243244</v>
      </c>
      <c r="P169" s="50">
        <v>3243244</v>
      </c>
    </row>
    <row r="170" spans="1:16" ht="12.75">
      <c r="A170" s="47">
        <v>6</v>
      </c>
      <c r="B170" s="47">
        <v>12</v>
      </c>
      <c r="C170" s="47">
        <v>7</v>
      </c>
      <c r="D170" s="41">
        <v>2</v>
      </c>
      <c r="E170" s="48"/>
      <c r="F170" s="49" t="s">
        <v>86</v>
      </c>
      <c r="G170" s="59" t="s">
        <v>243</v>
      </c>
      <c r="H170" s="50">
        <v>22322592</v>
      </c>
      <c r="I170" s="50">
        <v>13708008</v>
      </c>
      <c r="J170" s="50">
        <v>6747206</v>
      </c>
      <c r="K170" s="50">
        <v>220000</v>
      </c>
      <c r="L170" s="50">
        <v>100000</v>
      </c>
      <c r="M170" s="50">
        <v>0</v>
      </c>
      <c r="N170" s="50">
        <v>6640802</v>
      </c>
      <c r="O170" s="50">
        <v>8614584</v>
      </c>
      <c r="P170" s="50">
        <v>8614584</v>
      </c>
    </row>
    <row r="171" spans="1:16" ht="12.75">
      <c r="A171" s="47">
        <v>6</v>
      </c>
      <c r="B171" s="47">
        <v>13</v>
      </c>
      <c r="C171" s="47">
        <v>0</v>
      </c>
      <c r="D171" s="41">
        <v>0</v>
      </c>
      <c r="E171" s="48"/>
      <c r="F171" s="49" t="s">
        <v>286</v>
      </c>
      <c r="G171" s="59" t="s">
        <v>299</v>
      </c>
      <c r="H171" s="50">
        <v>38016094.1</v>
      </c>
      <c r="I171" s="50">
        <v>29048800.1</v>
      </c>
      <c r="J171" s="50">
        <v>16626203.92</v>
      </c>
      <c r="K171" s="50">
        <v>828912</v>
      </c>
      <c r="L171" s="50">
        <v>500000</v>
      </c>
      <c r="M171" s="50">
        <v>146080</v>
      </c>
      <c r="N171" s="50">
        <v>10947604.18</v>
      </c>
      <c r="O171" s="50">
        <v>8967294</v>
      </c>
      <c r="P171" s="50">
        <v>8967294</v>
      </c>
    </row>
    <row r="172" spans="1:16" ht="12.75">
      <c r="A172" s="47">
        <v>6</v>
      </c>
      <c r="B172" s="47">
        <v>13</v>
      </c>
      <c r="C172" s="47">
        <v>1</v>
      </c>
      <c r="D172" s="41">
        <v>2</v>
      </c>
      <c r="E172" s="48"/>
      <c r="F172" s="49" t="s">
        <v>86</v>
      </c>
      <c r="G172" s="59" t="s">
        <v>120</v>
      </c>
      <c r="H172" s="50">
        <v>16093101.49</v>
      </c>
      <c r="I172" s="50">
        <v>12284481.71</v>
      </c>
      <c r="J172" s="50">
        <v>5128453.57</v>
      </c>
      <c r="K172" s="50">
        <v>277824.07</v>
      </c>
      <c r="L172" s="50">
        <v>70000</v>
      </c>
      <c r="M172" s="50">
        <v>0</v>
      </c>
      <c r="N172" s="50">
        <v>6808204.07</v>
      </c>
      <c r="O172" s="50">
        <v>3808619.78</v>
      </c>
      <c r="P172" s="50">
        <v>3808619.78</v>
      </c>
    </row>
    <row r="173" spans="1:16" ht="12.75">
      <c r="A173" s="47">
        <v>6</v>
      </c>
      <c r="B173" s="47">
        <v>13</v>
      </c>
      <c r="C173" s="47">
        <v>2</v>
      </c>
      <c r="D173" s="41">
        <v>2</v>
      </c>
      <c r="E173" s="48"/>
      <c r="F173" s="49" t="s">
        <v>86</v>
      </c>
      <c r="G173" s="59" t="s">
        <v>141</v>
      </c>
      <c r="H173" s="50">
        <v>15621245</v>
      </c>
      <c r="I173" s="50">
        <v>11002213</v>
      </c>
      <c r="J173" s="50">
        <v>5571641</v>
      </c>
      <c r="K173" s="50">
        <v>560556</v>
      </c>
      <c r="L173" s="50">
        <v>345000</v>
      </c>
      <c r="M173" s="50">
        <v>0</v>
      </c>
      <c r="N173" s="50">
        <v>4525016</v>
      </c>
      <c r="O173" s="50">
        <v>4619032</v>
      </c>
      <c r="P173" s="50">
        <v>4619032</v>
      </c>
    </row>
    <row r="174" spans="1:16" ht="12.75">
      <c r="A174" s="47">
        <v>6</v>
      </c>
      <c r="B174" s="47">
        <v>13</v>
      </c>
      <c r="C174" s="47">
        <v>3</v>
      </c>
      <c r="D174" s="41">
        <v>2</v>
      </c>
      <c r="E174" s="48"/>
      <c r="F174" s="49" t="s">
        <v>86</v>
      </c>
      <c r="G174" s="59" t="s">
        <v>178</v>
      </c>
      <c r="H174" s="50">
        <v>22445499.23</v>
      </c>
      <c r="I174" s="50">
        <v>11358335.23</v>
      </c>
      <c r="J174" s="50">
        <v>5328549</v>
      </c>
      <c r="K174" s="50">
        <v>569573</v>
      </c>
      <c r="L174" s="50">
        <v>226460</v>
      </c>
      <c r="M174" s="50">
        <v>11740</v>
      </c>
      <c r="N174" s="50">
        <v>5222013.23</v>
      </c>
      <c r="O174" s="50">
        <v>11087164</v>
      </c>
      <c r="P174" s="50">
        <v>11087164</v>
      </c>
    </row>
    <row r="175" spans="1:16" ht="12.75">
      <c r="A175" s="47">
        <v>6</v>
      </c>
      <c r="B175" s="47">
        <v>13</v>
      </c>
      <c r="C175" s="47">
        <v>4</v>
      </c>
      <c r="D175" s="41">
        <v>3</v>
      </c>
      <c r="E175" s="48"/>
      <c r="F175" s="49" t="s">
        <v>86</v>
      </c>
      <c r="G175" s="59" t="s">
        <v>274</v>
      </c>
      <c r="H175" s="50">
        <v>50278173.7</v>
      </c>
      <c r="I175" s="50">
        <v>35453214.48</v>
      </c>
      <c r="J175" s="50">
        <v>18207205.62</v>
      </c>
      <c r="K175" s="50">
        <v>1526580.32</v>
      </c>
      <c r="L175" s="50">
        <v>768000</v>
      </c>
      <c r="M175" s="50">
        <v>0</v>
      </c>
      <c r="N175" s="50">
        <v>14951428.54</v>
      </c>
      <c r="O175" s="50">
        <v>14824959.22</v>
      </c>
      <c r="P175" s="50">
        <v>14824959.22</v>
      </c>
    </row>
    <row r="176" spans="1:16" ht="25.5">
      <c r="A176" s="47">
        <v>6</v>
      </c>
      <c r="B176" s="47">
        <v>13</v>
      </c>
      <c r="C176" s="47">
        <v>4</v>
      </c>
      <c r="D176" s="41" t="s">
        <v>309</v>
      </c>
      <c r="E176" s="48">
        <v>186</v>
      </c>
      <c r="F176" s="49" t="s">
        <v>309</v>
      </c>
      <c r="G176" s="59" t="s">
        <v>315</v>
      </c>
      <c r="H176" s="50">
        <v>2800</v>
      </c>
      <c r="I176" s="50">
        <v>2800</v>
      </c>
      <c r="J176" s="50">
        <v>0</v>
      </c>
      <c r="K176" s="50">
        <v>0</v>
      </c>
      <c r="L176" s="50">
        <v>0</v>
      </c>
      <c r="M176" s="50">
        <v>0</v>
      </c>
      <c r="N176" s="50">
        <v>2800</v>
      </c>
      <c r="O176" s="50">
        <v>0</v>
      </c>
      <c r="P176" s="50">
        <v>0</v>
      </c>
    </row>
    <row r="177" spans="1:16" ht="12.75">
      <c r="A177" s="47">
        <v>6</v>
      </c>
      <c r="B177" s="47">
        <v>13</v>
      </c>
      <c r="C177" s="47">
        <v>5</v>
      </c>
      <c r="D177" s="41">
        <v>2</v>
      </c>
      <c r="E177" s="48"/>
      <c r="F177" s="49" t="s">
        <v>86</v>
      </c>
      <c r="G177" s="59" t="s">
        <v>191</v>
      </c>
      <c r="H177" s="50">
        <v>5740196</v>
      </c>
      <c r="I177" s="50">
        <v>5428269</v>
      </c>
      <c r="J177" s="50">
        <v>2468049</v>
      </c>
      <c r="K177" s="50">
        <v>120171</v>
      </c>
      <c r="L177" s="50">
        <v>124000</v>
      </c>
      <c r="M177" s="50">
        <v>3756</v>
      </c>
      <c r="N177" s="50">
        <v>2712293</v>
      </c>
      <c r="O177" s="50">
        <v>311927</v>
      </c>
      <c r="P177" s="50">
        <v>311927</v>
      </c>
    </row>
    <row r="178" spans="1:16" ht="12.75">
      <c r="A178" s="47">
        <v>6</v>
      </c>
      <c r="B178" s="47">
        <v>13</v>
      </c>
      <c r="C178" s="47">
        <v>6</v>
      </c>
      <c r="D178" s="41">
        <v>2</v>
      </c>
      <c r="E178" s="48"/>
      <c r="F178" s="49" t="s">
        <v>86</v>
      </c>
      <c r="G178" s="59" t="s">
        <v>207</v>
      </c>
      <c r="H178" s="50">
        <v>15342440.37</v>
      </c>
      <c r="I178" s="50">
        <v>12901535.37</v>
      </c>
      <c r="J178" s="50">
        <v>5948725.21</v>
      </c>
      <c r="K178" s="50">
        <v>664429</v>
      </c>
      <c r="L178" s="50">
        <v>30000</v>
      </c>
      <c r="M178" s="50">
        <v>0</v>
      </c>
      <c r="N178" s="50">
        <v>6258381.16</v>
      </c>
      <c r="O178" s="50">
        <v>2440905</v>
      </c>
      <c r="P178" s="50">
        <v>2440905</v>
      </c>
    </row>
    <row r="179" spans="1:16" ht="12.75">
      <c r="A179" s="47">
        <v>6</v>
      </c>
      <c r="B179" s="47">
        <v>13</v>
      </c>
      <c r="C179" s="47">
        <v>7</v>
      </c>
      <c r="D179" s="41">
        <v>2</v>
      </c>
      <c r="E179" s="48"/>
      <c r="F179" s="49" t="s">
        <v>86</v>
      </c>
      <c r="G179" s="59" t="s">
        <v>212</v>
      </c>
      <c r="H179" s="50">
        <v>10493538.12</v>
      </c>
      <c r="I179" s="50">
        <v>7934420.9</v>
      </c>
      <c r="J179" s="50">
        <v>3893717.54</v>
      </c>
      <c r="K179" s="50">
        <v>308725.92</v>
      </c>
      <c r="L179" s="50">
        <v>96000</v>
      </c>
      <c r="M179" s="50">
        <v>6521</v>
      </c>
      <c r="N179" s="50">
        <v>3629456.44</v>
      </c>
      <c r="O179" s="50">
        <v>2559117.22</v>
      </c>
      <c r="P179" s="50">
        <v>2559117.22</v>
      </c>
    </row>
    <row r="180" spans="1:16" ht="12.75">
      <c r="A180" s="47">
        <v>6</v>
      </c>
      <c r="B180" s="47">
        <v>14</v>
      </c>
      <c r="C180" s="47">
        <v>0</v>
      </c>
      <c r="D180" s="41">
        <v>0</v>
      </c>
      <c r="E180" s="48"/>
      <c r="F180" s="49" t="s">
        <v>286</v>
      </c>
      <c r="G180" s="59" t="s">
        <v>300</v>
      </c>
      <c r="H180" s="50">
        <v>120386237</v>
      </c>
      <c r="I180" s="50">
        <v>108816509</v>
      </c>
      <c r="J180" s="50">
        <v>59323421</v>
      </c>
      <c r="K180" s="50">
        <v>7537428</v>
      </c>
      <c r="L180" s="50">
        <v>713000</v>
      </c>
      <c r="M180" s="50">
        <v>1600296</v>
      </c>
      <c r="N180" s="50">
        <v>39642364</v>
      </c>
      <c r="O180" s="50">
        <v>11569728</v>
      </c>
      <c r="P180" s="50">
        <v>11569728</v>
      </c>
    </row>
    <row r="181" spans="1:16" ht="12.75">
      <c r="A181" s="47">
        <v>6</v>
      </c>
      <c r="B181" s="47">
        <v>14</v>
      </c>
      <c r="C181" s="47">
        <v>1</v>
      </c>
      <c r="D181" s="41">
        <v>1</v>
      </c>
      <c r="E181" s="48"/>
      <c r="F181" s="49" t="s">
        <v>86</v>
      </c>
      <c r="G181" s="59" t="s">
        <v>96</v>
      </c>
      <c r="H181" s="50">
        <v>196465592</v>
      </c>
      <c r="I181" s="50">
        <v>155035416</v>
      </c>
      <c r="J181" s="50">
        <v>73440879</v>
      </c>
      <c r="K181" s="50">
        <v>8789505</v>
      </c>
      <c r="L181" s="50">
        <v>5100000</v>
      </c>
      <c r="M181" s="50">
        <v>0</v>
      </c>
      <c r="N181" s="50">
        <v>67705032</v>
      </c>
      <c r="O181" s="50">
        <v>41430176</v>
      </c>
      <c r="P181" s="50">
        <v>36270176</v>
      </c>
    </row>
    <row r="182" spans="1:16" ht="12.75">
      <c r="A182" s="47">
        <v>6</v>
      </c>
      <c r="B182" s="47">
        <v>14</v>
      </c>
      <c r="C182" s="47">
        <v>2</v>
      </c>
      <c r="D182" s="41">
        <v>2</v>
      </c>
      <c r="E182" s="48"/>
      <c r="F182" s="49" t="s">
        <v>86</v>
      </c>
      <c r="G182" s="59" t="s">
        <v>107</v>
      </c>
      <c r="H182" s="50">
        <v>15198434.86</v>
      </c>
      <c r="I182" s="50">
        <v>10359648.86</v>
      </c>
      <c r="J182" s="50">
        <v>5391482.45</v>
      </c>
      <c r="K182" s="50">
        <v>400000</v>
      </c>
      <c r="L182" s="50">
        <v>65000</v>
      </c>
      <c r="M182" s="50">
        <v>0</v>
      </c>
      <c r="N182" s="50">
        <v>4503166.41</v>
      </c>
      <c r="O182" s="50">
        <v>4838786</v>
      </c>
      <c r="P182" s="50">
        <v>4838786</v>
      </c>
    </row>
    <row r="183" spans="1:16" ht="12.75">
      <c r="A183" s="47">
        <v>6</v>
      </c>
      <c r="B183" s="47">
        <v>14</v>
      </c>
      <c r="C183" s="47">
        <v>3</v>
      </c>
      <c r="D183" s="41">
        <v>2</v>
      </c>
      <c r="E183" s="48"/>
      <c r="F183" s="49" t="s">
        <v>86</v>
      </c>
      <c r="G183" s="59" t="s">
        <v>142</v>
      </c>
      <c r="H183" s="50">
        <v>17142129.46</v>
      </c>
      <c r="I183" s="50">
        <v>9829629.46</v>
      </c>
      <c r="J183" s="50">
        <v>5096223.2</v>
      </c>
      <c r="K183" s="50">
        <v>589150</v>
      </c>
      <c r="L183" s="50">
        <v>220000</v>
      </c>
      <c r="M183" s="50">
        <v>0</v>
      </c>
      <c r="N183" s="50">
        <v>3924256.26</v>
      </c>
      <c r="O183" s="50">
        <v>7312500</v>
      </c>
      <c r="P183" s="50">
        <v>7312500</v>
      </c>
    </row>
    <row r="184" spans="1:16" ht="12.75">
      <c r="A184" s="47">
        <v>6</v>
      </c>
      <c r="B184" s="47">
        <v>14</v>
      </c>
      <c r="C184" s="47">
        <v>4</v>
      </c>
      <c r="D184" s="41">
        <v>3</v>
      </c>
      <c r="E184" s="48"/>
      <c r="F184" s="49" t="s">
        <v>86</v>
      </c>
      <c r="G184" s="59" t="s">
        <v>266</v>
      </c>
      <c r="H184" s="50">
        <v>31598952.91</v>
      </c>
      <c r="I184" s="50">
        <v>20046272.91</v>
      </c>
      <c r="J184" s="50">
        <v>8319161</v>
      </c>
      <c r="K184" s="50">
        <v>974500</v>
      </c>
      <c r="L184" s="50">
        <v>450000</v>
      </c>
      <c r="M184" s="50">
        <v>0</v>
      </c>
      <c r="N184" s="50">
        <v>10302611.91</v>
      </c>
      <c r="O184" s="50">
        <v>11552680</v>
      </c>
      <c r="P184" s="50">
        <v>11552680</v>
      </c>
    </row>
    <row r="185" spans="1:16" ht="12.75">
      <c r="A185" s="47">
        <v>6</v>
      </c>
      <c r="B185" s="47">
        <v>14</v>
      </c>
      <c r="C185" s="47">
        <v>5</v>
      </c>
      <c r="D185" s="41">
        <v>2</v>
      </c>
      <c r="E185" s="48"/>
      <c r="F185" s="49" t="s">
        <v>86</v>
      </c>
      <c r="G185" s="59" t="s">
        <v>158</v>
      </c>
      <c r="H185" s="50">
        <v>30314300</v>
      </c>
      <c r="I185" s="50">
        <v>24782590</v>
      </c>
      <c r="J185" s="50">
        <v>12008034</v>
      </c>
      <c r="K185" s="50">
        <v>1633861</v>
      </c>
      <c r="L185" s="50">
        <v>140000</v>
      </c>
      <c r="M185" s="50">
        <v>0</v>
      </c>
      <c r="N185" s="50">
        <v>11000695</v>
      </c>
      <c r="O185" s="50">
        <v>5531710</v>
      </c>
      <c r="P185" s="50">
        <v>2531710</v>
      </c>
    </row>
    <row r="186" spans="1:16" ht="12.75">
      <c r="A186" s="47">
        <v>6</v>
      </c>
      <c r="B186" s="47">
        <v>14</v>
      </c>
      <c r="C186" s="47">
        <v>6</v>
      </c>
      <c r="D186" s="41">
        <v>2</v>
      </c>
      <c r="E186" s="48"/>
      <c r="F186" s="49" t="s">
        <v>86</v>
      </c>
      <c r="G186" s="59" t="s">
        <v>164</v>
      </c>
      <c r="H186" s="50">
        <v>28616456.23</v>
      </c>
      <c r="I186" s="50">
        <v>18840682.58</v>
      </c>
      <c r="J186" s="50">
        <v>9684792</v>
      </c>
      <c r="K186" s="50">
        <v>1119055</v>
      </c>
      <c r="L186" s="50">
        <v>365500</v>
      </c>
      <c r="M186" s="50">
        <v>0</v>
      </c>
      <c r="N186" s="50">
        <v>7671335.58</v>
      </c>
      <c r="O186" s="50">
        <v>9775773.65</v>
      </c>
      <c r="P186" s="50">
        <v>9775773.65</v>
      </c>
    </row>
    <row r="187" spans="1:16" ht="12.75">
      <c r="A187" s="47">
        <v>6</v>
      </c>
      <c r="B187" s="47">
        <v>14</v>
      </c>
      <c r="C187" s="47">
        <v>7</v>
      </c>
      <c r="D187" s="41">
        <v>2</v>
      </c>
      <c r="E187" s="48"/>
      <c r="F187" s="49" t="s">
        <v>86</v>
      </c>
      <c r="G187" s="59" t="s">
        <v>174</v>
      </c>
      <c r="H187" s="50">
        <v>8935344.2</v>
      </c>
      <c r="I187" s="50">
        <v>7695506.2</v>
      </c>
      <c r="J187" s="50">
        <v>3957762.5</v>
      </c>
      <c r="K187" s="50">
        <v>113000</v>
      </c>
      <c r="L187" s="50">
        <v>195000</v>
      </c>
      <c r="M187" s="50">
        <v>0</v>
      </c>
      <c r="N187" s="50">
        <v>3429743.7</v>
      </c>
      <c r="O187" s="50">
        <v>1239838</v>
      </c>
      <c r="P187" s="50">
        <v>1239838</v>
      </c>
    </row>
    <row r="188" spans="1:16" ht="12.75">
      <c r="A188" s="47">
        <v>6</v>
      </c>
      <c r="B188" s="47">
        <v>14</v>
      </c>
      <c r="C188" s="47">
        <v>8</v>
      </c>
      <c r="D188" s="41">
        <v>3</v>
      </c>
      <c r="E188" s="48"/>
      <c r="F188" s="49" t="s">
        <v>86</v>
      </c>
      <c r="G188" s="59" t="s">
        <v>271</v>
      </c>
      <c r="H188" s="50">
        <v>47496442.72</v>
      </c>
      <c r="I188" s="50">
        <v>26882535.72</v>
      </c>
      <c r="J188" s="50">
        <v>15099415.29</v>
      </c>
      <c r="K188" s="50">
        <v>945300</v>
      </c>
      <c r="L188" s="50">
        <v>200000</v>
      </c>
      <c r="M188" s="50">
        <v>0</v>
      </c>
      <c r="N188" s="50">
        <v>10637820.43</v>
      </c>
      <c r="O188" s="50">
        <v>20613907</v>
      </c>
      <c r="P188" s="50">
        <v>20613907</v>
      </c>
    </row>
    <row r="189" spans="1:16" ht="12.75">
      <c r="A189" s="47">
        <v>6</v>
      </c>
      <c r="B189" s="47">
        <v>14</v>
      </c>
      <c r="C189" s="47">
        <v>9</v>
      </c>
      <c r="D189" s="41">
        <v>2</v>
      </c>
      <c r="E189" s="48"/>
      <c r="F189" s="49" t="s">
        <v>86</v>
      </c>
      <c r="G189" s="59" t="s">
        <v>96</v>
      </c>
      <c r="H189" s="50">
        <v>33010500</v>
      </c>
      <c r="I189" s="50">
        <v>26281822</v>
      </c>
      <c r="J189" s="50">
        <v>12855759</v>
      </c>
      <c r="K189" s="50">
        <v>1417377</v>
      </c>
      <c r="L189" s="50">
        <v>0</v>
      </c>
      <c r="M189" s="50">
        <v>0</v>
      </c>
      <c r="N189" s="50">
        <v>12008686</v>
      </c>
      <c r="O189" s="50">
        <v>6728678</v>
      </c>
      <c r="P189" s="50">
        <v>6728678</v>
      </c>
    </row>
    <row r="190" spans="1:16" ht="12.75">
      <c r="A190" s="47">
        <v>6</v>
      </c>
      <c r="B190" s="47">
        <v>14</v>
      </c>
      <c r="C190" s="47">
        <v>10</v>
      </c>
      <c r="D190" s="41">
        <v>2</v>
      </c>
      <c r="E190" s="48"/>
      <c r="F190" s="49" t="s">
        <v>86</v>
      </c>
      <c r="G190" s="59" t="s">
        <v>239</v>
      </c>
      <c r="H190" s="50">
        <v>14055193.93</v>
      </c>
      <c r="I190" s="50">
        <v>12375693.93</v>
      </c>
      <c r="J190" s="50">
        <v>6732516.07</v>
      </c>
      <c r="K190" s="50">
        <v>647000</v>
      </c>
      <c r="L190" s="50">
        <v>300000</v>
      </c>
      <c r="M190" s="50">
        <v>0</v>
      </c>
      <c r="N190" s="50">
        <v>4696177.86</v>
      </c>
      <c r="O190" s="50">
        <v>1679500</v>
      </c>
      <c r="P190" s="50">
        <v>1679500</v>
      </c>
    </row>
    <row r="191" spans="1:16" ht="12.75">
      <c r="A191" s="47">
        <v>6</v>
      </c>
      <c r="B191" s="47">
        <v>14</v>
      </c>
      <c r="C191" s="47">
        <v>11</v>
      </c>
      <c r="D191" s="41">
        <v>2</v>
      </c>
      <c r="E191" s="48"/>
      <c r="F191" s="49" t="s">
        <v>86</v>
      </c>
      <c r="G191" s="59" t="s">
        <v>260</v>
      </c>
      <c r="H191" s="50">
        <v>23365236.26</v>
      </c>
      <c r="I191" s="50">
        <v>15605407.9</v>
      </c>
      <c r="J191" s="50">
        <v>8442942.7</v>
      </c>
      <c r="K191" s="50">
        <v>392383</v>
      </c>
      <c r="L191" s="50">
        <v>800000</v>
      </c>
      <c r="M191" s="50">
        <v>0</v>
      </c>
      <c r="N191" s="50">
        <v>5970082.2</v>
      </c>
      <c r="O191" s="50">
        <v>7759828.36</v>
      </c>
      <c r="P191" s="50">
        <v>7357226.36</v>
      </c>
    </row>
    <row r="192" spans="1:16" ht="12.75">
      <c r="A192" s="47">
        <v>6</v>
      </c>
      <c r="B192" s="47">
        <v>15</v>
      </c>
      <c r="C192" s="47">
        <v>0</v>
      </c>
      <c r="D192" s="41">
        <v>0</v>
      </c>
      <c r="E192" s="48"/>
      <c r="F192" s="49" t="s">
        <v>286</v>
      </c>
      <c r="G192" s="59" t="s">
        <v>301</v>
      </c>
      <c r="H192" s="50">
        <v>45687850.37</v>
      </c>
      <c r="I192" s="50">
        <v>44869932.96</v>
      </c>
      <c r="J192" s="50">
        <v>28023314.25</v>
      </c>
      <c r="K192" s="50">
        <v>1716389.44</v>
      </c>
      <c r="L192" s="50">
        <v>650000</v>
      </c>
      <c r="M192" s="50">
        <v>778709.75</v>
      </c>
      <c r="N192" s="50">
        <v>13701519.52</v>
      </c>
      <c r="O192" s="50">
        <v>817917.41</v>
      </c>
      <c r="P192" s="50">
        <v>817917.41</v>
      </c>
    </row>
    <row r="193" spans="1:16" ht="25.5">
      <c r="A193" s="47">
        <v>6</v>
      </c>
      <c r="B193" s="47">
        <v>15</v>
      </c>
      <c r="C193" s="47">
        <v>0</v>
      </c>
      <c r="D193" s="41" t="s">
        <v>309</v>
      </c>
      <c r="E193" s="48">
        <v>220</v>
      </c>
      <c r="F193" s="49" t="s">
        <v>309</v>
      </c>
      <c r="G193" s="59" t="s">
        <v>318</v>
      </c>
      <c r="H193" s="50">
        <v>1054048</v>
      </c>
      <c r="I193" s="50">
        <v>544048</v>
      </c>
      <c r="J193" s="50">
        <v>67400</v>
      </c>
      <c r="K193" s="50">
        <v>0</v>
      </c>
      <c r="L193" s="50">
        <v>239548</v>
      </c>
      <c r="M193" s="50">
        <v>0</v>
      </c>
      <c r="N193" s="50">
        <v>237100</v>
      </c>
      <c r="O193" s="50">
        <v>510000</v>
      </c>
      <c r="P193" s="50">
        <v>500000</v>
      </c>
    </row>
    <row r="194" spans="1:16" ht="12.75">
      <c r="A194" s="47">
        <v>6</v>
      </c>
      <c r="B194" s="47">
        <v>15</v>
      </c>
      <c r="C194" s="47">
        <v>1</v>
      </c>
      <c r="D194" s="41">
        <v>1</v>
      </c>
      <c r="E194" s="48"/>
      <c r="F194" s="49" t="s">
        <v>86</v>
      </c>
      <c r="G194" s="59" t="s">
        <v>97</v>
      </c>
      <c r="H194" s="50">
        <v>49648298.8</v>
      </c>
      <c r="I194" s="50">
        <v>40260611.98</v>
      </c>
      <c r="J194" s="50">
        <v>20943183.99</v>
      </c>
      <c r="K194" s="50">
        <v>2588750</v>
      </c>
      <c r="L194" s="50">
        <v>800000</v>
      </c>
      <c r="M194" s="50">
        <v>46320</v>
      </c>
      <c r="N194" s="50">
        <v>15882357.99</v>
      </c>
      <c r="O194" s="50">
        <v>9387686.82</v>
      </c>
      <c r="P194" s="50">
        <v>9387686.82</v>
      </c>
    </row>
    <row r="195" spans="1:16" ht="12.75">
      <c r="A195" s="47">
        <v>6</v>
      </c>
      <c r="B195" s="47">
        <v>15</v>
      </c>
      <c r="C195" s="47">
        <v>2</v>
      </c>
      <c r="D195" s="41">
        <v>2</v>
      </c>
      <c r="E195" s="48"/>
      <c r="F195" s="49" t="s">
        <v>86</v>
      </c>
      <c r="G195" s="59" t="s">
        <v>113</v>
      </c>
      <c r="H195" s="50">
        <v>16996161</v>
      </c>
      <c r="I195" s="50">
        <v>16031526</v>
      </c>
      <c r="J195" s="50">
        <v>6943757</v>
      </c>
      <c r="K195" s="50">
        <v>1610752</v>
      </c>
      <c r="L195" s="50">
        <v>290000</v>
      </c>
      <c r="M195" s="50">
        <v>26926</v>
      </c>
      <c r="N195" s="50">
        <v>7160091</v>
      </c>
      <c r="O195" s="50">
        <v>964635</v>
      </c>
      <c r="P195" s="50">
        <v>964635</v>
      </c>
    </row>
    <row r="196" spans="1:16" ht="12.75">
      <c r="A196" s="47">
        <v>6</v>
      </c>
      <c r="B196" s="47">
        <v>15</v>
      </c>
      <c r="C196" s="47">
        <v>3</v>
      </c>
      <c r="D196" s="41">
        <v>2</v>
      </c>
      <c r="E196" s="48"/>
      <c r="F196" s="49" t="s">
        <v>86</v>
      </c>
      <c r="G196" s="59" t="s">
        <v>119</v>
      </c>
      <c r="H196" s="50">
        <v>13057243</v>
      </c>
      <c r="I196" s="50">
        <v>12176136</v>
      </c>
      <c r="J196" s="50">
        <v>7158121</v>
      </c>
      <c r="K196" s="50">
        <v>150876</v>
      </c>
      <c r="L196" s="50">
        <v>140500</v>
      </c>
      <c r="M196" s="50">
        <v>13255</v>
      </c>
      <c r="N196" s="50">
        <v>4713384</v>
      </c>
      <c r="O196" s="50">
        <v>881107</v>
      </c>
      <c r="P196" s="50">
        <v>881107</v>
      </c>
    </row>
    <row r="197" spans="1:16" ht="12.75">
      <c r="A197" s="47">
        <v>6</v>
      </c>
      <c r="B197" s="47">
        <v>15</v>
      </c>
      <c r="C197" s="47">
        <v>4</v>
      </c>
      <c r="D197" s="41">
        <v>2</v>
      </c>
      <c r="E197" s="48"/>
      <c r="F197" s="49" t="s">
        <v>86</v>
      </c>
      <c r="G197" s="59" t="s">
        <v>151</v>
      </c>
      <c r="H197" s="50">
        <v>24009281</v>
      </c>
      <c r="I197" s="50">
        <v>21376391</v>
      </c>
      <c r="J197" s="50">
        <v>11869434</v>
      </c>
      <c r="K197" s="50">
        <v>577000</v>
      </c>
      <c r="L197" s="50">
        <v>191149.74</v>
      </c>
      <c r="M197" s="50">
        <v>24471.26</v>
      </c>
      <c r="N197" s="50">
        <v>8714336</v>
      </c>
      <c r="O197" s="50">
        <v>2632890</v>
      </c>
      <c r="P197" s="50">
        <v>2632890</v>
      </c>
    </row>
    <row r="198" spans="1:16" ht="12.75">
      <c r="A198" s="47">
        <v>6</v>
      </c>
      <c r="B198" s="47">
        <v>15</v>
      </c>
      <c r="C198" s="47">
        <v>5</v>
      </c>
      <c r="D198" s="41">
        <v>2</v>
      </c>
      <c r="E198" s="48"/>
      <c r="F198" s="49" t="s">
        <v>86</v>
      </c>
      <c r="G198" s="59" t="s">
        <v>154</v>
      </c>
      <c r="H198" s="50">
        <v>12934524.35</v>
      </c>
      <c r="I198" s="50">
        <v>11569754.65</v>
      </c>
      <c r="J198" s="50">
        <v>5518483.28</v>
      </c>
      <c r="K198" s="50">
        <v>1053008</v>
      </c>
      <c r="L198" s="50">
        <v>262945</v>
      </c>
      <c r="M198" s="50">
        <v>18947.84</v>
      </c>
      <c r="N198" s="50">
        <v>4716370.53</v>
      </c>
      <c r="O198" s="50">
        <v>1364769.7</v>
      </c>
      <c r="P198" s="50">
        <v>1364769.7</v>
      </c>
    </row>
    <row r="199" spans="1:16" ht="12.75">
      <c r="A199" s="47">
        <v>6</v>
      </c>
      <c r="B199" s="47">
        <v>15</v>
      </c>
      <c r="C199" s="47">
        <v>6</v>
      </c>
      <c r="D199" s="41">
        <v>2</v>
      </c>
      <c r="E199" s="48"/>
      <c r="F199" s="49" t="s">
        <v>86</v>
      </c>
      <c r="G199" s="59" t="s">
        <v>97</v>
      </c>
      <c r="H199" s="50">
        <v>27454358</v>
      </c>
      <c r="I199" s="50">
        <v>20506549</v>
      </c>
      <c r="J199" s="50">
        <v>10509282</v>
      </c>
      <c r="K199" s="50">
        <v>649046</v>
      </c>
      <c r="L199" s="50">
        <v>52000</v>
      </c>
      <c r="M199" s="50">
        <v>25476</v>
      </c>
      <c r="N199" s="50">
        <v>9270745</v>
      </c>
      <c r="O199" s="50">
        <v>6947809</v>
      </c>
      <c r="P199" s="50">
        <v>6947809</v>
      </c>
    </row>
    <row r="200" spans="1:16" ht="12.75">
      <c r="A200" s="47">
        <v>6</v>
      </c>
      <c r="B200" s="47">
        <v>15</v>
      </c>
      <c r="C200" s="47">
        <v>7</v>
      </c>
      <c r="D200" s="41">
        <v>2</v>
      </c>
      <c r="E200" s="48"/>
      <c r="F200" s="49" t="s">
        <v>86</v>
      </c>
      <c r="G200" s="59" t="s">
        <v>233</v>
      </c>
      <c r="H200" s="50">
        <v>18501344</v>
      </c>
      <c r="I200" s="50">
        <v>14799865</v>
      </c>
      <c r="J200" s="50">
        <v>7954681</v>
      </c>
      <c r="K200" s="50">
        <v>125000</v>
      </c>
      <c r="L200" s="50">
        <v>35000</v>
      </c>
      <c r="M200" s="50">
        <v>17655</v>
      </c>
      <c r="N200" s="50">
        <v>6667529</v>
      </c>
      <c r="O200" s="50">
        <v>3701479</v>
      </c>
      <c r="P200" s="50">
        <v>3701479</v>
      </c>
    </row>
    <row r="201" spans="1:16" ht="12.75">
      <c r="A201" s="47">
        <v>6</v>
      </c>
      <c r="B201" s="47">
        <v>15</v>
      </c>
      <c r="C201" s="47">
        <v>8</v>
      </c>
      <c r="D201" s="41">
        <v>2</v>
      </c>
      <c r="E201" s="48"/>
      <c r="F201" s="49" t="s">
        <v>86</v>
      </c>
      <c r="G201" s="59" t="s">
        <v>245</v>
      </c>
      <c r="H201" s="50">
        <v>23681684.51</v>
      </c>
      <c r="I201" s="50">
        <v>16938548.47</v>
      </c>
      <c r="J201" s="50">
        <v>9150301.21</v>
      </c>
      <c r="K201" s="50">
        <v>96000</v>
      </c>
      <c r="L201" s="50">
        <v>55000</v>
      </c>
      <c r="M201" s="50">
        <v>20560</v>
      </c>
      <c r="N201" s="50">
        <v>7616687.26</v>
      </c>
      <c r="O201" s="50">
        <v>6743136.04</v>
      </c>
      <c r="P201" s="50">
        <v>6743136.04</v>
      </c>
    </row>
    <row r="202" spans="1:16" ht="12.75">
      <c r="A202" s="47">
        <v>6</v>
      </c>
      <c r="B202" s="47">
        <v>16</v>
      </c>
      <c r="C202" s="47">
        <v>0</v>
      </c>
      <c r="D202" s="41">
        <v>0</v>
      </c>
      <c r="E202" s="48"/>
      <c r="F202" s="49" t="s">
        <v>286</v>
      </c>
      <c r="G202" s="59" t="s">
        <v>302</v>
      </c>
      <c r="H202" s="50">
        <v>53071396</v>
      </c>
      <c r="I202" s="50">
        <v>48157762</v>
      </c>
      <c r="J202" s="50">
        <v>28633017</v>
      </c>
      <c r="K202" s="50">
        <v>2924555</v>
      </c>
      <c r="L202" s="50">
        <v>547776</v>
      </c>
      <c r="M202" s="50">
        <v>0</v>
      </c>
      <c r="N202" s="50">
        <v>16052414</v>
      </c>
      <c r="O202" s="50">
        <v>4913634</v>
      </c>
      <c r="P202" s="50">
        <v>4913634</v>
      </c>
    </row>
    <row r="203" spans="1:16" ht="12.75">
      <c r="A203" s="47">
        <v>6</v>
      </c>
      <c r="B203" s="47">
        <v>16</v>
      </c>
      <c r="C203" s="47">
        <v>1</v>
      </c>
      <c r="D203" s="41">
        <v>1</v>
      </c>
      <c r="E203" s="48"/>
      <c r="F203" s="49" t="s">
        <v>86</v>
      </c>
      <c r="G203" s="59" t="s">
        <v>88</v>
      </c>
      <c r="H203" s="50">
        <v>56016739</v>
      </c>
      <c r="I203" s="50">
        <v>40622312</v>
      </c>
      <c r="J203" s="50">
        <v>24268553</v>
      </c>
      <c r="K203" s="50">
        <v>1104000</v>
      </c>
      <c r="L203" s="50">
        <v>1100000</v>
      </c>
      <c r="M203" s="50">
        <v>50000</v>
      </c>
      <c r="N203" s="50">
        <v>14099759</v>
      </c>
      <c r="O203" s="50">
        <v>15394427</v>
      </c>
      <c r="P203" s="50">
        <v>13496708</v>
      </c>
    </row>
    <row r="204" spans="1:16" ht="12.75">
      <c r="A204" s="47">
        <v>6</v>
      </c>
      <c r="B204" s="47">
        <v>16</v>
      </c>
      <c r="C204" s="47">
        <v>2</v>
      </c>
      <c r="D204" s="41">
        <v>2</v>
      </c>
      <c r="E204" s="48"/>
      <c r="F204" s="49" t="s">
        <v>86</v>
      </c>
      <c r="G204" s="59" t="s">
        <v>152</v>
      </c>
      <c r="H204" s="50">
        <v>23319327</v>
      </c>
      <c r="I204" s="50">
        <v>19627786</v>
      </c>
      <c r="J204" s="50">
        <v>10054446</v>
      </c>
      <c r="K204" s="50">
        <v>293500</v>
      </c>
      <c r="L204" s="50">
        <v>170000</v>
      </c>
      <c r="M204" s="50">
        <v>0</v>
      </c>
      <c r="N204" s="50">
        <v>9109840</v>
      </c>
      <c r="O204" s="50">
        <v>3691541</v>
      </c>
      <c r="P204" s="50">
        <v>3691541</v>
      </c>
    </row>
    <row r="205" spans="1:16" ht="12.75">
      <c r="A205" s="47">
        <v>6</v>
      </c>
      <c r="B205" s="47">
        <v>16</v>
      </c>
      <c r="C205" s="47">
        <v>3</v>
      </c>
      <c r="D205" s="41">
        <v>2</v>
      </c>
      <c r="E205" s="48"/>
      <c r="F205" s="49" t="s">
        <v>86</v>
      </c>
      <c r="G205" s="59" t="s">
        <v>186</v>
      </c>
      <c r="H205" s="50">
        <v>13005878.92</v>
      </c>
      <c r="I205" s="50">
        <v>11140942.92</v>
      </c>
      <c r="J205" s="50">
        <v>5128945.1</v>
      </c>
      <c r="K205" s="50">
        <v>245686</v>
      </c>
      <c r="L205" s="50">
        <v>400000</v>
      </c>
      <c r="M205" s="50">
        <v>0</v>
      </c>
      <c r="N205" s="50">
        <v>5366311.82</v>
      </c>
      <c r="O205" s="50">
        <v>1864936</v>
      </c>
      <c r="P205" s="50">
        <v>1864936</v>
      </c>
    </row>
    <row r="206" spans="1:16" ht="12.75">
      <c r="A206" s="47">
        <v>6</v>
      </c>
      <c r="B206" s="47">
        <v>16</v>
      </c>
      <c r="C206" s="47">
        <v>4</v>
      </c>
      <c r="D206" s="41">
        <v>3</v>
      </c>
      <c r="E206" s="48"/>
      <c r="F206" s="49" t="s">
        <v>86</v>
      </c>
      <c r="G206" s="59" t="s">
        <v>276</v>
      </c>
      <c r="H206" s="50">
        <v>48440436.82</v>
      </c>
      <c r="I206" s="50">
        <v>46693462.82</v>
      </c>
      <c r="J206" s="50">
        <v>25891881.22</v>
      </c>
      <c r="K206" s="50">
        <v>1056600</v>
      </c>
      <c r="L206" s="50">
        <v>1500000</v>
      </c>
      <c r="M206" s="50">
        <v>0</v>
      </c>
      <c r="N206" s="50">
        <v>18244981.6</v>
      </c>
      <c r="O206" s="50">
        <v>1746974</v>
      </c>
      <c r="P206" s="50">
        <v>1746974</v>
      </c>
    </row>
    <row r="207" spans="1:16" ht="12.75">
      <c r="A207" s="47">
        <v>6</v>
      </c>
      <c r="B207" s="47">
        <v>16</v>
      </c>
      <c r="C207" s="47">
        <v>5</v>
      </c>
      <c r="D207" s="41">
        <v>2</v>
      </c>
      <c r="E207" s="48"/>
      <c r="F207" s="49" t="s">
        <v>86</v>
      </c>
      <c r="G207" s="59" t="s">
        <v>218</v>
      </c>
      <c r="H207" s="50">
        <v>20717212</v>
      </c>
      <c r="I207" s="50">
        <v>14230949</v>
      </c>
      <c r="J207" s="50">
        <v>7103680</v>
      </c>
      <c r="K207" s="50">
        <v>517821</v>
      </c>
      <c r="L207" s="50">
        <v>400000</v>
      </c>
      <c r="M207" s="50">
        <v>0</v>
      </c>
      <c r="N207" s="50">
        <v>6209448</v>
      </c>
      <c r="O207" s="50">
        <v>6486263</v>
      </c>
      <c r="P207" s="50">
        <v>6486263</v>
      </c>
    </row>
    <row r="208" spans="1:16" ht="12.75">
      <c r="A208" s="47">
        <v>6</v>
      </c>
      <c r="B208" s="47">
        <v>16</v>
      </c>
      <c r="C208" s="47">
        <v>6</v>
      </c>
      <c r="D208" s="41">
        <v>2</v>
      </c>
      <c r="E208" s="48"/>
      <c r="F208" s="49" t="s">
        <v>86</v>
      </c>
      <c r="G208" s="59" t="s">
        <v>235</v>
      </c>
      <c r="H208" s="50">
        <v>13491371.05</v>
      </c>
      <c r="I208" s="50">
        <v>8945443.05</v>
      </c>
      <c r="J208" s="50">
        <v>4634544.5</v>
      </c>
      <c r="K208" s="50">
        <v>4086</v>
      </c>
      <c r="L208" s="50">
        <v>80000</v>
      </c>
      <c r="M208" s="50">
        <v>0</v>
      </c>
      <c r="N208" s="50">
        <v>4226812.55</v>
      </c>
      <c r="O208" s="50">
        <v>4545928</v>
      </c>
      <c r="P208" s="50">
        <v>4545928</v>
      </c>
    </row>
    <row r="209" spans="1:16" ht="12.75">
      <c r="A209" s="47">
        <v>6</v>
      </c>
      <c r="B209" s="47">
        <v>17</v>
      </c>
      <c r="C209" s="47">
        <v>0</v>
      </c>
      <c r="D209" s="41">
        <v>0</v>
      </c>
      <c r="E209" s="48"/>
      <c r="F209" s="49" t="s">
        <v>286</v>
      </c>
      <c r="G209" s="59" t="s">
        <v>303</v>
      </c>
      <c r="H209" s="50">
        <v>61742995</v>
      </c>
      <c r="I209" s="50">
        <v>57130763</v>
      </c>
      <c r="J209" s="50">
        <v>35769264</v>
      </c>
      <c r="K209" s="50">
        <v>2705338</v>
      </c>
      <c r="L209" s="50">
        <v>100000</v>
      </c>
      <c r="M209" s="50">
        <v>462285</v>
      </c>
      <c r="N209" s="50">
        <v>18093876</v>
      </c>
      <c r="O209" s="50">
        <v>4612232</v>
      </c>
      <c r="P209" s="50">
        <v>4612232</v>
      </c>
    </row>
    <row r="210" spans="1:16" ht="12.75">
      <c r="A210" s="47">
        <v>6</v>
      </c>
      <c r="B210" s="47">
        <v>17</v>
      </c>
      <c r="C210" s="47">
        <v>1</v>
      </c>
      <c r="D210" s="41">
        <v>1</v>
      </c>
      <c r="E210" s="48"/>
      <c r="F210" s="49" t="s">
        <v>86</v>
      </c>
      <c r="G210" s="59" t="s">
        <v>100</v>
      </c>
      <c r="H210" s="50">
        <v>127028162.12</v>
      </c>
      <c r="I210" s="50">
        <v>88091948.71</v>
      </c>
      <c r="J210" s="50">
        <v>44321791.4</v>
      </c>
      <c r="K210" s="50">
        <v>4389287.69</v>
      </c>
      <c r="L210" s="50">
        <v>100000</v>
      </c>
      <c r="M210" s="50">
        <v>59925.93</v>
      </c>
      <c r="N210" s="50">
        <v>39220943.69</v>
      </c>
      <c r="O210" s="50">
        <v>38936213.41</v>
      </c>
      <c r="P210" s="50">
        <v>38936213.41</v>
      </c>
    </row>
    <row r="211" spans="1:16" ht="12.75">
      <c r="A211" s="47">
        <v>6</v>
      </c>
      <c r="B211" s="47">
        <v>17</v>
      </c>
      <c r="C211" s="47">
        <v>2</v>
      </c>
      <c r="D211" s="41">
        <v>2</v>
      </c>
      <c r="E211" s="48"/>
      <c r="F211" s="49" t="s">
        <v>86</v>
      </c>
      <c r="G211" s="59" t="s">
        <v>175</v>
      </c>
      <c r="H211" s="50">
        <v>42273836.96</v>
      </c>
      <c r="I211" s="50">
        <v>34398398.62</v>
      </c>
      <c r="J211" s="50">
        <v>9967019.1</v>
      </c>
      <c r="K211" s="50">
        <v>12286564.6</v>
      </c>
      <c r="L211" s="50">
        <v>250000</v>
      </c>
      <c r="M211" s="50">
        <v>0</v>
      </c>
      <c r="N211" s="50">
        <v>11894814.92</v>
      </c>
      <c r="O211" s="50">
        <v>7875438.34</v>
      </c>
      <c r="P211" s="50">
        <v>7875438.34</v>
      </c>
    </row>
    <row r="212" spans="1:16" ht="12.75">
      <c r="A212" s="47">
        <v>6</v>
      </c>
      <c r="B212" s="47">
        <v>17</v>
      </c>
      <c r="C212" s="47">
        <v>3</v>
      </c>
      <c r="D212" s="41">
        <v>3</v>
      </c>
      <c r="E212" s="48"/>
      <c r="F212" s="49" t="s">
        <v>86</v>
      </c>
      <c r="G212" s="59" t="s">
        <v>189</v>
      </c>
      <c r="H212" s="50">
        <v>33259506.17</v>
      </c>
      <c r="I212" s="50">
        <v>28153507.16</v>
      </c>
      <c r="J212" s="50">
        <v>10915446.99</v>
      </c>
      <c r="K212" s="50">
        <v>1663744</v>
      </c>
      <c r="L212" s="50">
        <v>400000</v>
      </c>
      <c r="M212" s="50">
        <v>0</v>
      </c>
      <c r="N212" s="50">
        <v>15174316.17</v>
      </c>
      <c r="O212" s="50">
        <v>5105999.01</v>
      </c>
      <c r="P212" s="50">
        <v>5105999.01</v>
      </c>
    </row>
    <row r="213" spans="1:16" ht="12.75">
      <c r="A213" s="47">
        <v>6</v>
      </c>
      <c r="B213" s="47">
        <v>17</v>
      </c>
      <c r="C213" s="47">
        <v>4</v>
      </c>
      <c r="D213" s="41">
        <v>2</v>
      </c>
      <c r="E213" s="48"/>
      <c r="F213" s="49" t="s">
        <v>86</v>
      </c>
      <c r="G213" s="59" t="s">
        <v>202</v>
      </c>
      <c r="H213" s="50">
        <v>9747588</v>
      </c>
      <c r="I213" s="50">
        <v>9147295</v>
      </c>
      <c r="J213" s="50">
        <v>4147976</v>
      </c>
      <c r="K213" s="50">
        <v>186057</v>
      </c>
      <c r="L213" s="50">
        <v>313110</v>
      </c>
      <c r="M213" s="50">
        <v>0</v>
      </c>
      <c r="N213" s="50">
        <v>4500152</v>
      </c>
      <c r="O213" s="50">
        <v>600293</v>
      </c>
      <c r="P213" s="50">
        <v>600293</v>
      </c>
    </row>
    <row r="214" spans="1:16" ht="12.75">
      <c r="A214" s="47">
        <v>6</v>
      </c>
      <c r="B214" s="47">
        <v>17</v>
      </c>
      <c r="C214" s="47">
        <v>5</v>
      </c>
      <c r="D214" s="41">
        <v>2</v>
      </c>
      <c r="E214" s="48"/>
      <c r="F214" s="49" t="s">
        <v>86</v>
      </c>
      <c r="G214" s="59" t="s">
        <v>226</v>
      </c>
      <c r="H214" s="50">
        <v>25941024</v>
      </c>
      <c r="I214" s="50">
        <v>21333226</v>
      </c>
      <c r="J214" s="50">
        <v>10884584</v>
      </c>
      <c r="K214" s="50">
        <v>576000</v>
      </c>
      <c r="L214" s="50">
        <v>0</v>
      </c>
      <c r="M214" s="50">
        <v>0</v>
      </c>
      <c r="N214" s="50">
        <v>9872642</v>
      </c>
      <c r="O214" s="50">
        <v>4607798</v>
      </c>
      <c r="P214" s="50">
        <v>4607798</v>
      </c>
    </row>
    <row r="215" spans="1:16" ht="12.75">
      <c r="A215" s="47">
        <v>6</v>
      </c>
      <c r="B215" s="47">
        <v>18</v>
      </c>
      <c r="C215" s="47">
        <v>0</v>
      </c>
      <c r="D215" s="41">
        <v>0</v>
      </c>
      <c r="E215" s="48"/>
      <c r="F215" s="49" t="s">
        <v>286</v>
      </c>
      <c r="G215" s="59" t="s">
        <v>304</v>
      </c>
      <c r="H215" s="50">
        <v>75060516.54</v>
      </c>
      <c r="I215" s="50">
        <v>69740753.75</v>
      </c>
      <c r="J215" s="50">
        <v>39735190.52</v>
      </c>
      <c r="K215" s="50">
        <v>4936415.21</v>
      </c>
      <c r="L215" s="50">
        <v>1818063.39</v>
      </c>
      <c r="M215" s="50">
        <v>1995574.14</v>
      </c>
      <c r="N215" s="50">
        <v>21255510.49</v>
      </c>
      <c r="O215" s="50">
        <v>5319762.79</v>
      </c>
      <c r="P215" s="50">
        <v>5319762.79</v>
      </c>
    </row>
    <row r="216" spans="1:16" ht="12.75">
      <c r="A216" s="47">
        <v>6</v>
      </c>
      <c r="B216" s="47">
        <v>18</v>
      </c>
      <c r="C216" s="47">
        <v>1</v>
      </c>
      <c r="D216" s="41">
        <v>1</v>
      </c>
      <c r="E216" s="48"/>
      <c r="F216" s="49" t="s">
        <v>86</v>
      </c>
      <c r="G216" s="59" t="s">
        <v>102</v>
      </c>
      <c r="H216" s="50">
        <v>65090126</v>
      </c>
      <c r="I216" s="50">
        <v>50240711</v>
      </c>
      <c r="J216" s="50">
        <v>27516518</v>
      </c>
      <c r="K216" s="50">
        <v>3919890</v>
      </c>
      <c r="L216" s="50">
        <v>1401362</v>
      </c>
      <c r="M216" s="50">
        <v>12570</v>
      </c>
      <c r="N216" s="50">
        <v>17390371</v>
      </c>
      <c r="O216" s="50">
        <v>14849415</v>
      </c>
      <c r="P216" s="50">
        <v>14849415</v>
      </c>
    </row>
    <row r="217" spans="1:16" ht="12.75">
      <c r="A217" s="47">
        <v>6</v>
      </c>
      <c r="B217" s="47">
        <v>18</v>
      </c>
      <c r="C217" s="47">
        <v>2</v>
      </c>
      <c r="D217" s="41">
        <v>2</v>
      </c>
      <c r="E217" s="48"/>
      <c r="F217" s="49" t="s">
        <v>86</v>
      </c>
      <c r="G217" s="59" t="s">
        <v>109</v>
      </c>
      <c r="H217" s="50">
        <v>9975146.15</v>
      </c>
      <c r="I217" s="50">
        <v>9149727.06</v>
      </c>
      <c r="J217" s="50">
        <v>4868733</v>
      </c>
      <c r="K217" s="50">
        <v>239500</v>
      </c>
      <c r="L217" s="50">
        <v>185000</v>
      </c>
      <c r="M217" s="50">
        <v>0</v>
      </c>
      <c r="N217" s="50">
        <v>3856494.06</v>
      </c>
      <c r="O217" s="50">
        <v>825419.09</v>
      </c>
      <c r="P217" s="50">
        <v>825419.09</v>
      </c>
    </row>
    <row r="218" spans="1:16" ht="12.75">
      <c r="A218" s="47">
        <v>6</v>
      </c>
      <c r="B218" s="47">
        <v>18</v>
      </c>
      <c r="C218" s="47">
        <v>3</v>
      </c>
      <c r="D218" s="41">
        <v>2</v>
      </c>
      <c r="E218" s="48"/>
      <c r="F218" s="49" t="s">
        <v>86</v>
      </c>
      <c r="G218" s="59" t="s">
        <v>144</v>
      </c>
      <c r="H218" s="50">
        <v>10356800.32</v>
      </c>
      <c r="I218" s="50">
        <v>9727700.32</v>
      </c>
      <c r="J218" s="50">
        <v>5080786.47</v>
      </c>
      <c r="K218" s="50">
        <v>227554</v>
      </c>
      <c r="L218" s="50">
        <v>140000</v>
      </c>
      <c r="M218" s="50">
        <v>0</v>
      </c>
      <c r="N218" s="50">
        <v>4279359.85</v>
      </c>
      <c r="O218" s="50">
        <v>629100</v>
      </c>
      <c r="P218" s="50">
        <v>629100</v>
      </c>
    </row>
    <row r="219" spans="1:16" ht="12.75">
      <c r="A219" s="47">
        <v>6</v>
      </c>
      <c r="B219" s="47">
        <v>18</v>
      </c>
      <c r="C219" s="47">
        <v>4</v>
      </c>
      <c r="D219" s="41">
        <v>2</v>
      </c>
      <c r="E219" s="48"/>
      <c r="F219" s="49" t="s">
        <v>86</v>
      </c>
      <c r="G219" s="59" t="s">
        <v>160</v>
      </c>
      <c r="H219" s="50">
        <v>9082882.83</v>
      </c>
      <c r="I219" s="50">
        <v>8127658.53</v>
      </c>
      <c r="J219" s="50">
        <v>3184337.11</v>
      </c>
      <c r="K219" s="50">
        <v>1122585.4</v>
      </c>
      <c r="L219" s="50">
        <v>120000</v>
      </c>
      <c r="M219" s="50">
        <v>0</v>
      </c>
      <c r="N219" s="50">
        <v>3700736.02</v>
      </c>
      <c r="O219" s="50">
        <v>955224.3</v>
      </c>
      <c r="P219" s="50">
        <v>955224.3</v>
      </c>
    </row>
    <row r="220" spans="1:16" ht="12.75">
      <c r="A220" s="47">
        <v>6</v>
      </c>
      <c r="B220" s="47">
        <v>18</v>
      </c>
      <c r="C220" s="47">
        <v>5</v>
      </c>
      <c r="D220" s="41">
        <v>2</v>
      </c>
      <c r="E220" s="48"/>
      <c r="F220" s="49" t="s">
        <v>86</v>
      </c>
      <c r="G220" s="59" t="s">
        <v>167</v>
      </c>
      <c r="H220" s="50">
        <v>23241508</v>
      </c>
      <c r="I220" s="50">
        <v>19430352</v>
      </c>
      <c r="J220" s="50">
        <v>9689653</v>
      </c>
      <c r="K220" s="50">
        <v>184770</v>
      </c>
      <c r="L220" s="50">
        <v>786000</v>
      </c>
      <c r="M220" s="50">
        <v>0</v>
      </c>
      <c r="N220" s="50">
        <v>8769929</v>
      </c>
      <c r="O220" s="50">
        <v>3811156</v>
      </c>
      <c r="P220" s="50">
        <v>3811156</v>
      </c>
    </row>
    <row r="221" spans="1:16" ht="12.75">
      <c r="A221" s="47">
        <v>6</v>
      </c>
      <c r="B221" s="47">
        <v>18</v>
      </c>
      <c r="C221" s="47">
        <v>6</v>
      </c>
      <c r="D221" s="41">
        <v>3</v>
      </c>
      <c r="E221" s="48"/>
      <c r="F221" s="49" t="s">
        <v>86</v>
      </c>
      <c r="G221" s="59" t="s">
        <v>269</v>
      </c>
      <c r="H221" s="50">
        <v>24879713.5</v>
      </c>
      <c r="I221" s="50">
        <v>18778913.5</v>
      </c>
      <c r="J221" s="50">
        <v>10481141.75</v>
      </c>
      <c r="K221" s="50">
        <v>339165</v>
      </c>
      <c r="L221" s="50">
        <v>684774</v>
      </c>
      <c r="M221" s="50">
        <v>0</v>
      </c>
      <c r="N221" s="50">
        <v>7273832.75</v>
      </c>
      <c r="O221" s="50">
        <v>6100800</v>
      </c>
      <c r="P221" s="50">
        <v>6100800</v>
      </c>
    </row>
    <row r="222" spans="1:16" ht="12.75">
      <c r="A222" s="47">
        <v>6</v>
      </c>
      <c r="B222" s="47">
        <v>18</v>
      </c>
      <c r="C222" s="47">
        <v>7</v>
      </c>
      <c r="D222" s="41">
        <v>2</v>
      </c>
      <c r="E222" s="48"/>
      <c r="F222" s="49" t="s">
        <v>86</v>
      </c>
      <c r="G222" s="59" t="s">
        <v>195</v>
      </c>
      <c r="H222" s="50">
        <v>13704004.97</v>
      </c>
      <c r="I222" s="50">
        <v>13704004.97</v>
      </c>
      <c r="J222" s="50">
        <v>6961790.26</v>
      </c>
      <c r="K222" s="50">
        <v>287613</v>
      </c>
      <c r="L222" s="50">
        <v>206400</v>
      </c>
      <c r="M222" s="50">
        <v>0</v>
      </c>
      <c r="N222" s="50">
        <v>6248201.71</v>
      </c>
      <c r="O222" s="50">
        <v>0</v>
      </c>
      <c r="P222" s="50">
        <v>0</v>
      </c>
    </row>
    <row r="223" spans="1:16" ht="12.75">
      <c r="A223" s="47">
        <v>6</v>
      </c>
      <c r="B223" s="47">
        <v>18</v>
      </c>
      <c r="C223" s="47">
        <v>8</v>
      </c>
      <c r="D223" s="41">
        <v>2</v>
      </c>
      <c r="E223" s="48"/>
      <c r="F223" s="49" t="s">
        <v>86</v>
      </c>
      <c r="G223" s="59" t="s">
        <v>221</v>
      </c>
      <c r="H223" s="50">
        <v>25878208.74</v>
      </c>
      <c r="I223" s="50">
        <v>18192278.74</v>
      </c>
      <c r="J223" s="50">
        <v>7854002.82</v>
      </c>
      <c r="K223" s="50">
        <v>1737337</v>
      </c>
      <c r="L223" s="50">
        <v>60000</v>
      </c>
      <c r="M223" s="50">
        <v>0</v>
      </c>
      <c r="N223" s="50">
        <v>8540938.92</v>
      </c>
      <c r="O223" s="50">
        <v>7685930</v>
      </c>
      <c r="P223" s="50">
        <v>7685930</v>
      </c>
    </row>
    <row r="224" spans="1:16" ht="12.75">
      <c r="A224" s="47">
        <v>6</v>
      </c>
      <c r="B224" s="47">
        <v>18</v>
      </c>
      <c r="C224" s="47">
        <v>9</v>
      </c>
      <c r="D224" s="41">
        <v>2</v>
      </c>
      <c r="E224" s="48"/>
      <c r="F224" s="49" t="s">
        <v>86</v>
      </c>
      <c r="G224" s="59" t="s">
        <v>223</v>
      </c>
      <c r="H224" s="50">
        <v>14951294.16</v>
      </c>
      <c r="I224" s="50">
        <v>11114627.06</v>
      </c>
      <c r="J224" s="50">
        <v>5465739.42</v>
      </c>
      <c r="K224" s="50">
        <v>396149.76</v>
      </c>
      <c r="L224" s="50">
        <v>209000</v>
      </c>
      <c r="M224" s="50">
        <v>0</v>
      </c>
      <c r="N224" s="50">
        <v>5043737.88</v>
      </c>
      <c r="O224" s="50">
        <v>3836667.1</v>
      </c>
      <c r="P224" s="50">
        <v>3836667.1</v>
      </c>
    </row>
    <row r="225" spans="1:16" ht="12.75">
      <c r="A225" s="47">
        <v>6</v>
      </c>
      <c r="B225" s="47">
        <v>18</v>
      </c>
      <c r="C225" s="47">
        <v>10</v>
      </c>
      <c r="D225" s="41">
        <v>2</v>
      </c>
      <c r="E225" s="48"/>
      <c r="F225" s="49" t="s">
        <v>86</v>
      </c>
      <c r="G225" s="59" t="s">
        <v>224</v>
      </c>
      <c r="H225" s="50">
        <v>12963928.18</v>
      </c>
      <c r="I225" s="50">
        <v>10022839.18</v>
      </c>
      <c r="J225" s="50">
        <v>4452689.32</v>
      </c>
      <c r="K225" s="50">
        <v>347165</v>
      </c>
      <c r="L225" s="50">
        <v>20000</v>
      </c>
      <c r="M225" s="50">
        <v>0</v>
      </c>
      <c r="N225" s="50">
        <v>5202984.86</v>
      </c>
      <c r="O225" s="50">
        <v>2941089</v>
      </c>
      <c r="P225" s="50">
        <v>2941089</v>
      </c>
    </row>
    <row r="226" spans="1:16" ht="12.75">
      <c r="A226" s="47">
        <v>6</v>
      </c>
      <c r="B226" s="47">
        <v>18</v>
      </c>
      <c r="C226" s="47">
        <v>11</v>
      </c>
      <c r="D226" s="41">
        <v>2</v>
      </c>
      <c r="E226" s="48"/>
      <c r="F226" s="49" t="s">
        <v>86</v>
      </c>
      <c r="G226" s="59" t="s">
        <v>102</v>
      </c>
      <c r="H226" s="50">
        <v>25972640.36</v>
      </c>
      <c r="I226" s="50">
        <v>25222523.36</v>
      </c>
      <c r="J226" s="50">
        <v>11159290</v>
      </c>
      <c r="K226" s="50">
        <v>2285500</v>
      </c>
      <c r="L226" s="50">
        <v>600000</v>
      </c>
      <c r="M226" s="50">
        <v>0</v>
      </c>
      <c r="N226" s="50">
        <v>11177733.36</v>
      </c>
      <c r="O226" s="50">
        <v>750117</v>
      </c>
      <c r="P226" s="50">
        <v>750117</v>
      </c>
    </row>
    <row r="227" spans="1:16" ht="12.75">
      <c r="A227" s="47">
        <v>6</v>
      </c>
      <c r="B227" s="47">
        <v>18</v>
      </c>
      <c r="C227" s="47">
        <v>12</v>
      </c>
      <c r="D227" s="41">
        <v>3</v>
      </c>
      <c r="E227" s="48"/>
      <c r="F227" s="49" t="s">
        <v>86</v>
      </c>
      <c r="G227" s="59" t="s">
        <v>279</v>
      </c>
      <c r="H227" s="50">
        <v>17570578.87</v>
      </c>
      <c r="I227" s="50">
        <v>15479612.99</v>
      </c>
      <c r="J227" s="50">
        <v>8279395.1</v>
      </c>
      <c r="K227" s="50">
        <v>334222.95</v>
      </c>
      <c r="L227" s="50">
        <v>450000</v>
      </c>
      <c r="M227" s="50">
        <v>0</v>
      </c>
      <c r="N227" s="50">
        <v>6415994.94</v>
      </c>
      <c r="O227" s="50">
        <v>2090965.88</v>
      </c>
      <c r="P227" s="50">
        <v>2090965.88</v>
      </c>
    </row>
    <row r="228" spans="1:16" ht="12.75">
      <c r="A228" s="47">
        <v>6</v>
      </c>
      <c r="B228" s="47">
        <v>18</v>
      </c>
      <c r="C228" s="47">
        <v>13</v>
      </c>
      <c r="D228" s="41">
        <v>2</v>
      </c>
      <c r="E228" s="48"/>
      <c r="F228" s="49" t="s">
        <v>86</v>
      </c>
      <c r="G228" s="59" t="s">
        <v>234</v>
      </c>
      <c r="H228" s="50">
        <v>14748788.49</v>
      </c>
      <c r="I228" s="50">
        <v>12947026.49</v>
      </c>
      <c r="J228" s="50">
        <v>5915491.48</v>
      </c>
      <c r="K228" s="50">
        <v>108000</v>
      </c>
      <c r="L228" s="50">
        <v>310000</v>
      </c>
      <c r="M228" s="50">
        <v>0</v>
      </c>
      <c r="N228" s="50">
        <v>6613535.01</v>
      </c>
      <c r="O228" s="50">
        <v>1801762</v>
      </c>
      <c r="P228" s="50">
        <v>1801762</v>
      </c>
    </row>
    <row r="229" spans="1:16" ht="12.75">
      <c r="A229" s="47">
        <v>6</v>
      </c>
      <c r="B229" s="47">
        <v>19</v>
      </c>
      <c r="C229" s="47">
        <v>0</v>
      </c>
      <c r="D229" s="41">
        <v>0</v>
      </c>
      <c r="E229" s="48"/>
      <c r="F229" s="49" t="s">
        <v>286</v>
      </c>
      <c r="G229" s="59" t="s">
        <v>305</v>
      </c>
      <c r="H229" s="50">
        <v>54868864.55</v>
      </c>
      <c r="I229" s="50">
        <v>47373339.78</v>
      </c>
      <c r="J229" s="50">
        <v>27368586.36</v>
      </c>
      <c r="K229" s="50">
        <v>1610771</v>
      </c>
      <c r="L229" s="50">
        <v>724392</v>
      </c>
      <c r="M229" s="50">
        <v>632488.48</v>
      </c>
      <c r="N229" s="50">
        <v>17037101.94</v>
      </c>
      <c r="O229" s="50">
        <v>7495524.77</v>
      </c>
      <c r="P229" s="50">
        <v>7495524.77</v>
      </c>
    </row>
    <row r="230" spans="1:16" ht="12.75">
      <c r="A230" s="47">
        <v>6</v>
      </c>
      <c r="B230" s="47">
        <v>19</v>
      </c>
      <c r="C230" s="47">
        <v>1</v>
      </c>
      <c r="D230" s="41">
        <v>1</v>
      </c>
      <c r="E230" s="48"/>
      <c r="F230" s="49" t="s">
        <v>86</v>
      </c>
      <c r="G230" s="59" t="s">
        <v>103</v>
      </c>
      <c r="H230" s="50">
        <v>38727467.38</v>
      </c>
      <c r="I230" s="50">
        <v>34575848.38</v>
      </c>
      <c r="J230" s="50">
        <v>17127847</v>
      </c>
      <c r="K230" s="50">
        <v>1710636</v>
      </c>
      <c r="L230" s="50">
        <v>1187371</v>
      </c>
      <c r="M230" s="50">
        <v>261226</v>
      </c>
      <c r="N230" s="50">
        <v>14288768.38</v>
      </c>
      <c r="O230" s="50">
        <v>4151619</v>
      </c>
      <c r="P230" s="50">
        <v>4151619</v>
      </c>
    </row>
    <row r="231" spans="1:16" ht="25.5">
      <c r="A231" s="47">
        <v>6</v>
      </c>
      <c r="B231" s="47">
        <v>19</v>
      </c>
      <c r="C231" s="47">
        <v>1</v>
      </c>
      <c r="D231" s="41" t="s">
        <v>309</v>
      </c>
      <c r="E231" s="48">
        <v>270</v>
      </c>
      <c r="F231" s="49" t="s">
        <v>309</v>
      </c>
      <c r="G231" s="59" t="s">
        <v>312</v>
      </c>
      <c r="H231" s="50">
        <v>13005136.31</v>
      </c>
      <c r="I231" s="50">
        <v>2167895</v>
      </c>
      <c r="J231" s="50">
        <v>227891</v>
      </c>
      <c r="K231" s="50">
        <v>0</v>
      </c>
      <c r="L231" s="50">
        <v>86000</v>
      </c>
      <c r="M231" s="50">
        <v>0</v>
      </c>
      <c r="N231" s="50">
        <v>1854004</v>
      </c>
      <c r="O231" s="50">
        <v>10837241.31</v>
      </c>
      <c r="P231" s="50">
        <v>10837241.31</v>
      </c>
    </row>
    <row r="232" spans="1:16" ht="12.75">
      <c r="A232" s="47">
        <v>6</v>
      </c>
      <c r="B232" s="47">
        <v>19</v>
      </c>
      <c r="C232" s="47">
        <v>2</v>
      </c>
      <c r="D232" s="41">
        <v>2</v>
      </c>
      <c r="E232" s="48"/>
      <c r="F232" s="49" t="s">
        <v>86</v>
      </c>
      <c r="G232" s="59" t="s">
        <v>136</v>
      </c>
      <c r="H232" s="50">
        <v>8870048.48</v>
      </c>
      <c r="I232" s="50">
        <v>8184281.75</v>
      </c>
      <c r="J232" s="50">
        <v>2109602.78</v>
      </c>
      <c r="K232" s="50">
        <v>2137518.84</v>
      </c>
      <c r="L232" s="50">
        <v>220000</v>
      </c>
      <c r="M232" s="50">
        <v>15081</v>
      </c>
      <c r="N232" s="50">
        <v>3702079.13</v>
      </c>
      <c r="O232" s="50">
        <v>685766.73</v>
      </c>
      <c r="P232" s="50">
        <v>685766.73</v>
      </c>
    </row>
    <row r="233" spans="1:16" ht="12.75">
      <c r="A233" s="47">
        <v>6</v>
      </c>
      <c r="B233" s="47">
        <v>19</v>
      </c>
      <c r="C233" s="47">
        <v>3</v>
      </c>
      <c r="D233" s="41">
        <v>2</v>
      </c>
      <c r="E233" s="48"/>
      <c r="F233" s="49" t="s">
        <v>86</v>
      </c>
      <c r="G233" s="59" t="s">
        <v>137</v>
      </c>
      <c r="H233" s="50">
        <v>15000839.56</v>
      </c>
      <c r="I233" s="50">
        <v>11023859.66</v>
      </c>
      <c r="J233" s="50">
        <v>5199130.46</v>
      </c>
      <c r="K233" s="50">
        <v>582192</v>
      </c>
      <c r="L233" s="50">
        <v>305717.69</v>
      </c>
      <c r="M233" s="50">
        <v>12562.11</v>
      </c>
      <c r="N233" s="50">
        <v>4924257.4</v>
      </c>
      <c r="O233" s="50">
        <v>3976979.9</v>
      </c>
      <c r="P233" s="50">
        <v>3976979.9</v>
      </c>
    </row>
    <row r="234" spans="1:16" ht="12.75">
      <c r="A234" s="47">
        <v>6</v>
      </c>
      <c r="B234" s="47">
        <v>19</v>
      </c>
      <c r="C234" s="47">
        <v>4</v>
      </c>
      <c r="D234" s="41">
        <v>2</v>
      </c>
      <c r="E234" s="48"/>
      <c r="F234" s="49" t="s">
        <v>86</v>
      </c>
      <c r="G234" s="59" t="s">
        <v>216</v>
      </c>
      <c r="H234" s="50">
        <v>6898766.54</v>
      </c>
      <c r="I234" s="50">
        <v>6760185.54</v>
      </c>
      <c r="J234" s="50">
        <v>2991292</v>
      </c>
      <c r="K234" s="50">
        <v>123331</v>
      </c>
      <c r="L234" s="50">
        <v>74000</v>
      </c>
      <c r="M234" s="50">
        <v>10205</v>
      </c>
      <c r="N234" s="50">
        <v>3561357.54</v>
      </c>
      <c r="O234" s="50">
        <v>138581</v>
      </c>
      <c r="P234" s="50">
        <v>138581</v>
      </c>
    </row>
    <row r="235" spans="1:16" ht="12.75">
      <c r="A235" s="47">
        <v>6</v>
      </c>
      <c r="B235" s="47">
        <v>19</v>
      </c>
      <c r="C235" s="47">
        <v>5</v>
      </c>
      <c r="D235" s="41">
        <v>2</v>
      </c>
      <c r="E235" s="48"/>
      <c r="F235" s="49" t="s">
        <v>86</v>
      </c>
      <c r="G235" s="59" t="s">
        <v>236</v>
      </c>
      <c r="H235" s="50">
        <v>13354242</v>
      </c>
      <c r="I235" s="50">
        <v>11123175</v>
      </c>
      <c r="J235" s="50">
        <v>5491121.97</v>
      </c>
      <c r="K235" s="50">
        <v>188228</v>
      </c>
      <c r="L235" s="50">
        <v>355000</v>
      </c>
      <c r="M235" s="50">
        <v>0</v>
      </c>
      <c r="N235" s="50">
        <v>5088825.03</v>
      </c>
      <c r="O235" s="50">
        <v>2231067</v>
      </c>
      <c r="P235" s="50">
        <v>2231067</v>
      </c>
    </row>
    <row r="236" spans="1:16" ht="12.75">
      <c r="A236" s="47">
        <v>6</v>
      </c>
      <c r="B236" s="47">
        <v>19</v>
      </c>
      <c r="C236" s="47">
        <v>6</v>
      </c>
      <c r="D236" s="41">
        <v>2</v>
      </c>
      <c r="E236" s="48"/>
      <c r="F236" s="49" t="s">
        <v>86</v>
      </c>
      <c r="G236" s="59" t="s">
        <v>103</v>
      </c>
      <c r="H236" s="50">
        <v>19902310</v>
      </c>
      <c r="I236" s="50">
        <v>17855767.01</v>
      </c>
      <c r="J236" s="50">
        <v>7910343.57</v>
      </c>
      <c r="K236" s="50">
        <v>241877</v>
      </c>
      <c r="L236" s="50">
        <v>787000</v>
      </c>
      <c r="M236" s="50">
        <v>14658</v>
      </c>
      <c r="N236" s="50">
        <v>8901888.44</v>
      </c>
      <c r="O236" s="50">
        <v>2046542.99</v>
      </c>
      <c r="P236" s="50">
        <v>2046542.99</v>
      </c>
    </row>
    <row r="237" spans="1:16" ht="12.75">
      <c r="A237" s="47">
        <v>6</v>
      </c>
      <c r="B237" s="47">
        <v>19</v>
      </c>
      <c r="C237" s="47">
        <v>7</v>
      </c>
      <c r="D237" s="41">
        <v>2</v>
      </c>
      <c r="E237" s="48"/>
      <c r="F237" s="49" t="s">
        <v>86</v>
      </c>
      <c r="G237" s="59" t="s">
        <v>250</v>
      </c>
      <c r="H237" s="50">
        <v>24260592.76</v>
      </c>
      <c r="I237" s="50">
        <v>11673976.16</v>
      </c>
      <c r="J237" s="50">
        <v>5321689.45</v>
      </c>
      <c r="K237" s="50">
        <v>69191</v>
      </c>
      <c r="L237" s="50">
        <v>150299</v>
      </c>
      <c r="M237" s="50">
        <v>0</v>
      </c>
      <c r="N237" s="50">
        <v>6132796.71</v>
      </c>
      <c r="O237" s="50">
        <v>12586616.6</v>
      </c>
      <c r="P237" s="50">
        <v>12586616.6</v>
      </c>
    </row>
    <row r="238" spans="1:16" ht="12.75">
      <c r="A238" s="47">
        <v>6</v>
      </c>
      <c r="B238" s="47">
        <v>19</v>
      </c>
      <c r="C238" s="47">
        <v>8</v>
      </c>
      <c r="D238" s="41">
        <v>2</v>
      </c>
      <c r="E238" s="48"/>
      <c r="F238" s="49" t="s">
        <v>86</v>
      </c>
      <c r="G238" s="59" t="s">
        <v>252</v>
      </c>
      <c r="H238" s="50">
        <v>10471755.36</v>
      </c>
      <c r="I238" s="50">
        <v>8662144.57</v>
      </c>
      <c r="J238" s="50">
        <v>4114046.91</v>
      </c>
      <c r="K238" s="50">
        <v>92803</v>
      </c>
      <c r="L238" s="50">
        <v>97000</v>
      </c>
      <c r="M238" s="50">
        <v>6684</v>
      </c>
      <c r="N238" s="50">
        <v>4351610.66</v>
      </c>
      <c r="O238" s="50">
        <v>1809610.79</v>
      </c>
      <c r="P238" s="50">
        <v>1809610.79</v>
      </c>
    </row>
    <row r="239" spans="1:16" ht="12.75">
      <c r="A239" s="47">
        <v>6</v>
      </c>
      <c r="B239" s="47">
        <v>20</v>
      </c>
      <c r="C239" s="47">
        <v>0</v>
      </c>
      <c r="D239" s="41">
        <v>0</v>
      </c>
      <c r="E239" s="48"/>
      <c r="F239" s="49" t="s">
        <v>286</v>
      </c>
      <c r="G239" s="59" t="s">
        <v>306</v>
      </c>
      <c r="H239" s="50">
        <v>59033188</v>
      </c>
      <c r="I239" s="50">
        <v>48202414</v>
      </c>
      <c r="J239" s="50">
        <v>27018262</v>
      </c>
      <c r="K239" s="50">
        <v>2258233</v>
      </c>
      <c r="L239" s="50">
        <v>120204</v>
      </c>
      <c r="M239" s="50">
        <v>179578</v>
      </c>
      <c r="N239" s="50">
        <v>18626137</v>
      </c>
      <c r="O239" s="50">
        <v>10830774</v>
      </c>
      <c r="P239" s="50">
        <v>10830774</v>
      </c>
    </row>
    <row r="240" spans="1:16" ht="12.75">
      <c r="A240" s="47">
        <v>6</v>
      </c>
      <c r="B240" s="47">
        <v>20</v>
      </c>
      <c r="C240" s="47">
        <v>1</v>
      </c>
      <c r="D240" s="41">
        <v>2</v>
      </c>
      <c r="E240" s="48"/>
      <c r="F240" s="49" t="s">
        <v>86</v>
      </c>
      <c r="G240" s="59" t="s">
        <v>105</v>
      </c>
      <c r="H240" s="50">
        <v>13682702.34</v>
      </c>
      <c r="I240" s="50">
        <v>12099796.71</v>
      </c>
      <c r="J240" s="50">
        <v>6111702.16</v>
      </c>
      <c r="K240" s="50">
        <v>146000</v>
      </c>
      <c r="L240" s="50">
        <v>40000</v>
      </c>
      <c r="M240" s="50">
        <v>0</v>
      </c>
      <c r="N240" s="50">
        <v>5802094.55</v>
      </c>
      <c r="O240" s="50">
        <v>1582905.63</v>
      </c>
      <c r="P240" s="50">
        <v>1582905.63</v>
      </c>
    </row>
    <row r="241" spans="1:16" ht="12.75">
      <c r="A241" s="47">
        <v>6</v>
      </c>
      <c r="B241" s="47">
        <v>20</v>
      </c>
      <c r="C241" s="47">
        <v>2</v>
      </c>
      <c r="D241" s="41">
        <v>2</v>
      </c>
      <c r="E241" s="48"/>
      <c r="F241" s="49" t="s">
        <v>86</v>
      </c>
      <c r="G241" s="59" t="s">
        <v>135</v>
      </c>
      <c r="H241" s="50">
        <v>13910059.81</v>
      </c>
      <c r="I241" s="50">
        <v>11688059.81</v>
      </c>
      <c r="J241" s="50">
        <v>5790738.9</v>
      </c>
      <c r="K241" s="50">
        <v>405850</v>
      </c>
      <c r="L241" s="50">
        <v>126700</v>
      </c>
      <c r="M241" s="50">
        <v>0</v>
      </c>
      <c r="N241" s="50">
        <v>5364770.91</v>
      </c>
      <c r="O241" s="50">
        <v>2222000</v>
      </c>
      <c r="P241" s="50">
        <v>2222000</v>
      </c>
    </row>
    <row r="242" spans="1:16" ht="12.75">
      <c r="A242" s="47">
        <v>6</v>
      </c>
      <c r="B242" s="47">
        <v>20</v>
      </c>
      <c r="C242" s="47">
        <v>3</v>
      </c>
      <c r="D242" s="41">
        <v>2</v>
      </c>
      <c r="E242" s="48"/>
      <c r="F242" s="49" t="s">
        <v>86</v>
      </c>
      <c r="G242" s="59" t="s">
        <v>155</v>
      </c>
      <c r="H242" s="50">
        <v>18417774.25</v>
      </c>
      <c r="I242" s="50">
        <v>13339636.59</v>
      </c>
      <c r="J242" s="50">
        <v>6964864.6</v>
      </c>
      <c r="K242" s="50">
        <v>624175.8</v>
      </c>
      <c r="L242" s="50">
        <v>220000</v>
      </c>
      <c r="M242" s="50">
        <v>0</v>
      </c>
      <c r="N242" s="50">
        <v>5530596.19</v>
      </c>
      <c r="O242" s="50">
        <v>5078137.66</v>
      </c>
      <c r="P242" s="50">
        <v>5078137.66</v>
      </c>
    </row>
    <row r="243" spans="1:16" ht="12.75">
      <c r="A243" s="47">
        <v>6</v>
      </c>
      <c r="B243" s="47">
        <v>20</v>
      </c>
      <c r="C243" s="47">
        <v>4</v>
      </c>
      <c r="D243" s="41">
        <v>3</v>
      </c>
      <c r="E243" s="48"/>
      <c r="F243" s="49" t="s">
        <v>86</v>
      </c>
      <c r="G243" s="59" t="s">
        <v>268</v>
      </c>
      <c r="H243" s="50">
        <v>30131434.54</v>
      </c>
      <c r="I243" s="50">
        <v>21520680.54</v>
      </c>
      <c r="J243" s="50">
        <v>10584617</v>
      </c>
      <c r="K243" s="50">
        <v>867380</v>
      </c>
      <c r="L243" s="50">
        <v>827000</v>
      </c>
      <c r="M243" s="50">
        <v>0</v>
      </c>
      <c r="N243" s="50">
        <v>9241683.54</v>
      </c>
      <c r="O243" s="50">
        <v>8610754</v>
      </c>
      <c r="P243" s="50">
        <v>8610754</v>
      </c>
    </row>
    <row r="244" spans="1:16" ht="12.75">
      <c r="A244" s="47">
        <v>6</v>
      </c>
      <c r="B244" s="47">
        <v>20</v>
      </c>
      <c r="C244" s="47">
        <v>5</v>
      </c>
      <c r="D244" s="41">
        <v>2</v>
      </c>
      <c r="E244" s="48"/>
      <c r="F244" s="49" t="s">
        <v>86</v>
      </c>
      <c r="G244" s="59" t="s">
        <v>169</v>
      </c>
      <c r="H244" s="50">
        <v>24571184.18</v>
      </c>
      <c r="I244" s="50">
        <v>17035654.18</v>
      </c>
      <c r="J244" s="50">
        <v>8005569.02</v>
      </c>
      <c r="K244" s="50">
        <v>218695</v>
      </c>
      <c r="L244" s="50">
        <v>50000</v>
      </c>
      <c r="M244" s="50">
        <v>0</v>
      </c>
      <c r="N244" s="50">
        <v>8761390.16</v>
      </c>
      <c r="O244" s="50">
        <v>7535530</v>
      </c>
      <c r="P244" s="50">
        <v>7535530</v>
      </c>
    </row>
    <row r="245" spans="1:16" ht="12.75">
      <c r="A245" s="47">
        <v>6</v>
      </c>
      <c r="B245" s="47">
        <v>20</v>
      </c>
      <c r="C245" s="47">
        <v>6</v>
      </c>
      <c r="D245" s="41">
        <v>2</v>
      </c>
      <c r="E245" s="48"/>
      <c r="F245" s="49" t="s">
        <v>86</v>
      </c>
      <c r="G245" s="59" t="s">
        <v>176</v>
      </c>
      <c r="H245" s="50">
        <v>17816950.93</v>
      </c>
      <c r="I245" s="50">
        <v>15589376.89</v>
      </c>
      <c r="J245" s="50">
        <v>7847615.06</v>
      </c>
      <c r="K245" s="50">
        <v>580464.56</v>
      </c>
      <c r="L245" s="50">
        <v>141500</v>
      </c>
      <c r="M245" s="50">
        <v>0</v>
      </c>
      <c r="N245" s="50">
        <v>7019797.27</v>
      </c>
      <c r="O245" s="50">
        <v>2227574.04</v>
      </c>
      <c r="P245" s="50">
        <v>2227574.04</v>
      </c>
    </row>
    <row r="246" spans="1:16" ht="12.75">
      <c r="A246" s="47">
        <v>6</v>
      </c>
      <c r="B246" s="47">
        <v>20</v>
      </c>
      <c r="C246" s="47">
        <v>7</v>
      </c>
      <c r="D246" s="41">
        <v>2</v>
      </c>
      <c r="E246" s="48"/>
      <c r="F246" s="49" t="s">
        <v>86</v>
      </c>
      <c r="G246" s="59" t="s">
        <v>184</v>
      </c>
      <c r="H246" s="50">
        <v>18731101.41</v>
      </c>
      <c r="I246" s="50">
        <v>14101999.64</v>
      </c>
      <c r="J246" s="50">
        <v>6395516.68</v>
      </c>
      <c r="K246" s="50">
        <v>333150</v>
      </c>
      <c r="L246" s="50">
        <v>200000</v>
      </c>
      <c r="M246" s="50">
        <v>0</v>
      </c>
      <c r="N246" s="50">
        <v>7173332.96</v>
      </c>
      <c r="O246" s="50">
        <v>4629101.77</v>
      </c>
      <c r="P246" s="50">
        <v>4629101.77</v>
      </c>
    </row>
    <row r="247" spans="1:16" ht="12.75">
      <c r="A247" s="47">
        <v>6</v>
      </c>
      <c r="B247" s="47">
        <v>20</v>
      </c>
      <c r="C247" s="47">
        <v>8</v>
      </c>
      <c r="D247" s="41">
        <v>2</v>
      </c>
      <c r="E247" s="48"/>
      <c r="F247" s="49" t="s">
        <v>86</v>
      </c>
      <c r="G247" s="59" t="s">
        <v>196</v>
      </c>
      <c r="H247" s="50">
        <v>16297461.1</v>
      </c>
      <c r="I247" s="50">
        <v>14354427.73</v>
      </c>
      <c r="J247" s="50">
        <v>7283062.82</v>
      </c>
      <c r="K247" s="50">
        <v>287711.4</v>
      </c>
      <c r="L247" s="50">
        <v>29942.52</v>
      </c>
      <c r="M247" s="50">
        <v>0</v>
      </c>
      <c r="N247" s="50">
        <v>6753710.99</v>
      </c>
      <c r="O247" s="50">
        <v>1943033.37</v>
      </c>
      <c r="P247" s="50">
        <v>1943033.37</v>
      </c>
    </row>
    <row r="248" spans="1:16" ht="12.75">
      <c r="A248" s="47">
        <v>6</v>
      </c>
      <c r="B248" s="47">
        <v>20</v>
      </c>
      <c r="C248" s="47">
        <v>9</v>
      </c>
      <c r="D248" s="41">
        <v>2</v>
      </c>
      <c r="E248" s="48"/>
      <c r="F248" s="49" t="s">
        <v>86</v>
      </c>
      <c r="G248" s="59" t="s">
        <v>209</v>
      </c>
      <c r="H248" s="50">
        <v>17497835.81</v>
      </c>
      <c r="I248" s="50">
        <v>15101341.46</v>
      </c>
      <c r="J248" s="50">
        <v>6640568.23</v>
      </c>
      <c r="K248" s="50">
        <v>2621880</v>
      </c>
      <c r="L248" s="50">
        <v>340000</v>
      </c>
      <c r="M248" s="50">
        <v>0</v>
      </c>
      <c r="N248" s="50">
        <v>5498893.23</v>
      </c>
      <c r="O248" s="50">
        <v>2396494.35</v>
      </c>
      <c r="P248" s="50">
        <v>2396494.35</v>
      </c>
    </row>
    <row r="249" spans="1:16" ht="12.75">
      <c r="A249" s="47">
        <v>6</v>
      </c>
      <c r="B249" s="47">
        <v>20</v>
      </c>
      <c r="C249" s="47">
        <v>10</v>
      </c>
      <c r="D249" s="41">
        <v>2</v>
      </c>
      <c r="E249" s="48"/>
      <c r="F249" s="49" t="s">
        <v>86</v>
      </c>
      <c r="G249" s="59" t="s">
        <v>210</v>
      </c>
      <c r="H249" s="50">
        <v>14998279</v>
      </c>
      <c r="I249" s="50">
        <v>12298001.4</v>
      </c>
      <c r="J249" s="50">
        <v>5773751.69</v>
      </c>
      <c r="K249" s="50">
        <v>1245505</v>
      </c>
      <c r="L249" s="50">
        <v>230000</v>
      </c>
      <c r="M249" s="50">
        <v>0</v>
      </c>
      <c r="N249" s="50">
        <v>5048744.71</v>
      </c>
      <c r="O249" s="50">
        <v>2700277.6</v>
      </c>
      <c r="P249" s="50">
        <v>2700277.6</v>
      </c>
    </row>
    <row r="250" spans="1:16" ht="12.75">
      <c r="A250" s="47">
        <v>6</v>
      </c>
      <c r="B250" s="47">
        <v>20</v>
      </c>
      <c r="C250" s="47">
        <v>11</v>
      </c>
      <c r="D250" s="41">
        <v>2</v>
      </c>
      <c r="E250" s="48"/>
      <c r="F250" s="49" t="s">
        <v>86</v>
      </c>
      <c r="G250" s="59" t="s">
        <v>217</v>
      </c>
      <c r="H250" s="50">
        <v>13374446.2</v>
      </c>
      <c r="I250" s="50">
        <v>13016283.2</v>
      </c>
      <c r="J250" s="50">
        <v>6994401.63</v>
      </c>
      <c r="K250" s="50">
        <v>372350</v>
      </c>
      <c r="L250" s="50">
        <v>266000</v>
      </c>
      <c r="M250" s="50">
        <v>0</v>
      </c>
      <c r="N250" s="50">
        <v>5383531.57</v>
      </c>
      <c r="O250" s="50">
        <v>358163</v>
      </c>
      <c r="P250" s="50">
        <v>358163</v>
      </c>
    </row>
    <row r="251" spans="1:16" ht="12.75">
      <c r="A251" s="47">
        <v>6</v>
      </c>
      <c r="B251" s="47">
        <v>20</v>
      </c>
      <c r="C251" s="47">
        <v>12</v>
      </c>
      <c r="D251" s="41">
        <v>2</v>
      </c>
      <c r="E251" s="48"/>
      <c r="F251" s="49" t="s">
        <v>86</v>
      </c>
      <c r="G251" s="59" t="s">
        <v>220</v>
      </c>
      <c r="H251" s="50">
        <v>16091273.66</v>
      </c>
      <c r="I251" s="50">
        <v>12122681.24</v>
      </c>
      <c r="J251" s="50">
        <v>6506448.67</v>
      </c>
      <c r="K251" s="50">
        <v>175336</v>
      </c>
      <c r="L251" s="50">
        <v>65220</v>
      </c>
      <c r="M251" s="50">
        <v>0</v>
      </c>
      <c r="N251" s="50">
        <v>5375676.57</v>
      </c>
      <c r="O251" s="50">
        <v>3968592.42</v>
      </c>
      <c r="P251" s="50">
        <v>3968592.42</v>
      </c>
    </row>
    <row r="252" spans="1:16" ht="12.75">
      <c r="A252" s="47">
        <v>6</v>
      </c>
      <c r="B252" s="47">
        <v>20</v>
      </c>
      <c r="C252" s="47">
        <v>13</v>
      </c>
      <c r="D252" s="41">
        <v>3</v>
      </c>
      <c r="E252" s="48"/>
      <c r="F252" s="49" t="s">
        <v>86</v>
      </c>
      <c r="G252" s="59" t="s">
        <v>277</v>
      </c>
      <c r="H252" s="50">
        <v>30115949.99</v>
      </c>
      <c r="I252" s="50">
        <v>24765642.01</v>
      </c>
      <c r="J252" s="50">
        <v>11574052.18</v>
      </c>
      <c r="K252" s="50">
        <v>2737022.12</v>
      </c>
      <c r="L252" s="50">
        <v>190000</v>
      </c>
      <c r="M252" s="50">
        <v>0</v>
      </c>
      <c r="N252" s="50">
        <v>10264567.71</v>
      </c>
      <c r="O252" s="50">
        <v>5350307.98</v>
      </c>
      <c r="P252" s="50">
        <v>5350307.98</v>
      </c>
    </row>
    <row r="253" spans="1:16" ht="12.75">
      <c r="A253" s="47">
        <v>6</v>
      </c>
      <c r="B253" s="47">
        <v>20</v>
      </c>
      <c r="C253" s="47">
        <v>14</v>
      </c>
      <c r="D253" s="41">
        <v>2</v>
      </c>
      <c r="E253" s="48"/>
      <c r="F253" s="49" t="s">
        <v>86</v>
      </c>
      <c r="G253" s="59" t="s">
        <v>257</v>
      </c>
      <c r="H253" s="50">
        <v>52150684.71</v>
      </c>
      <c r="I253" s="50">
        <v>46563011.56</v>
      </c>
      <c r="J253" s="50">
        <v>19728587.37</v>
      </c>
      <c r="K253" s="50">
        <v>3787264.7</v>
      </c>
      <c r="L253" s="50">
        <v>1100000</v>
      </c>
      <c r="M253" s="50">
        <v>0</v>
      </c>
      <c r="N253" s="50">
        <v>21947159.49</v>
      </c>
      <c r="O253" s="50">
        <v>5587673.15</v>
      </c>
      <c r="P253" s="50">
        <v>5587673.15</v>
      </c>
    </row>
    <row r="254" spans="1:16" ht="12.75">
      <c r="A254" s="47">
        <v>6</v>
      </c>
      <c r="B254" s="47">
        <v>20</v>
      </c>
      <c r="C254" s="47">
        <v>15</v>
      </c>
      <c r="D254" s="41">
        <v>3</v>
      </c>
      <c r="E254" s="48"/>
      <c r="F254" s="49" t="s">
        <v>86</v>
      </c>
      <c r="G254" s="59" t="s">
        <v>280</v>
      </c>
      <c r="H254" s="50">
        <v>26485215.4</v>
      </c>
      <c r="I254" s="50">
        <v>19269349.8</v>
      </c>
      <c r="J254" s="50">
        <v>8775886.61</v>
      </c>
      <c r="K254" s="50">
        <v>1206065</v>
      </c>
      <c r="L254" s="50">
        <v>450000</v>
      </c>
      <c r="M254" s="50">
        <v>0</v>
      </c>
      <c r="N254" s="50">
        <v>8837398.19</v>
      </c>
      <c r="O254" s="50">
        <v>7215865.6</v>
      </c>
      <c r="P254" s="50">
        <v>7215865.6</v>
      </c>
    </row>
    <row r="255" spans="1:16" ht="12.75">
      <c r="A255" s="47">
        <v>6</v>
      </c>
      <c r="B255" s="47">
        <v>61</v>
      </c>
      <c r="C255" s="47">
        <v>0</v>
      </c>
      <c r="D255" s="41">
        <v>0</v>
      </c>
      <c r="E255" s="48"/>
      <c r="F255" s="49" t="s">
        <v>281</v>
      </c>
      <c r="G255" s="59" t="s">
        <v>282</v>
      </c>
      <c r="H255" s="50">
        <v>221889724</v>
      </c>
      <c r="I255" s="50">
        <v>204752884</v>
      </c>
      <c r="J255" s="50">
        <v>104821547</v>
      </c>
      <c r="K255" s="50">
        <v>27496591</v>
      </c>
      <c r="L255" s="50">
        <v>5990000</v>
      </c>
      <c r="M255" s="50">
        <v>0</v>
      </c>
      <c r="N255" s="50">
        <v>66444746</v>
      </c>
      <c r="O255" s="50">
        <v>17136840</v>
      </c>
      <c r="P255" s="50">
        <v>15636840</v>
      </c>
    </row>
    <row r="256" spans="1:16" ht="12.75">
      <c r="A256" s="47">
        <v>6</v>
      </c>
      <c r="B256" s="47">
        <v>62</v>
      </c>
      <c r="C256" s="47">
        <v>0</v>
      </c>
      <c r="D256" s="41">
        <v>0</v>
      </c>
      <c r="E256" s="48"/>
      <c r="F256" s="49" t="s">
        <v>281</v>
      </c>
      <c r="G256" s="59" t="s">
        <v>283</v>
      </c>
      <c r="H256" s="50">
        <v>274804864.4</v>
      </c>
      <c r="I256" s="50">
        <v>240870976.08</v>
      </c>
      <c r="J256" s="50">
        <v>130406877.83</v>
      </c>
      <c r="K256" s="50">
        <v>21015291.15</v>
      </c>
      <c r="L256" s="50">
        <v>7880000</v>
      </c>
      <c r="M256" s="50">
        <v>70852</v>
      </c>
      <c r="N256" s="50">
        <v>81497955.1</v>
      </c>
      <c r="O256" s="50">
        <v>33933888.32</v>
      </c>
      <c r="P256" s="50">
        <v>26903888.32</v>
      </c>
    </row>
    <row r="257" spans="1:16" ht="12.75">
      <c r="A257" s="47">
        <v>6</v>
      </c>
      <c r="B257" s="47">
        <v>62</v>
      </c>
      <c r="C257" s="47">
        <v>1</v>
      </c>
      <c r="D257" s="41" t="s">
        <v>309</v>
      </c>
      <c r="E257" s="48">
        <v>198</v>
      </c>
      <c r="F257" s="49" t="s">
        <v>309</v>
      </c>
      <c r="G257" s="59" t="s">
        <v>320</v>
      </c>
      <c r="H257" s="50">
        <v>285200</v>
      </c>
      <c r="I257" s="50">
        <v>285200</v>
      </c>
      <c r="J257" s="50">
        <v>25000</v>
      </c>
      <c r="K257" s="50">
        <v>0</v>
      </c>
      <c r="L257" s="50">
        <v>0</v>
      </c>
      <c r="M257" s="50">
        <v>0</v>
      </c>
      <c r="N257" s="50">
        <v>260200</v>
      </c>
      <c r="O257" s="50">
        <v>0</v>
      </c>
      <c r="P257" s="50">
        <v>0</v>
      </c>
    </row>
    <row r="258" spans="1:16" ht="12.75">
      <c r="A258" s="47">
        <v>6</v>
      </c>
      <c r="B258" s="47">
        <v>63</v>
      </c>
      <c r="C258" s="47">
        <v>0</v>
      </c>
      <c r="D258" s="41">
        <v>0</v>
      </c>
      <c r="E258" s="48"/>
      <c r="F258" s="49" t="s">
        <v>281</v>
      </c>
      <c r="G258" s="59" t="s">
        <v>284</v>
      </c>
      <c r="H258" s="50">
        <v>2042504778</v>
      </c>
      <c r="I258" s="50">
        <v>1341901451</v>
      </c>
      <c r="J258" s="50">
        <v>604845175</v>
      </c>
      <c r="K258" s="50">
        <v>107668679</v>
      </c>
      <c r="L258" s="50">
        <v>46994454</v>
      </c>
      <c r="M258" s="50">
        <v>0</v>
      </c>
      <c r="N258" s="50">
        <v>582393143</v>
      </c>
      <c r="O258" s="50">
        <v>700603327</v>
      </c>
      <c r="P258" s="50">
        <v>679303327</v>
      </c>
    </row>
    <row r="259" spans="1:16" ht="12.75">
      <c r="A259" s="47">
        <v>6</v>
      </c>
      <c r="B259" s="47">
        <v>64</v>
      </c>
      <c r="C259" s="47">
        <v>0</v>
      </c>
      <c r="D259" s="41">
        <v>0</v>
      </c>
      <c r="E259" s="48"/>
      <c r="F259" s="49" t="s">
        <v>281</v>
      </c>
      <c r="G259" s="59" t="s">
        <v>285</v>
      </c>
      <c r="H259" s="50">
        <v>334367284</v>
      </c>
      <c r="I259" s="50">
        <v>275798096</v>
      </c>
      <c r="J259" s="50">
        <v>128479011</v>
      </c>
      <c r="K259" s="50">
        <v>44623077</v>
      </c>
      <c r="L259" s="50">
        <v>4983000</v>
      </c>
      <c r="M259" s="50">
        <v>635646</v>
      </c>
      <c r="N259" s="50">
        <v>97077362</v>
      </c>
      <c r="O259" s="50">
        <v>58569188</v>
      </c>
      <c r="P259" s="50">
        <v>58068927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5" sqref="G15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2 kwartału 2013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89" t="s">
        <v>0</v>
      </c>
      <c r="B4" s="89" t="s">
        <v>1</v>
      </c>
      <c r="C4" s="89" t="s">
        <v>2</v>
      </c>
      <c r="D4" s="89" t="s">
        <v>3</v>
      </c>
      <c r="E4" s="89" t="s">
        <v>56</v>
      </c>
      <c r="F4" s="87" t="s">
        <v>59</v>
      </c>
      <c r="G4" s="87"/>
      <c r="H4" s="99" t="s">
        <v>6</v>
      </c>
      <c r="I4" s="96" t="s">
        <v>39</v>
      </c>
      <c r="J4" s="96"/>
      <c r="K4" s="96"/>
      <c r="L4" s="96"/>
      <c r="M4" s="96"/>
      <c r="N4" s="96"/>
      <c r="O4" s="96"/>
      <c r="P4" s="96"/>
    </row>
    <row r="5" spans="1:16" s="19" customFormat="1" ht="17.25" customHeight="1">
      <c r="A5" s="89"/>
      <c r="B5" s="89"/>
      <c r="C5" s="89"/>
      <c r="D5" s="89"/>
      <c r="E5" s="89"/>
      <c r="F5" s="87"/>
      <c r="G5" s="87"/>
      <c r="H5" s="99"/>
      <c r="I5" s="99" t="s">
        <v>40</v>
      </c>
      <c r="J5" s="96" t="s">
        <v>15</v>
      </c>
      <c r="K5" s="96"/>
      <c r="L5" s="96"/>
      <c r="M5" s="96"/>
      <c r="N5" s="96"/>
      <c r="O5" s="111" t="s">
        <v>41</v>
      </c>
      <c r="P5" s="51" t="s">
        <v>25</v>
      </c>
    </row>
    <row r="6" spans="1:16" s="19" customFormat="1" ht="16.5" customHeight="1">
      <c r="A6" s="89"/>
      <c r="B6" s="89"/>
      <c r="C6" s="89"/>
      <c r="D6" s="89"/>
      <c r="E6" s="89"/>
      <c r="F6" s="87"/>
      <c r="G6" s="87"/>
      <c r="H6" s="99"/>
      <c r="I6" s="99"/>
      <c r="J6" s="110" t="s">
        <v>42</v>
      </c>
      <c r="K6" s="110" t="s">
        <v>37</v>
      </c>
      <c r="L6" s="110" t="s">
        <v>43</v>
      </c>
      <c r="M6" s="110" t="s">
        <v>44</v>
      </c>
      <c r="N6" s="110" t="s">
        <v>45</v>
      </c>
      <c r="O6" s="111"/>
      <c r="P6" s="112" t="s">
        <v>46</v>
      </c>
    </row>
    <row r="7" spans="1:16" s="19" customFormat="1" ht="34.5" customHeight="1">
      <c r="A7" s="89"/>
      <c r="B7" s="89"/>
      <c r="C7" s="89"/>
      <c r="D7" s="89"/>
      <c r="E7" s="89"/>
      <c r="F7" s="87"/>
      <c r="G7" s="87"/>
      <c r="H7" s="99"/>
      <c r="I7" s="99"/>
      <c r="J7" s="110"/>
      <c r="K7" s="110"/>
      <c r="L7" s="110"/>
      <c r="M7" s="110"/>
      <c r="N7" s="110"/>
      <c r="O7" s="111"/>
      <c r="P7" s="112"/>
    </row>
    <row r="8" spans="1:16" s="19" customFormat="1" ht="34.5" customHeight="1">
      <c r="A8" s="89"/>
      <c r="B8" s="89"/>
      <c r="C8" s="89"/>
      <c r="D8" s="89"/>
      <c r="E8" s="89"/>
      <c r="F8" s="87"/>
      <c r="G8" s="87"/>
      <c r="H8" s="99"/>
      <c r="I8" s="99"/>
      <c r="J8" s="110"/>
      <c r="K8" s="110"/>
      <c r="L8" s="110"/>
      <c r="M8" s="110"/>
      <c r="N8" s="110"/>
      <c r="O8" s="111"/>
      <c r="P8" s="112"/>
    </row>
    <row r="9" spans="1:16" s="19" customFormat="1" ht="16.5" customHeight="1">
      <c r="A9" s="89"/>
      <c r="B9" s="89"/>
      <c r="C9" s="89"/>
      <c r="D9" s="89"/>
      <c r="E9" s="89"/>
      <c r="F9" s="89"/>
      <c r="G9" s="89"/>
      <c r="H9" s="99" t="s">
        <v>38</v>
      </c>
      <c r="I9" s="99"/>
      <c r="J9" s="99"/>
      <c r="K9" s="99"/>
      <c r="L9" s="99"/>
      <c r="M9" s="99"/>
      <c r="N9" s="99"/>
      <c r="O9" s="99"/>
      <c r="P9" s="99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05">
        <v>6</v>
      </c>
      <c r="G10" s="105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0</v>
      </c>
      <c r="C11" s="34">
        <v>0</v>
      </c>
      <c r="D11" s="35">
        <v>0</v>
      </c>
      <c r="E11" s="36"/>
      <c r="F11" s="31" t="s">
        <v>307</v>
      </c>
      <c r="G11" s="57" t="s">
        <v>308</v>
      </c>
      <c r="H11" s="33">
        <v>356674449.76</v>
      </c>
      <c r="I11" s="33">
        <v>240898160.87</v>
      </c>
      <c r="J11" s="33">
        <v>84683017.1</v>
      </c>
      <c r="K11" s="33">
        <v>89411391.53</v>
      </c>
      <c r="L11" s="33">
        <v>8539649.82</v>
      </c>
      <c r="M11" s="33">
        <v>31250</v>
      </c>
      <c r="N11" s="33">
        <v>58232852.42</v>
      </c>
      <c r="O11" s="33">
        <v>115776288.89</v>
      </c>
      <c r="P11" s="33">
        <v>105776288.89</v>
      </c>
    </row>
    <row r="12" spans="1:16" ht="12.75">
      <c r="A12" s="34">
        <v>6</v>
      </c>
      <c r="B12" s="34">
        <v>1</v>
      </c>
      <c r="C12" s="34">
        <v>0</v>
      </c>
      <c r="D12" s="35">
        <v>0</v>
      </c>
      <c r="E12" s="36"/>
      <c r="F12" s="31" t="s">
        <v>286</v>
      </c>
      <c r="G12" s="57" t="s">
        <v>287</v>
      </c>
      <c r="H12" s="33">
        <v>37296867.55</v>
      </c>
      <c r="I12" s="33">
        <v>36446588.37</v>
      </c>
      <c r="J12" s="33">
        <v>22281052.27</v>
      </c>
      <c r="K12" s="33">
        <v>742986.57</v>
      </c>
      <c r="L12" s="33">
        <v>415309.62</v>
      </c>
      <c r="M12" s="33">
        <v>0</v>
      </c>
      <c r="N12" s="33">
        <v>13007239.91</v>
      </c>
      <c r="O12" s="33">
        <v>850279.18</v>
      </c>
      <c r="P12" s="33">
        <v>850279.18</v>
      </c>
    </row>
    <row r="13" spans="1:16" ht="12.75">
      <c r="A13" s="34">
        <v>6</v>
      </c>
      <c r="B13" s="34">
        <v>1</v>
      </c>
      <c r="C13" s="34">
        <v>1</v>
      </c>
      <c r="D13" s="35">
        <v>1</v>
      </c>
      <c r="E13" s="36"/>
      <c r="F13" s="31" t="s">
        <v>86</v>
      </c>
      <c r="G13" s="57" t="s">
        <v>95</v>
      </c>
      <c r="H13" s="33">
        <v>24747448.06</v>
      </c>
      <c r="I13" s="33">
        <v>24348569.7</v>
      </c>
      <c r="J13" s="33">
        <v>12362529.78</v>
      </c>
      <c r="K13" s="33">
        <v>777570.86</v>
      </c>
      <c r="L13" s="33">
        <v>526150.72</v>
      </c>
      <c r="M13" s="33">
        <v>0</v>
      </c>
      <c r="N13" s="33">
        <v>10682318.34</v>
      </c>
      <c r="O13" s="33">
        <v>398878.36</v>
      </c>
      <c r="P13" s="33">
        <v>398878.36</v>
      </c>
    </row>
    <row r="14" spans="1:16" ht="12.75">
      <c r="A14" s="34">
        <v>6</v>
      </c>
      <c r="B14" s="34">
        <v>1</v>
      </c>
      <c r="C14" s="34">
        <v>1</v>
      </c>
      <c r="D14" s="35" t="s">
        <v>309</v>
      </c>
      <c r="E14" s="36">
        <v>188</v>
      </c>
      <c r="F14" s="31" t="s">
        <v>309</v>
      </c>
      <c r="G14" s="57" t="s">
        <v>313</v>
      </c>
      <c r="H14" s="33">
        <v>102038.19</v>
      </c>
      <c r="I14" s="33">
        <v>102038.19</v>
      </c>
      <c r="J14" s="33">
        <v>26142.45</v>
      </c>
      <c r="K14" s="33">
        <v>0</v>
      </c>
      <c r="L14" s="33">
        <v>0</v>
      </c>
      <c r="M14" s="33">
        <v>0</v>
      </c>
      <c r="N14" s="33">
        <v>75895.74</v>
      </c>
      <c r="O14" s="33">
        <v>0</v>
      </c>
      <c r="P14" s="33">
        <v>0</v>
      </c>
    </row>
    <row r="15" spans="1:16" ht="12.75">
      <c r="A15" s="34">
        <v>6</v>
      </c>
      <c r="B15" s="34">
        <v>1</v>
      </c>
      <c r="C15" s="34">
        <v>2</v>
      </c>
      <c r="D15" s="35">
        <v>1</v>
      </c>
      <c r="E15" s="36"/>
      <c r="F15" s="31" t="s">
        <v>86</v>
      </c>
      <c r="G15" s="57" t="s">
        <v>101</v>
      </c>
      <c r="H15" s="33">
        <v>6567446.05</v>
      </c>
      <c r="I15" s="33">
        <v>6376450.76</v>
      </c>
      <c r="J15" s="33">
        <v>3128601.01</v>
      </c>
      <c r="K15" s="33">
        <v>857798</v>
      </c>
      <c r="L15" s="33">
        <v>66271.15</v>
      </c>
      <c r="M15" s="33">
        <v>0</v>
      </c>
      <c r="N15" s="33">
        <v>2323780.6</v>
      </c>
      <c r="O15" s="33">
        <v>190995.29</v>
      </c>
      <c r="P15" s="33">
        <v>190995.29</v>
      </c>
    </row>
    <row r="16" spans="1:16" ht="12.75">
      <c r="A16" s="34">
        <v>6</v>
      </c>
      <c r="B16" s="34">
        <v>1</v>
      </c>
      <c r="C16" s="34">
        <v>3</v>
      </c>
      <c r="D16" s="35">
        <v>2</v>
      </c>
      <c r="E16" s="36"/>
      <c r="F16" s="31" t="s">
        <v>86</v>
      </c>
      <c r="G16" s="57" t="s">
        <v>110</v>
      </c>
      <c r="H16" s="33">
        <v>15582846.07</v>
      </c>
      <c r="I16" s="33">
        <v>15333405.99</v>
      </c>
      <c r="J16" s="33">
        <v>6622093.69</v>
      </c>
      <c r="K16" s="33">
        <v>1617039.83</v>
      </c>
      <c r="L16" s="33">
        <v>237704.25</v>
      </c>
      <c r="M16" s="33">
        <v>0</v>
      </c>
      <c r="N16" s="33">
        <v>6856568.22</v>
      </c>
      <c r="O16" s="33">
        <v>249440.08</v>
      </c>
      <c r="P16" s="33">
        <v>199440.08</v>
      </c>
    </row>
    <row r="17" spans="1:16" ht="12.75">
      <c r="A17" s="34">
        <v>6</v>
      </c>
      <c r="B17" s="34">
        <v>1</v>
      </c>
      <c r="C17" s="34">
        <v>4</v>
      </c>
      <c r="D17" s="35">
        <v>2</v>
      </c>
      <c r="E17" s="36"/>
      <c r="F17" s="31" t="s">
        <v>86</v>
      </c>
      <c r="G17" s="57" t="s">
        <v>123</v>
      </c>
      <c r="H17" s="33">
        <v>10893251.75</v>
      </c>
      <c r="I17" s="33">
        <v>8069687.2</v>
      </c>
      <c r="J17" s="33">
        <v>4270213.97</v>
      </c>
      <c r="K17" s="33">
        <v>379361.36</v>
      </c>
      <c r="L17" s="33">
        <v>135621.72</v>
      </c>
      <c r="M17" s="33">
        <v>0</v>
      </c>
      <c r="N17" s="33">
        <v>3284490.15</v>
      </c>
      <c r="O17" s="33">
        <v>2823564.55</v>
      </c>
      <c r="P17" s="33">
        <v>2823564.55</v>
      </c>
    </row>
    <row r="18" spans="1:16" ht="12.75">
      <c r="A18" s="34">
        <v>6</v>
      </c>
      <c r="B18" s="34">
        <v>1</v>
      </c>
      <c r="C18" s="34">
        <v>5</v>
      </c>
      <c r="D18" s="35">
        <v>2</v>
      </c>
      <c r="E18" s="36"/>
      <c r="F18" s="31" t="s">
        <v>86</v>
      </c>
      <c r="G18" s="57" t="s">
        <v>143</v>
      </c>
      <c r="H18" s="33">
        <v>7454946.71</v>
      </c>
      <c r="I18" s="33">
        <v>6433663.84</v>
      </c>
      <c r="J18" s="33">
        <v>3433603.4</v>
      </c>
      <c r="K18" s="33">
        <v>215640.67</v>
      </c>
      <c r="L18" s="33">
        <v>11333.45</v>
      </c>
      <c r="M18" s="33">
        <v>0</v>
      </c>
      <c r="N18" s="33">
        <v>2773086.32</v>
      </c>
      <c r="O18" s="33">
        <v>1021282.87</v>
      </c>
      <c r="P18" s="33">
        <v>1021282.87</v>
      </c>
    </row>
    <row r="19" spans="1:16" ht="12.75">
      <c r="A19" s="34">
        <v>6</v>
      </c>
      <c r="B19" s="34">
        <v>1</v>
      </c>
      <c r="C19" s="34">
        <v>6</v>
      </c>
      <c r="D19" s="35">
        <v>2</v>
      </c>
      <c r="E19" s="36"/>
      <c r="F19" s="31" t="s">
        <v>86</v>
      </c>
      <c r="G19" s="57" t="s">
        <v>153</v>
      </c>
      <c r="H19" s="33">
        <v>6100611.24</v>
      </c>
      <c r="I19" s="33">
        <v>5111334.87</v>
      </c>
      <c r="J19" s="33">
        <v>2815753.47</v>
      </c>
      <c r="K19" s="33">
        <v>109000</v>
      </c>
      <c r="L19" s="33">
        <v>16398.83</v>
      </c>
      <c r="M19" s="33">
        <v>0</v>
      </c>
      <c r="N19" s="33">
        <v>2170182.57</v>
      </c>
      <c r="O19" s="33">
        <v>989276.37</v>
      </c>
      <c r="P19" s="33">
        <v>989276.37</v>
      </c>
    </row>
    <row r="20" spans="1:16" ht="12.75">
      <c r="A20" s="34">
        <v>6</v>
      </c>
      <c r="B20" s="34">
        <v>1</v>
      </c>
      <c r="C20" s="34">
        <v>7</v>
      </c>
      <c r="D20" s="35">
        <v>2</v>
      </c>
      <c r="E20" s="36"/>
      <c r="F20" s="31" t="s">
        <v>86</v>
      </c>
      <c r="G20" s="57" t="s">
        <v>157</v>
      </c>
      <c r="H20" s="33">
        <v>5738376.36</v>
      </c>
      <c r="I20" s="33">
        <v>5736178.14</v>
      </c>
      <c r="J20" s="33">
        <v>3102350.5</v>
      </c>
      <c r="K20" s="33">
        <v>147440.66</v>
      </c>
      <c r="L20" s="33">
        <v>55913.74</v>
      </c>
      <c r="M20" s="33">
        <v>0</v>
      </c>
      <c r="N20" s="33">
        <v>2430473.24</v>
      </c>
      <c r="O20" s="33">
        <v>2198.22</v>
      </c>
      <c r="P20" s="33">
        <v>2198.22</v>
      </c>
    </row>
    <row r="21" spans="1:16" ht="12.75">
      <c r="A21" s="34">
        <v>6</v>
      </c>
      <c r="B21" s="34">
        <v>1</v>
      </c>
      <c r="C21" s="34">
        <v>8</v>
      </c>
      <c r="D21" s="35">
        <v>2</v>
      </c>
      <c r="E21" s="36"/>
      <c r="F21" s="31" t="s">
        <v>86</v>
      </c>
      <c r="G21" s="57" t="s">
        <v>165</v>
      </c>
      <c r="H21" s="33">
        <v>5783928.94</v>
      </c>
      <c r="I21" s="33">
        <v>5783774.36</v>
      </c>
      <c r="J21" s="33">
        <v>3162617.71</v>
      </c>
      <c r="K21" s="33">
        <v>263734.4</v>
      </c>
      <c r="L21" s="33">
        <v>39657.26</v>
      </c>
      <c r="M21" s="33">
        <v>0</v>
      </c>
      <c r="N21" s="33">
        <v>2317764.99</v>
      </c>
      <c r="O21" s="33">
        <v>154.58</v>
      </c>
      <c r="P21" s="33">
        <v>154.58</v>
      </c>
    </row>
    <row r="22" spans="1:16" ht="12.75">
      <c r="A22" s="34">
        <v>6</v>
      </c>
      <c r="B22" s="34">
        <v>1</v>
      </c>
      <c r="C22" s="34">
        <v>9</v>
      </c>
      <c r="D22" s="35">
        <v>2</v>
      </c>
      <c r="E22" s="36"/>
      <c r="F22" s="31" t="s">
        <v>86</v>
      </c>
      <c r="G22" s="57" t="s">
        <v>171</v>
      </c>
      <c r="H22" s="33">
        <v>7772732.3</v>
      </c>
      <c r="I22" s="33">
        <v>7098557.86</v>
      </c>
      <c r="J22" s="33">
        <v>3706390.84</v>
      </c>
      <c r="K22" s="33">
        <v>158856</v>
      </c>
      <c r="L22" s="33">
        <v>36372.1</v>
      </c>
      <c r="M22" s="33">
        <v>0</v>
      </c>
      <c r="N22" s="33">
        <v>3196938.92</v>
      </c>
      <c r="O22" s="33">
        <v>674174.44</v>
      </c>
      <c r="P22" s="33">
        <v>674174.44</v>
      </c>
    </row>
    <row r="23" spans="1:16" ht="12.75">
      <c r="A23" s="34">
        <v>6</v>
      </c>
      <c r="B23" s="34">
        <v>1</v>
      </c>
      <c r="C23" s="34">
        <v>10</v>
      </c>
      <c r="D23" s="35">
        <v>2</v>
      </c>
      <c r="E23" s="36"/>
      <c r="F23" s="31" t="s">
        <v>86</v>
      </c>
      <c r="G23" s="57" t="s">
        <v>95</v>
      </c>
      <c r="H23" s="33">
        <v>15323168.26</v>
      </c>
      <c r="I23" s="33">
        <v>14587322.96</v>
      </c>
      <c r="J23" s="33">
        <v>7263968.37</v>
      </c>
      <c r="K23" s="33">
        <v>778956.76</v>
      </c>
      <c r="L23" s="33">
        <v>13273.81</v>
      </c>
      <c r="M23" s="33">
        <v>0</v>
      </c>
      <c r="N23" s="33">
        <v>6531124.02</v>
      </c>
      <c r="O23" s="33">
        <v>735845.3</v>
      </c>
      <c r="P23" s="33">
        <v>735845.3</v>
      </c>
    </row>
    <row r="24" spans="1:16" ht="12.75">
      <c r="A24" s="34">
        <v>6</v>
      </c>
      <c r="B24" s="34">
        <v>1</v>
      </c>
      <c r="C24" s="34">
        <v>11</v>
      </c>
      <c r="D24" s="35">
        <v>2</v>
      </c>
      <c r="E24" s="36"/>
      <c r="F24" s="31" t="s">
        <v>86</v>
      </c>
      <c r="G24" s="57" t="s">
        <v>190</v>
      </c>
      <c r="H24" s="33">
        <v>11638177.73</v>
      </c>
      <c r="I24" s="33">
        <v>11627754.98</v>
      </c>
      <c r="J24" s="33">
        <v>6756252.41</v>
      </c>
      <c r="K24" s="33">
        <v>149608</v>
      </c>
      <c r="L24" s="33">
        <v>171249.3</v>
      </c>
      <c r="M24" s="33">
        <v>0</v>
      </c>
      <c r="N24" s="33">
        <v>4550645.27</v>
      </c>
      <c r="O24" s="33">
        <v>10422.75</v>
      </c>
      <c r="P24" s="33">
        <v>10422.75</v>
      </c>
    </row>
    <row r="25" spans="1:16" ht="12.75">
      <c r="A25" s="34">
        <v>6</v>
      </c>
      <c r="B25" s="34">
        <v>1</v>
      </c>
      <c r="C25" s="34">
        <v>12</v>
      </c>
      <c r="D25" s="35">
        <v>2</v>
      </c>
      <c r="E25" s="36"/>
      <c r="F25" s="31" t="s">
        <v>86</v>
      </c>
      <c r="G25" s="57" t="s">
        <v>198</v>
      </c>
      <c r="H25" s="33">
        <v>4083185.91</v>
      </c>
      <c r="I25" s="33">
        <v>4063168.71</v>
      </c>
      <c r="J25" s="33">
        <v>2191710.49</v>
      </c>
      <c r="K25" s="33">
        <v>141295.64</v>
      </c>
      <c r="L25" s="33">
        <v>28043.82</v>
      </c>
      <c r="M25" s="33">
        <v>0</v>
      </c>
      <c r="N25" s="33">
        <v>1702118.76</v>
      </c>
      <c r="O25" s="33">
        <v>20017.2</v>
      </c>
      <c r="P25" s="33">
        <v>20017.2</v>
      </c>
    </row>
    <row r="26" spans="1:16" ht="12.75">
      <c r="A26" s="34">
        <v>6</v>
      </c>
      <c r="B26" s="34">
        <v>1</v>
      </c>
      <c r="C26" s="34">
        <v>13</v>
      </c>
      <c r="D26" s="35">
        <v>2</v>
      </c>
      <c r="E26" s="36"/>
      <c r="F26" s="31" t="s">
        <v>86</v>
      </c>
      <c r="G26" s="57" t="s">
        <v>199</v>
      </c>
      <c r="H26" s="33">
        <v>3178749.16</v>
      </c>
      <c r="I26" s="33">
        <v>3171249.16</v>
      </c>
      <c r="J26" s="33">
        <v>1609193.29</v>
      </c>
      <c r="K26" s="33">
        <v>183200</v>
      </c>
      <c r="L26" s="33">
        <v>55104.35</v>
      </c>
      <c r="M26" s="33">
        <v>0</v>
      </c>
      <c r="N26" s="33">
        <v>1323751.52</v>
      </c>
      <c r="O26" s="33">
        <v>7500</v>
      </c>
      <c r="P26" s="33">
        <v>7500</v>
      </c>
    </row>
    <row r="27" spans="1:16" ht="12.75">
      <c r="A27" s="34">
        <v>6</v>
      </c>
      <c r="B27" s="34">
        <v>1</v>
      </c>
      <c r="C27" s="34">
        <v>14</v>
      </c>
      <c r="D27" s="35">
        <v>2</v>
      </c>
      <c r="E27" s="36"/>
      <c r="F27" s="31" t="s">
        <v>86</v>
      </c>
      <c r="G27" s="57" t="s">
        <v>211</v>
      </c>
      <c r="H27" s="33">
        <v>5614023.7</v>
      </c>
      <c r="I27" s="33">
        <v>3933726.57</v>
      </c>
      <c r="J27" s="33">
        <v>1918615.34</v>
      </c>
      <c r="K27" s="33">
        <v>128799</v>
      </c>
      <c r="L27" s="33">
        <v>25917.87</v>
      </c>
      <c r="M27" s="33">
        <v>0</v>
      </c>
      <c r="N27" s="33">
        <v>1860394.36</v>
      </c>
      <c r="O27" s="33">
        <v>1680297.13</v>
      </c>
      <c r="P27" s="33">
        <v>1680297.13</v>
      </c>
    </row>
    <row r="28" spans="1:16" ht="12.75">
      <c r="A28" s="34">
        <v>6</v>
      </c>
      <c r="B28" s="34">
        <v>1</v>
      </c>
      <c r="C28" s="34">
        <v>15</v>
      </c>
      <c r="D28" s="35">
        <v>2</v>
      </c>
      <c r="E28" s="36"/>
      <c r="F28" s="31" t="s">
        <v>86</v>
      </c>
      <c r="G28" s="57" t="s">
        <v>213</v>
      </c>
      <c r="H28" s="33">
        <v>3926892.32</v>
      </c>
      <c r="I28" s="33">
        <v>3503648.59</v>
      </c>
      <c r="J28" s="33">
        <v>1578161.6</v>
      </c>
      <c r="K28" s="33">
        <v>238452.4</v>
      </c>
      <c r="L28" s="33">
        <v>51510.17</v>
      </c>
      <c r="M28" s="33">
        <v>0</v>
      </c>
      <c r="N28" s="33">
        <v>1635524.42</v>
      </c>
      <c r="O28" s="33">
        <v>423243.73</v>
      </c>
      <c r="P28" s="33">
        <v>423243.73</v>
      </c>
    </row>
    <row r="29" spans="1:16" ht="12.75">
      <c r="A29" s="34">
        <v>6</v>
      </c>
      <c r="B29" s="34">
        <v>1</v>
      </c>
      <c r="C29" s="34">
        <v>16</v>
      </c>
      <c r="D29" s="35">
        <v>2</v>
      </c>
      <c r="E29" s="36"/>
      <c r="F29" s="31" t="s">
        <v>86</v>
      </c>
      <c r="G29" s="57" t="s">
        <v>101</v>
      </c>
      <c r="H29" s="33">
        <v>8917310.34</v>
      </c>
      <c r="I29" s="33">
        <v>8307087.65</v>
      </c>
      <c r="J29" s="33">
        <v>3755784.32</v>
      </c>
      <c r="K29" s="33">
        <v>732549.45</v>
      </c>
      <c r="L29" s="33">
        <v>211171.48</v>
      </c>
      <c r="M29" s="33">
        <v>0</v>
      </c>
      <c r="N29" s="33">
        <v>3607582.4</v>
      </c>
      <c r="O29" s="33">
        <v>610222.69</v>
      </c>
      <c r="P29" s="33">
        <v>610222.69</v>
      </c>
    </row>
    <row r="30" spans="1:16" ht="12.75">
      <c r="A30" s="34">
        <v>6</v>
      </c>
      <c r="B30" s="34">
        <v>1</v>
      </c>
      <c r="C30" s="34">
        <v>17</v>
      </c>
      <c r="D30" s="35">
        <v>2</v>
      </c>
      <c r="E30" s="36"/>
      <c r="F30" s="31" t="s">
        <v>86</v>
      </c>
      <c r="G30" s="57" t="s">
        <v>230</v>
      </c>
      <c r="H30" s="33">
        <v>4904419.33</v>
      </c>
      <c r="I30" s="33">
        <v>4857774.73</v>
      </c>
      <c r="J30" s="33">
        <v>2486317.17</v>
      </c>
      <c r="K30" s="33">
        <v>45135</v>
      </c>
      <c r="L30" s="33">
        <v>122693.14</v>
      </c>
      <c r="M30" s="33">
        <v>0</v>
      </c>
      <c r="N30" s="33">
        <v>2203629.42</v>
      </c>
      <c r="O30" s="33">
        <v>46644.6</v>
      </c>
      <c r="P30" s="33">
        <v>46644.6</v>
      </c>
    </row>
    <row r="31" spans="1:16" ht="12.75">
      <c r="A31" s="34">
        <v>6</v>
      </c>
      <c r="B31" s="34">
        <v>1</v>
      </c>
      <c r="C31" s="34">
        <v>18</v>
      </c>
      <c r="D31" s="35">
        <v>2</v>
      </c>
      <c r="E31" s="36"/>
      <c r="F31" s="31" t="s">
        <v>86</v>
      </c>
      <c r="G31" s="57" t="s">
        <v>244</v>
      </c>
      <c r="H31" s="33">
        <v>7278417.41</v>
      </c>
      <c r="I31" s="33">
        <v>6690259.97</v>
      </c>
      <c r="J31" s="33">
        <v>2855393.16</v>
      </c>
      <c r="K31" s="33">
        <v>752640.01</v>
      </c>
      <c r="L31" s="33">
        <v>207139.98</v>
      </c>
      <c r="M31" s="33">
        <v>0</v>
      </c>
      <c r="N31" s="33">
        <v>2875086.82</v>
      </c>
      <c r="O31" s="33">
        <v>588157.44</v>
      </c>
      <c r="P31" s="33">
        <v>588157.44</v>
      </c>
    </row>
    <row r="32" spans="1:16" ht="12.75">
      <c r="A32" s="34">
        <v>6</v>
      </c>
      <c r="B32" s="34">
        <v>1</v>
      </c>
      <c r="C32" s="34">
        <v>19</v>
      </c>
      <c r="D32" s="35">
        <v>2</v>
      </c>
      <c r="E32" s="36"/>
      <c r="F32" s="31" t="s">
        <v>86</v>
      </c>
      <c r="G32" s="57" t="s">
        <v>256</v>
      </c>
      <c r="H32" s="33">
        <v>6202240.81</v>
      </c>
      <c r="I32" s="33">
        <v>6064079.02</v>
      </c>
      <c r="J32" s="33">
        <v>2837033.67</v>
      </c>
      <c r="K32" s="33">
        <v>670240.43</v>
      </c>
      <c r="L32" s="33">
        <v>87907.41</v>
      </c>
      <c r="M32" s="33">
        <v>0</v>
      </c>
      <c r="N32" s="33">
        <v>2468897.51</v>
      </c>
      <c r="O32" s="33">
        <v>138161.79</v>
      </c>
      <c r="P32" s="33">
        <v>138161.79</v>
      </c>
    </row>
    <row r="33" spans="1:16" ht="12.75">
      <c r="A33" s="34">
        <v>6</v>
      </c>
      <c r="B33" s="34">
        <v>2</v>
      </c>
      <c r="C33" s="34">
        <v>0</v>
      </c>
      <c r="D33" s="35">
        <v>0</v>
      </c>
      <c r="E33" s="36"/>
      <c r="F33" s="31" t="s">
        <v>286</v>
      </c>
      <c r="G33" s="57" t="s">
        <v>288</v>
      </c>
      <c r="H33" s="33">
        <v>41877359.09</v>
      </c>
      <c r="I33" s="33">
        <v>41811864.49</v>
      </c>
      <c r="J33" s="33">
        <v>26877597.37</v>
      </c>
      <c r="K33" s="33">
        <v>3004625.47</v>
      </c>
      <c r="L33" s="33">
        <v>648464.95</v>
      </c>
      <c r="M33" s="33">
        <v>112649.19</v>
      </c>
      <c r="N33" s="33">
        <v>11168527.51</v>
      </c>
      <c r="O33" s="33">
        <v>65494.6</v>
      </c>
      <c r="P33" s="33">
        <v>65494.6</v>
      </c>
    </row>
    <row r="34" spans="1:16" ht="12.75">
      <c r="A34" s="34">
        <v>6</v>
      </c>
      <c r="B34" s="34">
        <v>2</v>
      </c>
      <c r="C34" s="34">
        <v>1</v>
      </c>
      <c r="D34" s="35">
        <v>1</v>
      </c>
      <c r="E34" s="36"/>
      <c r="F34" s="31" t="s">
        <v>86</v>
      </c>
      <c r="G34" s="57" t="s">
        <v>87</v>
      </c>
      <c r="H34" s="33">
        <v>41086889.47</v>
      </c>
      <c r="I34" s="33">
        <v>27821283.3</v>
      </c>
      <c r="J34" s="33">
        <v>14804698.28</v>
      </c>
      <c r="K34" s="33">
        <v>2830674.56</v>
      </c>
      <c r="L34" s="33">
        <v>662522.02</v>
      </c>
      <c r="M34" s="33">
        <v>0</v>
      </c>
      <c r="N34" s="33">
        <v>9523388.44</v>
      </c>
      <c r="O34" s="33">
        <v>13265606.17</v>
      </c>
      <c r="P34" s="33">
        <v>13265606.17</v>
      </c>
    </row>
    <row r="35" spans="1:16" ht="25.5">
      <c r="A35" s="34">
        <v>6</v>
      </c>
      <c r="B35" s="34">
        <v>2</v>
      </c>
      <c r="C35" s="34">
        <v>1</v>
      </c>
      <c r="D35" s="35" t="s">
        <v>309</v>
      </c>
      <c r="E35" s="36">
        <v>221</v>
      </c>
      <c r="F35" s="31" t="s">
        <v>309</v>
      </c>
      <c r="G35" s="57" t="s">
        <v>314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</row>
    <row r="36" spans="1:16" ht="12.75">
      <c r="A36" s="34">
        <v>6</v>
      </c>
      <c r="B36" s="34">
        <v>2</v>
      </c>
      <c r="C36" s="34">
        <v>2</v>
      </c>
      <c r="D36" s="35">
        <v>2</v>
      </c>
      <c r="E36" s="36"/>
      <c r="F36" s="31" t="s">
        <v>86</v>
      </c>
      <c r="G36" s="57" t="s">
        <v>106</v>
      </c>
      <c r="H36" s="33">
        <v>5110073.2</v>
      </c>
      <c r="I36" s="33">
        <v>4866520.82</v>
      </c>
      <c r="J36" s="33">
        <v>2559832.87</v>
      </c>
      <c r="K36" s="33">
        <v>131528.36</v>
      </c>
      <c r="L36" s="33">
        <v>0</v>
      </c>
      <c r="M36" s="33">
        <v>0</v>
      </c>
      <c r="N36" s="33">
        <v>2175159.59</v>
      </c>
      <c r="O36" s="33">
        <v>243552.38</v>
      </c>
      <c r="P36" s="33">
        <v>243552.38</v>
      </c>
    </row>
    <row r="37" spans="1:16" ht="12.75">
      <c r="A37" s="34">
        <v>6</v>
      </c>
      <c r="B37" s="34">
        <v>2</v>
      </c>
      <c r="C37" s="34">
        <v>3</v>
      </c>
      <c r="D37" s="35">
        <v>2</v>
      </c>
      <c r="E37" s="36"/>
      <c r="F37" s="31" t="s">
        <v>86</v>
      </c>
      <c r="G37" s="57" t="s">
        <v>87</v>
      </c>
      <c r="H37" s="33">
        <v>16272826.93</v>
      </c>
      <c r="I37" s="33">
        <v>14296710.2</v>
      </c>
      <c r="J37" s="33">
        <v>5937845.84</v>
      </c>
      <c r="K37" s="33">
        <v>2100251</v>
      </c>
      <c r="L37" s="33">
        <v>202424.77</v>
      </c>
      <c r="M37" s="33">
        <v>0</v>
      </c>
      <c r="N37" s="33">
        <v>6056188.59</v>
      </c>
      <c r="O37" s="33">
        <v>1976116.73</v>
      </c>
      <c r="P37" s="33">
        <v>1976116.73</v>
      </c>
    </row>
    <row r="38" spans="1:16" ht="12.75">
      <c r="A38" s="34">
        <v>6</v>
      </c>
      <c r="B38" s="34">
        <v>2</v>
      </c>
      <c r="C38" s="34">
        <v>4</v>
      </c>
      <c r="D38" s="35">
        <v>2</v>
      </c>
      <c r="E38" s="36"/>
      <c r="F38" s="31" t="s">
        <v>86</v>
      </c>
      <c r="G38" s="57" t="s">
        <v>112</v>
      </c>
      <c r="H38" s="33">
        <v>6485440.76</v>
      </c>
      <c r="I38" s="33">
        <v>5524579.6</v>
      </c>
      <c r="J38" s="33">
        <v>2507220.38</v>
      </c>
      <c r="K38" s="33">
        <v>310124</v>
      </c>
      <c r="L38" s="33">
        <v>100047.96</v>
      </c>
      <c r="M38" s="33">
        <v>0</v>
      </c>
      <c r="N38" s="33">
        <v>2607187.26</v>
      </c>
      <c r="O38" s="33">
        <v>960861.16</v>
      </c>
      <c r="P38" s="33">
        <v>960861.16</v>
      </c>
    </row>
    <row r="39" spans="1:16" ht="12.75">
      <c r="A39" s="34">
        <v>6</v>
      </c>
      <c r="B39" s="34">
        <v>2</v>
      </c>
      <c r="C39" s="34">
        <v>5</v>
      </c>
      <c r="D39" s="35">
        <v>3</v>
      </c>
      <c r="E39" s="36"/>
      <c r="F39" s="31" t="s">
        <v>86</v>
      </c>
      <c r="G39" s="57" t="s">
        <v>264</v>
      </c>
      <c r="H39" s="33">
        <v>9657625.26</v>
      </c>
      <c r="I39" s="33">
        <v>7373370.8</v>
      </c>
      <c r="J39" s="33">
        <v>3577650.47</v>
      </c>
      <c r="K39" s="33">
        <v>607673.83</v>
      </c>
      <c r="L39" s="33">
        <v>104549.87</v>
      </c>
      <c r="M39" s="33">
        <v>0</v>
      </c>
      <c r="N39" s="33">
        <v>3083496.63</v>
      </c>
      <c r="O39" s="33">
        <v>2284254.46</v>
      </c>
      <c r="P39" s="33">
        <v>2284254.46</v>
      </c>
    </row>
    <row r="40" spans="1:16" ht="12.75">
      <c r="A40" s="34">
        <v>6</v>
      </c>
      <c r="B40" s="34">
        <v>2</v>
      </c>
      <c r="C40" s="34">
        <v>6</v>
      </c>
      <c r="D40" s="35">
        <v>2</v>
      </c>
      <c r="E40" s="36"/>
      <c r="F40" s="31" t="s">
        <v>86</v>
      </c>
      <c r="G40" s="57" t="s">
        <v>132</v>
      </c>
      <c r="H40" s="33">
        <v>5031086.7</v>
      </c>
      <c r="I40" s="33">
        <v>4902130.11</v>
      </c>
      <c r="J40" s="33">
        <v>2512412.12</v>
      </c>
      <c r="K40" s="33">
        <v>247594.03</v>
      </c>
      <c r="L40" s="33">
        <v>39391.95</v>
      </c>
      <c r="M40" s="33">
        <v>0</v>
      </c>
      <c r="N40" s="33">
        <v>2102732.01</v>
      </c>
      <c r="O40" s="33">
        <v>128956.59</v>
      </c>
      <c r="P40" s="33">
        <v>128956.59</v>
      </c>
    </row>
    <row r="41" spans="1:16" ht="12.75">
      <c r="A41" s="34">
        <v>6</v>
      </c>
      <c r="B41" s="34">
        <v>2</v>
      </c>
      <c r="C41" s="34">
        <v>7</v>
      </c>
      <c r="D41" s="35">
        <v>3</v>
      </c>
      <c r="E41" s="36"/>
      <c r="F41" s="31" t="s">
        <v>86</v>
      </c>
      <c r="G41" s="57" t="s">
        <v>90</v>
      </c>
      <c r="H41" s="33">
        <v>9707073.84</v>
      </c>
      <c r="I41" s="33">
        <v>9507752.83</v>
      </c>
      <c r="J41" s="33">
        <v>4396168.8</v>
      </c>
      <c r="K41" s="33">
        <v>838539.5</v>
      </c>
      <c r="L41" s="33">
        <v>224988.6</v>
      </c>
      <c r="M41" s="33">
        <v>0</v>
      </c>
      <c r="N41" s="33">
        <v>4048055.93</v>
      </c>
      <c r="O41" s="33">
        <v>199321.01</v>
      </c>
      <c r="P41" s="33">
        <v>199321.01</v>
      </c>
    </row>
    <row r="42" spans="1:16" ht="12.75">
      <c r="A42" s="34">
        <v>6</v>
      </c>
      <c r="B42" s="34">
        <v>2</v>
      </c>
      <c r="C42" s="34">
        <v>8</v>
      </c>
      <c r="D42" s="35">
        <v>2</v>
      </c>
      <c r="E42" s="36"/>
      <c r="F42" s="31" t="s">
        <v>86</v>
      </c>
      <c r="G42" s="57" t="s">
        <v>163</v>
      </c>
      <c r="H42" s="33">
        <v>9683568.95</v>
      </c>
      <c r="I42" s="33">
        <v>7994252.81</v>
      </c>
      <c r="J42" s="33">
        <v>4372824.14</v>
      </c>
      <c r="K42" s="33">
        <v>343000</v>
      </c>
      <c r="L42" s="33">
        <v>5184.67</v>
      </c>
      <c r="M42" s="33">
        <v>0</v>
      </c>
      <c r="N42" s="33">
        <v>3273244</v>
      </c>
      <c r="O42" s="33">
        <v>1689316.14</v>
      </c>
      <c r="P42" s="33">
        <v>1689316.14</v>
      </c>
    </row>
    <row r="43" spans="1:16" ht="12.75">
      <c r="A43" s="34">
        <v>6</v>
      </c>
      <c r="B43" s="34">
        <v>2</v>
      </c>
      <c r="C43" s="34">
        <v>9</v>
      </c>
      <c r="D43" s="35">
        <v>2</v>
      </c>
      <c r="E43" s="36"/>
      <c r="F43" s="31" t="s">
        <v>86</v>
      </c>
      <c r="G43" s="57" t="s">
        <v>173</v>
      </c>
      <c r="H43" s="33">
        <v>5676872.99</v>
      </c>
      <c r="I43" s="33">
        <v>5202451.77</v>
      </c>
      <c r="J43" s="33">
        <v>2654381.36</v>
      </c>
      <c r="K43" s="33">
        <v>328700</v>
      </c>
      <c r="L43" s="33">
        <v>28249.72</v>
      </c>
      <c r="M43" s="33">
        <v>0</v>
      </c>
      <c r="N43" s="33">
        <v>2191120.69</v>
      </c>
      <c r="O43" s="33">
        <v>474421.22</v>
      </c>
      <c r="P43" s="33">
        <v>474421.22</v>
      </c>
    </row>
    <row r="44" spans="1:16" ht="12.75">
      <c r="A44" s="34">
        <v>6</v>
      </c>
      <c r="B44" s="34">
        <v>2</v>
      </c>
      <c r="C44" s="34">
        <v>10</v>
      </c>
      <c r="D44" s="35">
        <v>2</v>
      </c>
      <c r="E44" s="36"/>
      <c r="F44" s="31" t="s">
        <v>86</v>
      </c>
      <c r="G44" s="57" t="s">
        <v>187</v>
      </c>
      <c r="H44" s="33">
        <v>6140456.32</v>
      </c>
      <c r="I44" s="33">
        <v>5981948.98</v>
      </c>
      <c r="J44" s="33">
        <v>2872628.7</v>
      </c>
      <c r="K44" s="33">
        <v>228220</v>
      </c>
      <c r="L44" s="33">
        <v>49819.76</v>
      </c>
      <c r="M44" s="33">
        <v>0</v>
      </c>
      <c r="N44" s="33">
        <v>2831280.52</v>
      </c>
      <c r="O44" s="33">
        <v>158507.34</v>
      </c>
      <c r="P44" s="33">
        <v>158507.34</v>
      </c>
    </row>
    <row r="45" spans="1:16" ht="12.75">
      <c r="A45" s="34">
        <v>6</v>
      </c>
      <c r="B45" s="34">
        <v>2</v>
      </c>
      <c r="C45" s="34">
        <v>11</v>
      </c>
      <c r="D45" s="35">
        <v>2</v>
      </c>
      <c r="E45" s="36"/>
      <c r="F45" s="31" t="s">
        <v>86</v>
      </c>
      <c r="G45" s="57" t="s">
        <v>192</v>
      </c>
      <c r="H45" s="33">
        <v>7012996.31</v>
      </c>
      <c r="I45" s="33">
        <v>6972960.28</v>
      </c>
      <c r="J45" s="33">
        <v>3711068.34</v>
      </c>
      <c r="K45" s="33">
        <v>381989.34</v>
      </c>
      <c r="L45" s="33">
        <v>57370.54</v>
      </c>
      <c r="M45" s="33">
        <v>0</v>
      </c>
      <c r="N45" s="33">
        <v>2822532.06</v>
      </c>
      <c r="O45" s="33">
        <v>40036.03</v>
      </c>
      <c r="P45" s="33">
        <v>40036.03</v>
      </c>
    </row>
    <row r="46" spans="1:16" ht="12.75">
      <c r="A46" s="34">
        <v>6</v>
      </c>
      <c r="B46" s="34">
        <v>2</v>
      </c>
      <c r="C46" s="34">
        <v>12</v>
      </c>
      <c r="D46" s="35">
        <v>3</v>
      </c>
      <c r="E46" s="36"/>
      <c r="F46" s="31" t="s">
        <v>86</v>
      </c>
      <c r="G46" s="57" t="s">
        <v>278</v>
      </c>
      <c r="H46" s="33">
        <v>8926943.08</v>
      </c>
      <c r="I46" s="33">
        <v>8786185.08</v>
      </c>
      <c r="J46" s="33">
        <v>4875494.61</v>
      </c>
      <c r="K46" s="33">
        <v>307554</v>
      </c>
      <c r="L46" s="33">
        <v>180031.94</v>
      </c>
      <c r="M46" s="33">
        <v>0</v>
      </c>
      <c r="N46" s="33">
        <v>3423104.53</v>
      </c>
      <c r="O46" s="33">
        <v>140758</v>
      </c>
      <c r="P46" s="33">
        <v>140758</v>
      </c>
    </row>
    <row r="47" spans="1:16" ht="12.75">
      <c r="A47" s="34">
        <v>6</v>
      </c>
      <c r="B47" s="34">
        <v>2</v>
      </c>
      <c r="C47" s="34">
        <v>13</v>
      </c>
      <c r="D47" s="35">
        <v>2</v>
      </c>
      <c r="E47" s="36"/>
      <c r="F47" s="31" t="s">
        <v>86</v>
      </c>
      <c r="G47" s="57" t="s">
        <v>225</v>
      </c>
      <c r="H47" s="33">
        <v>6500779.89</v>
      </c>
      <c r="I47" s="33">
        <v>4886283.62</v>
      </c>
      <c r="J47" s="33">
        <v>2728843.51</v>
      </c>
      <c r="K47" s="33">
        <v>168000</v>
      </c>
      <c r="L47" s="33">
        <v>29213.66</v>
      </c>
      <c r="M47" s="33">
        <v>0</v>
      </c>
      <c r="N47" s="33">
        <v>1960226.45</v>
      </c>
      <c r="O47" s="33">
        <v>1614496.27</v>
      </c>
      <c r="P47" s="33">
        <v>1614496.27</v>
      </c>
    </row>
    <row r="48" spans="1:16" ht="12.75">
      <c r="A48" s="34">
        <v>6</v>
      </c>
      <c r="B48" s="34">
        <v>2</v>
      </c>
      <c r="C48" s="34">
        <v>14</v>
      </c>
      <c r="D48" s="35">
        <v>2</v>
      </c>
      <c r="E48" s="36"/>
      <c r="F48" s="31" t="s">
        <v>86</v>
      </c>
      <c r="G48" s="57" t="s">
        <v>231</v>
      </c>
      <c r="H48" s="33">
        <v>8584923.86</v>
      </c>
      <c r="I48" s="33">
        <v>8538217.54</v>
      </c>
      <c r="J48" s="33">
        <v>4245710.8</v>
      </c>
      <c r="K48" s="33">
        <v>67400</v>
      </c>
      <c r="L48" s="33">
        <v>211422.05</v>
      </c>
      <c r="M48" s="33">
        <v>0</v>
      </c>
      <c r="N48" s="33">
        <v>4013684.69</v>
      </c>
      <c r="O48" s="33">
        <v>46706.32</v>
      </c>
      <c r="P48" s="33">
        <v>46706.32</v>
      </c>
    </row>
    <row r="49" spans="1:16" ht="12.75">
      <c r="A49" s="34">
        <v>6</v>
      </c>
      <c r="B49" s="34">
        <v>3</v>
      </c>
      <c r="C49" s="34">
        <v>0</v>
      </c>
      <c r="D49" s="35">
        <v>0</v>
      </c>
      <c r="E49" s="36"/>
      <c r="F49" s="31" t="s">
        <v>286</v>
      </c>
      <c r="G49" s="57" t="s">
        <v>289</v>
      </c>
      <c r="H49" s="33">
        <v>24639824.86</v>
      </c>
      <c r="I49" s="33">
        <v>23092613.18</v>
      </c>
      <c r="J49" s="33">
        <v>12137078.63</v>
      </c>
      <c r="K49" s="33">
        <v>327703.31</v>
      </c>
      <c r="L49" s="33">
        <v>146151.08</v>
      </c>
      <c r="M49" s="33">
        <v>0</v>
      </c>
      <c r="N49" s="33">
        <v>10481680.16</v>
      </c>
      <c r="O49" s="33">
        <v>1547211.68</v>
      </c>
      <c r="P49" s="33">
        <v>1547211.68</v>
      </c>
    </row>
    <row r="50" spans="1:16" ht="12.75">
      <c r="A50" s="34">
        <v>6</v>
      </c>
      <c r="B50" s="34">
        <v>3</v>
      </c>
      <c r="C50" s="34">
        <v>1</v>
      </c>
      <c r="D50" s="35">
        <v>1</v>
      </c>
      <c r="E50" s="36"/>
      <c r="F50" s="31" t="s">
        <v>86</v>
      </c>
      <c r="G50" s="57" t="s">
        <v>98</v>
      </c>
      <c r="H50" s="33">
        <v>7718447.75</v>
      </c>
      <c r="I50" s="33">
        <v>6349817.44</v>
      </c>
      <c r="J50" s="33">
        <v>3307076.48</v>
      </c>
      <c r="K50" s="33">
        <v>172736.35</v>
      </c>
      <c r="L50" s="33">
        <v>257504.09</v>
      </c>
      <c r="M50" s="33">
        <v>0</v>
      </c>
      <c r="N50" s="33">
        <v>2612500.52</v>
      </c>
      <c r="O50" s="33">
        <v>1368630.31</v>
      </c>
      <c r="P50" s="33">
        <v>1368630.31</v>
      </c>
    </row>
    <row r="51" spans="1:16" ht="12.75">
      <c r="A51" s="34">
        <v>6</v>
      </c>
      <c r="B51" s="34">
        <v>3</v>
      </c>
      <c r="C51" s="34">
        <v>2</v>
      </c>
      <c r="D51" s="35">
        <v>2</v>
      </c>
      <c r="E51" s="36"/>
      <c r="F51" s="31" t="s">
        <v>86</v>
      </c>
      <c r="G51" s="57" t="s">
        <v>111</v>
      </c>
      <c r="H51" s="33">
        <v>4785579.95</v>
      </c>
      <c r="I51" s="33">
        <v>4342065.08</v>
      </c>
      <c r="J51" s="33">
        <v>2311020.48</v>
      </c>
      <c r="K51" s="33">
        <v>132116.15</v>
      </c>
      <c r="L51" s="33">
        <v>75641.43</v>
      </c>
      <c r="M51" s="33">
        <v>0</v>
      </c>
      <c r="N51" s="33">
        <v>1823287.02</v>
      </c>
      <c r="O51" s="33">
        <v>443514.87</v>
      </c>
      <c r="P51" s="33">
        <v>443514.87</v>
      </c>
    </row>
    <row r="52" spans="1:16" ht="12.75">
      <c r="A52" s="34">
        <v>6</v>
      </c>
      <c r="B52" s="34">
        <v>3</v>
      </c>
      <c r="C52" s="34">
        <v>3</v>
      </c>
      <c r="D52" s="35">
        <v>2</v>
      </c>
      <c r="E52" s="36"/>
      <c r="F52" s="31" t="s">
        <v>86</v>
      </c>
      <c r="G52" s="57" t="s">
        <v>115</v>
      </c>
      <c r="H52" s="33">
        <v>16579974.63</v>
      </c>
      <c r="I52" s="33">
        <v>15235712.76</v>
      </c>
      <c r="J52" s="33">
        <v>7773595.49</v>
      </c>
      <c r="K52" s="33">
        <v>392683.79</v>
      </c>
      <c r="L52" s="33">
        <v>278332.02</v>
      </c>
      <c r="M52" s="33">
        <v>0</v>
      </c>
      <c r="N52" s="33">
        <v>6791101.46</v>
      </c>
      <c r="O52" s="33">
        <v>1344261.87</v>
      </c>
      <c r="P52" s="33">
        <v>1344261.87</v>
      </c>
    </row>
    <row r="53" spans="1:16" ht="12.75">
      <c r="A53" s="34">
        <v>6</v>
      </c>
      <c r="B53" s="34">
        <v>3</v>
      </c>
      <c r="C53" s="34">
        <v>3</v>
      </c>
      <c r="D53" s="35" t="s">
        <v>309</v>
      </c>
      <c r="E53" s="36">
        <v>122</v>
      </c>
      <c r="F53" s="31" t="s">
        <v>309</v>
      </c>
      <c r="G53" s="57" t="s">
        <v>317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</row>
    <row r="54" spans="1:16" ht="12.75">
      <c r="A54" s="34">
        <v>6</v>
      </c>
      <c r="B54" s="34">
        <v>3</v>
      </c>
      <c r="C54" s="34">
        <v>4</v>
      </c>
      <c r="D54" s="35">
        <v>2</v>
      </c>
      <c r="E54" s="36"/>
      <c r="F54" s="31" t="s">
        <v>86</v>
      </c>
      <c r="G54" s="57" t="s">
        <v>122</v>
      </c>
      <c r="H54" s="33">
        <v>9334703.61</v>
      </c>
      <c r="I54" s="33">
        <v>8948298.94</v>
      </c>
      <c r="J54" s="33">
        <v>3958287.78</v>
      </c>
      <c r="K54" s="33">
        <v>251526.15</v>
      </c>
      <c r="L54" s="33">
        <v>197462.54</v>
      </c>
      <c r="M54" s="33">
        <v>0</v>
      </c>
      <c r="N54" s="33">
        <v>4541022.47</v>
      </c>
      <c r="O54" s="33">
        <v>386404.67</v>
      </c>
      <c r="P54" s="33">
        <v>386404.67</v>
      </c>
    </row>
    <row r="55" spans="1:16" ht="12.75">
      <c r="A55" s="34">
        <v>6</v>
      </c>
      <c r="B55" s="34">
        <v>3</v>
      </c>
      <c r="C55" s="34">
        <v>5</v>
      </c>
      <c r="D55" s="35">
        <v>2</v>
      </c>
      <c r="E55" s="36"/>
      <c r="F55" s="31" t="s">
        <v>86</v>
      </c>
      <c r="G55" s="57" t="s">
        <v>124</v>
      </c>
      <c r="H55" s="33">
        <v>3317999.7</v>
      </c>
      <c r="I55" s="33">
        <v>3310956.55</v>
      </c>
      <c r="J55" s="33">
        <v>1541694.13</v>
      </c>
      <c r="K55" s="33">
        <v>160170.4</v>
      </c>
      <c r="L55" s="33">
        <v>75400.14</v>
      </c>
      <c r="M55" s="33">
        <v>0</v>
      </c>
      <c r="N55" s="33">
        <v>1533691.88</v>
      </c>
      <c r="O55" s="33">
        <v>7043.15</v>
      </c>
      <c r="P55" s="33">
        <v>7043.15</v>
      </c>
    </row>
    <row r="56" spans="1:16" ht="12.75">
      <c r="A56" s="34">
        <v>6</v>
      </c>
      <c r="B56" s="34">
        <v>3</v>
      </c>
      <c r="C56" s="34">
        <v>6</v>
      </c>
      <c r="D56" s="35">
        <v>2</v>
      </c>
      <c r="E56" s="36"/>
      <c r="F56" s="31" t="s">
        <v>86</v>
      </c>
      <c r="G56" s="57" t="s">
        <v>148</v>
      </c>
      <c r="H56" s="33">
        <v>5806096.17</v>
      </c>
      <c r="I56" s="33">
        <v>5742022.87</v>
      </c>
      <c r="J56" s="33">
        <v>2669617.5</v>
      </c>
      <c r="K56" s="33">
        <v>368538.22</v>
      </c>
      <c r="L56" s="33">
        <v>116681.55</v>
      </c>
      <c r="M56" s="33">
        <v>0</v>
      </c>
      <c r="N56" s="33">
        <v>2587185.6</v>
      </c>
      <c r="O56" s="33">
        <v>64073.3</v>
      </c>
      <c r="P56" s="33">
        <v>64073.3</v>
      </c>
    </row>
    <row r="57" spans="1:16" ht="12.75">
      <c r="A57" s="34">
        <v>6</v>
      </c>
      <c r="B57" s="34">
        <v>3</v>
      </c>
      <c r="C57" s="34">
        <v>7</v>
      </c>
      <c r="D57" s="35">
        <v>2</v>
      </c>
      <c r="E57" s="36"/>
      <c r="F57" s="31" t="s">
        <v>86</v>
      </c>
      <c r="G57" s="57" t="s">
        <v>166</v>
      </c>
      <c r="H57" s="33">
        <v>5277988.65</v>
      </c>
      <c r="I57" s="33">
        <v>5259948.12</v>
      </c>
      <c r="J57" s="33">
        <v>1924315.11</v>
      </c>
      <c r="K57" s="33">
        <v>808571.73</v>
      </c>
      <c r="L57" s="33">
        <v>46810.29</v>
      </c>
      <c r="M57" s="33">
        <v>0</v>
      </c>
      <c r="N57" s="33">
        <v>2480250.99</v>
      </c>
      <c r="O57" s="33">
        <v>18040.53</v>
      </c>
      <c r="P57" s="33">
        <v>18040.53</v>
      </c>
    </row>
    <row r="58" spans="1:16" ht="12.75">
      <c r="A58" s="34">
        <v>6</v>
      </c>
      <c r="B58" s="34">
        <v>3</v>
      </c>
      <c r="C58" s="34">
        <v>8</v>
      </c>
      <c r="D58" s="35">
        <v>2</v>
      </c>
      <c r="E58" s="36"/>
      <c r="F58" s="31" t="s">
        <v>86</v>
      </c>
      <c r="G58" s="57" t="s">
        <v>98</v>
      </c>
      <c r="H58" s="33">
        <v>6315075.62</v>
      </c>
      <c r="I58" s="33">
        <v>6224845.9</v>
      </c>
      <c r="J58" s="33">
        <v>2827121.98</v>
      </c>
      <c r="K58" s="33">
        <v>458275.35</v>
      </c>
      <c r="L58" s="33">
        <v>119100.38</v>
      </c>
      <c r="M58" s="33">
        <v>0</v>
      </c>
      <c r="N58" s="33">
        <v>2820348.19</v>
      </c>
      <c r="O58" s="33">
        <v>90229.72</v>
      </c>
      <c r="P58" s="33">
        <v>90229.72</v>
      </c>
    </row>
    <row r="59" spans="1:16" ht="12.75">
      <c r="A59" s="34">
        <v>6</v>
      </c>
      <c r="B59" s="34">
        <v>3</v>
      </c>
      <c r="C59" s="34">
        <v>9</v>
      </c>
      <c r="D59" s="35">
        <v>2</v>
      </c>
      <c r="E59" s="36"/>
      <c r="F59" s="31" t="s">
        <v>86</v>
      </c>
      <c r="G59" s="57" t="s">
        <v>200</v>
      </c>
      <c r="H59" s="33">
        <v>6236479.19</v>
      </c>
      <c r="I59" s="33">
        <v>6148302.17</v>
      </c>
      <c r="J59" s="33">
        <v>2656417.95</v>
      </c>
      <c r="K59" s="33">
        <v>225706.15</v>
      </c>
      <c r="L59" s="33">
        <v>32639.07</v>
      </c>
      <c r="M59" s="33">
        <v>0</v>
      </c>
      <c r="N59" s="33">
        <v>3233539</v>
      </c>
      <c r="O59" s="33">
        <v>88177.02</v>
      </c>
      <c r="P59" s="33">
        <v>8177.02</v>
      </c>
    </row>
    <row r="60" spans="1:16" ht="12.75">
      <c r="A60" s="34">
        <v>6</v>
      </c>
      <c r="B60" s="34">
        <v>3</v>
      </c>
      <c r="C60" s="34">
        <v>10</v>
      </c>
      <c r="D60" s="35">
        <v>2</v>
      </c>
      <c r="E60" s="36"/>
      <c r="F60" s="31" t="s">
        <v>86</v>
      </c>
      <c r="G60" s="57" t="s">
        <v>203</v>
      </c>
      <c r="H60" s="33">
        <v>9657786.63</v>
      </c>
      <c r="I60" s="33">
        <v>8815715.52</v>
      </c>
      <c r="J60" s="33">
        <v>4584175.59</v>
      </c>
      <c r="K60" s="33">
        <v>192645.17</v>
      </c>
      <c r="L60" s="33">
        <v>162602.09</v>
      </c>
      <c r="M60" s="33">
        <v>0</v>
      </c>
      <c r="N60" s="33">
        <v>3876292.67</v>
      </c>
      <c r="O60" s="33">
        <v>842071.11</v>
      </c>
      <c r="P60" s="33">
        <v>842071.11</v>
      </c>
    </row>
    <row r="61" spans="1:16" ht="12.75">
      <c r="A61" s="34">
        <v>6</v>
      </c>
      <c r="B61" s="34">
        <v>3</v>
      </c>
      <c r="C61" s="34">
        <v>11</v>
      </c>
      <c r="D61" s="35">
        <v>2</v>
      </c>
      <c r="E61" s="36"/>
      <c r="F61" s="31" t="s">
        <v>86</v>
      </c>
      <c r="G61" s="57" t="s">
        <v>206</v>
      </c>
      <c r="H61" s="33">
        <v>10315243.68</v>
      </c>
      <c r="I61" s="33">
        <v>10120270.03</v>
      </c>
      <c r="J61" s="33">
        <v>4768008.6</v>
      </c>
      <c r="K61" s="33">
        <v>279964.6</v>
      </c>
      <c r="L61" s="33">
        <v>133310.38</v>
      </c>
      <c r="M61" s="33">
        <v>0</v>
      </c>
      <c r="N61" s="33">
        <v>4938986.45</v>
      </c>
      <c r="O61" s="33">
        <v>194973.65</v>
      </c>
      <c r="P61" s="33">
        <v>194973.65</v>
      </c>
    </row>
    <row r="62" spans="1:16" ht="12.75">
      <c r="A62" s="34">
        <v>6</v>
      </c>
      <c r="B62" s="34">
        <v>3</v>
      </c>
      <c r="C62" s="34">
        <v>12</v>
      </c>
      <c r="D62" s="35">
        <v>2</v>
      </c>
      <c r="E62" s="36"/>
      <c r="F62" s="31" t="s">
        <v>86</v>
      </c>
      <c r="G62" s="57" t="s">
        <v>241</v>
      </c>
      <c r="H62" s="33">
        <v>8940337.7</v>
      </c>
      <c r="I62" s="33">
        <v>8359920.13</v>
      </c>
      <c r="J62" s="33">
        <v>4210210.38</v>
      </c>
      <c r="K62" s="33">
        <v>120904.37</v>
      </c>
      <c r="L62" s="33">
        <v>130023.91</v>
      </c>
      <c r="M62" s="33">
        <v>0</v>
      </c>
      <c r="N62" s="33">
        <v>3898781.47</v>
      </c>
      <c r="O62" s="33">
        <v>580417.57</v>
      </c>
      <c r="P62" s="33">
        <v>580417.57</v>
      </c>
    </row>
    <row r="63" spans="1:16" ht="12.75">
      <c r="A63" s="34">
        <v>6</v>
      </c>
      <c r="B63" s="34">
        <v>3</v>
      </c>
      <c r="C63" s="34">
        <v>13</v>
      </c>
      <c r="D63" s="35">
        <v>2</v>
      </c>
      <c r="E63" s="36"/>
      <c r="F63" s="31" t="s">
        <v>86</v>
      </c>
      <c r="G63" s="57" t="s">
        <v>248</v>
      </c>
      <c r="H63" s="33">
        <v>5027135.8</v>
      </c>
      <c r="I63" s="33">
        <v>4993058.89</v>
      </c>
      <c r="J63" s="33">
        <v>2145824.41</v>
      </c>
      <c r="K63" s="33">
        <v>270868.24</v>
      </c>
      <c r="L63" s="33">
        <v>147112.6</v>
      </c>
      <c r="M63" s="33">
        <v>0</v>
      </c>
      <c r="N63" s="33">
        <v>2429253.64</v>
      </c>
      <c r="O63" s="33">
        <v>34076.91</v>
      </c>
      <c r="P63" s="33">
        <v>34076.91</v>
      </c>
    </row>
    <row r="64" spans="1:16" ht="12.75">
      <c r="A64" s="34">
        <v>6</v>
      </c>
      <c r="B64" s="34">
        <v>3</v>
      </c>
      <c r="C64" s="34">
        <v>14</v>
      </c>
      <c r="D64" s="35">
        <v>2</v>
      </c>
      <c r="E64" s="36"/>
      <c r="F64" s="31" t="s">
        <v>86</v>
      </c>
      <c r="G64" s="57" t="s">
        <v>258</v>
      </c>
      <c r="H64" s="33">
        <v>5387172.11</v>
      </c>
      <c r="I64" s="33">
        <v>5023970.85</v>
      </c>
      <c r="J64" s="33">
        <v>2519717.78</v>
      </c>
      <c r="K64" s="33">
        <v>92606.15</v>
      </c>
      <c r="L64" s="33">
        <v>111444.48</v>
      </c>
      <c r="M64" s="33">
        <v>0</v>
      </c>
      <c r="N64" s="33">
        <v>2300202.44</v>
      </c>
      <c r="O64" s="33">
        <v>363201.26</v>
      </c>
      <c r="P64" s="33">
        <v>363201.26</v>
      </c>
    </row>
    <row r="65" spans="1:16" ht="12.75">
      <c r="A65" s="34">
        <v>6</v>
      </c>
      <c r="B65" s="34">
        <v>3</v>
      </c>
      <c r="C65" s="34">
        <v>15</v>
      </c>
      <c r="D65" s="35">
        <v>2</v>
      </c>
      <c r="E65" s="36"/>
      <c r="F65" s="31" t="s">
        <v>86</v>
      </c>
      <c r="G65" s="57" t="s">
        <v>197</v>
      </c>
      <c r="H65" s="33">
        <v>8463670.68</v>
      </c>
      <c r="I65" s="33">
        <v>8233530.88</v>
      </c>
      <c r="J65" s="33">
        <v>3721589.37</v>
      </c>
      <c r="K65" s="33">
        <v>372595.8</v>
      </c>
      <c r="L65" s="33">
        <v>195976.38</v>
      </c>
      <c r="M65" s="33">
        <v>0</v>
      </c>
      <c r="N65" s="33">
        <v>3943369.33</v>
      </c>
      <c r="O65" s="33">
        <v>230139.8</v>
      </c>
      <c r="P65" s="33">
        <v>230139.8</v>
      </c>
    </row>
    <row r="66" spans="1:16" ht="12.75">
      <c r="A66" s="34">
        <v>6</v>
      </c>
      <c r="B66" s="34">
        <v>4</v>
      </c>
      <c r="C66" s="34">
        <v>0</v>
      </c>
      <c r="D66" s="35">
        <v>0</v>
      </c>
      <c r="E66" s="36"/>
      <c r="F66" s="31" t="s">
        <v>286</v>
      </c>
      <c r="G66" s="57" t="s">
        <v>290</v>
      </c>
      <c r="H66" s="33">
        <v>25564385.95</v>
      </c>
      <c r="I66" s="33">
        <v>24790717.01</v>
      </c>
      <c r="J66" s="33">
        <v>16806813.75</v>
      </c>
      <c r="K66" s="33">
        <v>797924.9</v>
      </c>
      <c r="L66" s="33">
        <v>28281.75</v>
      </c>
      <c r="M66" s="33">
        <v>0</v>
      </c>
      <c r="N66" s="33">
        <v>7157696.61</v>
      </c>
      <c r="O66" s="33">
        <v>773668.94</v>
      </c>
      <c r="P66" s="33">
        <v>773668.94</v>
      </c>
    </row>
    <row r="67" spans="1:16" ht="12.75">
      <c r="A67" s="34">
        <v>6</v>
      </c>
      <c r="B67" s="34">
        <v>4</v>
      </c>
      <c r="C67" s="34">
        <v>1</v>
      </c>
      <c r="D67" s="35">
        <v>1</v>
      </c>
      <c r="E67" s="36"/>
      <c r="F67" s="31" t="s">
        <v>86</v>
      </c>
      <c r="G67" s="57" t="s">
        <v>89</v>
      </c>
      <c r="H67" s="33">
        <v>21542366.09</v>
      </c>
      <c r="I67" s="33">
        <v>20869540.45</v>
      </c>
      <c r="J67" s="33">
        <v>11202061.61</v>
      </c>
      <c r="K67" s="33">
        <v>1383806.15</v>
      </c>
      <c r="L67" s="33">
        <v>584754.69</v>
      </c>
      <c r="M67" s="33">
        <v>0</v>
      </c>
      <c r="N67" s="33">
        <v>7698918</v>
      </c>
      <c r="O67" s="33">
        <v>672825.64</v>
      </c>
      <c r="P67" s="33">
        <v>672825.64</v>
      </c>
    </row>
    <row r="68" spans="1:16" ht="12.75">
      <c r="A68" s="34">
        <v>6</v>
      </c>
      <c r="B68" s="34">
        <v>4</v>
      </c>
      <c r="C68" s="34">
        <v>2</v>
      </c>
      <c r="D68" s="35">
        <v>2</v>
      </c>
      <c r="E68" s="36"/>
      <c r="F68" s="31" t="s">
        <v>86</v>
      </c>
      <c r="G68" s="57" t="s">
        <v>121</v>
      </c>
      <c r="H68" s="33">
        <v>8294991.05</v>
      </c>
      <c r="I68" s="33">
        <v>7275731.16</v>
      </c>
      <c r="J68" s="33">
        <v>3602763.66</v>
      </c>
      <c r="K68" s="33">
        <v>184241.42</v>
      </c>
      <c r="L68" s="33">
        <v>69004.55</v>
      </c>
      <c r="M68" s="33">
        <v>0</v>
      </c>
      <c r="N68" s="33">
        <v>3419721.53</v>
      </c>
      <c r="O68" s="33">
        <v>1019259.89</v>
      </c>
      <c r="P68" s="33">
        <v>1019259.89</v>
      </c>
    </row>
    <row r="69" spans="1:16" ht="12.75">
      <c r="A69" s="34">
        <v>6</v>
      </c>
      <c r="B69" s="34">
        <v>4</v>
      </c>
      <c r="C69" s="34">
        <v>3</v>
      </c>
      <c r="D69" s="35">
        <v>2</v>
      </c>
      <c r="E69" s="36"/>
      <c r="F69" s="31" t="s">
        <v>86</v>
      </c>
      <c r="G69" s="57" t="s">
        <v>138</v>
      </c>
      <c r="H69" s="33">
        <v>7436529.52</v>
      </c>
      <c r="I69" s="33">
        <v>7366170.79</v>
      </c>
      <c r="J69" s="33">
        <v>3770826.33</v>
      </c>
      <c r="K69" s="33">
        <v>417468.51</v>
      </c>
      <c r="L69" s="33">
        <v>49862.66</v>
      </c>
      <c r="M69" s="33">
        <v>0</v>
      </c>
      <c r="N69" s="33">
        <v>3128013.29</v>
      </c>
      <c r="O69" s="33">
        <v>70358.73</v>
      </c>
      <c r="P69" s="33">
        <v>70358.73</v>
      </c>
    </row>
    <row r="70" spans="1:16" ht="25.5">
      <c r="A70" s="34">
        <v>6</v>
      </c>
      <c r="B70" s="34">
        <v>4</v>
      </c>
      <c r="C70" s="34">
        <v>3</v>
      </c>
      <c r="D70" s="35" t="s">
        <v>309</v>
      </c>
      <c r="E70" s="36">
        <v>218</v>
      </c>
      <c r="F70" s="31" t="s">
        <v>309</v>
      </c>
      <c r="G70" s="57" t="s">
        <v>316</v>
      </c>
      <c r="H70" s="33">
        <v>3068.05</v>
      </c>
      <c r="I70" s="33">
        <v>3068.05</v>
      </c>
      <c r="J70" s="33">
        <v>0</v>
      </c>
      <c r="K70" s="33">
        <v>0</v>
      </c>
      <c r="L70" s="33">
        <v>0</v>
      </c>
      <c r="M70" s="33">
        <v>0</v>
      </c>
      <c r="N70" s="33">
        <v>3068.05</v>
      </c>
      <c r="O70" s="33">
        <v>0</v>
      </c>
      <c r="P70" s="33">
        <v>0</v>
      </c>
    </row>
    <row r="71" spans="1:16" ht="12.75">
      <c r="A71" s="34">
        <v>6</v>
      </c>
      <c r="B71" s="34">
        <v>4</v>
      </c>
      <c r="C71" s="34">
        <v>4</v>
      </c>
      <c r="D71" s="35">
        <v>2</v>
      </c>
      <c r="E71" s="36"/>
      <c r="F71" s="31" t="s">
        <v>86</v>
      </c>
      <c r="G71" s="57" t="s">
        <v>89</v>
      </c>
      <c r="H71" s="33">
        <v>14906243.35</v>
      </c>
      <c r="I71" s="33">
        <v>13176997.94</v>
      </c>
      <c r="J71" s="33">
        <v>5703063.75</v>
      </c>
      <c r="K71" s="33">
        <v>1499692.44</v>
      </c>
      <c r="L71" s="33">
        <v>16154.04</v>
      </c>
      <c r="M71" s="33">
        <v>0</v>
      </c>
      <c r="N71" s="33">
        <v>5958087.71</v>
      </c>
      <c r="O71" s="33">
        <v>1729245.41</v>
      </c>
      <c r="P71" s="33">
        <v>1729245.41</v>
      </c>
    </row>
    <row r="72" spans="1:16" ht="12.75">
      <c r="A72" s="34">
        <v>6</v>
      </c>
      <c r="B72" s="34">
        <v>4</v>
      </c>
      <c r="C72" s="34">
        <v>5</v>
      </c>
      <c r="D72" s="35">
        <v>2</v>
      </c>
      <c r="E72" s="36"/>
      <c r="F72" s="31" t="s">
        <v>86</v>
      </c>
      <c r="G72" s="57" t="s">
        <v>180</v>
      </c>
      <c r="H72" s="33">
        <v>9512952.78</v>
      </c>
      <c r="I72" s="33">
        <v>9292601.08</v>
      </c>
      <c r="J72" s="33">
        <v>4465492.79</v>
      </c>
      <c r="K72" s="33">
        <v>629298.2</v>
      </c>
      <c r="L72" s="33">
        <v>92158.31</v>
      </c>
      <c r="M72" s="33">
        <v>0</v>
      </c>
      <c r="N72" s="33">
        <v>4105651.78</v>
      </c>
      <c r="O72" s="33">
        <v>220351.7</v>
      </c>
      <c r="P72" s="33">
        <v>220351.7</v>
      </c>
    </row>
    <row r="73" spans="1:16" ht="12.75">
      <c r="A73" s="34">
        <v>6</v>
      </c>
      <c r="B73" s="34">
        <v>4</v>
      </c>
      <c r="C73" s="34">
        <v>6</v>
      </c>
      <c r="D73" s="35">
        <v>2</v>
      </c>
      <c r="E73" s="36"/>
      <c r="F73" s="31" t="s">
        <v>86</v>
      </c>
      <c r="G73" s="57" t="s">
        <v>228</v>
      </c>
      <c r="H73" s="33">
        <v>5725175.84</v>
      </c>
      <c r="I73" s="33">
        <v>5711485.84</v>
      </c>
      <c r="J73" s="33">
        <v>2829831.08</v>
      </c>
      <c r="K73" s="33">
        <v>252796</v>
      </c>
      <c r="L73" s="33">
        <v>89829.96</v>
      </c>
      <c r="M73" s="33">
        <v>0</v>
      </c>
      <c r="N73" s="33">
        <v>2539028.8</v>
      </c>
      <c r="O73" s="33">
        <v>13690</v>
      </c>
      <c r="P73" s="33">
        <v>13690</v>
      </c>
    </row>
    <row r="74" spans="1:16" ht="12.75">
      <c r="A74" s="34">
        <v>6</v>
      </c>
      <c r="B74" s="34">
        <v>4</v>
      </c>
      <c r="C74" s="34">
        <v>7</v>
      </c>
      <c r="D74" s="35">
        <v>2</v>
      </c>
      <c r="E74" s="36"/>
      <c r="F74" s="31" t="s">
        <v>86</v>
      </c>
      <c r="G74" s="57" t="s">
        <v>232</v>
      </c>
      <c r="H74" s="33">
        <v>5728815.36</v>
      </c>
      <c r="I74" s="33">
        <v>5719615.15</v>
      </c>
      <c r="J74" s="33">
        <v>2754354.09</v>
      </c>
      <c r="K74" s="33">
        <v>325462.22</v>
      </c>
      <c r="L74" s="33">
        <v>157171.37</v>
      </c>
      <c r="M74" s="33">
        <v>0</v>
      </c>
      <c r="N74" s="33">
        <v>2482627.47</v>
      </c>
      <c r="O74" s="33">
        <v>9200.21</v>
      </c>
      <c r="P74" s="33">
        <v>9200.21</v>
      </c>
    </row>
    <row r="75" spans="1:16" ht="12.75">
      <c r="A75" s="34">
        <v>6</v>
      </c>
      <c r="B75" s="34">
        <v>4</v>
      </c>
      <c r="C75" s="34">
        <v>8</v>
      </c>
      <c r="D75" s="35">
        <v>2</v>
      </c>
      <c r="E75" s="36"/>
      <c r="F75" s="31" t="s">
        <v>86</v>
      </c>
      <c r="G75" s="57" t="s">
        <v>240</v>
      </c>
      <c r="H75" s="33">
        <v>11977043.92</v>
      </c>
      <c r="I75" s="33">
        <v>11876893.74</v>
      </c>
      <c r="J75" s="33">
        <v>4977774.33</v>
      </c>
      <c r="K75" s="33">
        <v>2242995.02</v>
      </c>
      <c r="L75" s="33">
        <v>242298.15</v>
      </c>
      <c r="M75" s="33">
        <v>0</v>
      </c>
      <c r="N75" s="33">
        <v>4413826.24</v>
      </c>
      <c r="O75" s="33">
        <v>100150.18</v>
      </c>
      <c r="P75" s="33">
        <v>100150.18</v>
      </c>
    </row>
    <row r="76" spans="1:16" ht="12.75">
      <c r="A76" s="34">
        <v>6</v>
      </c>
      <c r="B76" s="34">
        <v>5</v>
      </c>
      <c r="C76" s="34">
        <v>0</v>
      </c>
      <c r="D76" s="35">
        <v>0</v>
      </c>
      <c r="E76" s="36"/>
      <c r="F76" s="31" t="s">
        <v>286</v>
      </c>
      <c r="G76" s="57" t="s">
        <v>291</v>
      </c>
      <c r="H76" s="33">
        <v>18370213.68</v>
      </c>
      <c r="I76" s="33">
        <v>18040400.88</v>
      </c>
      <c r="J76" s="33">
        <v>11741799.46</v>
      </c>
      <c r="K76" s="33">
        <v>70112.83</v>
      </c>
      <c r="L76" s="33">
        <v>267910.5</v>
      </c>
      <c r="M76" s="33">
        <v>0</v>
      </c>
      <c r="N76" s="33">
        <v>5960578.09</v>
      </c>
      <c r="O76" s="33">
        <v>329812.8</v>
      </c>
      <c r="P76" s="33">
        <v>329812.8</v>
      </c>
    </row>
    <row r="77" spans="1:16" ht="12.75">
      <c r="A77" s="34">
        <v>6</v>
      </c>
      <c r="B77" s="34">
        <v>5</v>
      </c>
      <c r="C77" s="34">
        <v>1</v>
      </c>
      <c r="D77" s="35">
        <v>2</v>
      </c>
      <c r="E77" s="36"/>
      <c r="F77" s="31" t="s">
        <v>86</v>
      </c>
      <c r="G77" s="57" t="s">
        <v>108</v>
      </c>
      <c r="H77" s="33">
        <v>5803885.12</v>
      </c>
      <c r="I77" s="33">
        <v>4990762.23</v>
      </c>
      <c r="J77" s="33">
        <v>2533878.25</v>
      </c>
      <c r="K77" s="33">
        <v>168970</v>
      </c>
      <c r="L77" s="33">
        <v>85669.88</v>
      </c>
      <c r="M77" s="33">
        <v>0</v>
      </c>
      <c r="N77" s="33">
        <v>2202244.1</v>
      </c>
      <c r="O77" s="33">
        <v>813122.89</v>
      </c>
      <c r="P77" s="33">
        <v>813122.89</v>
      </c>
    </row>
    <row r="78" spans="1:16" ht="12.75">
      <c r="A78" s="34">
        <v>6</v>
      </c>
      <c r="B78" s="34">
        <v>5</v>
      </c>
      <c r="C78" s="34">
        <v>2</v>
      </c>
      <c r="D78" s="35">
        <v>2</v>
      </c>
      <c r="E78" s="36"/>
      <c r="F78" s="31" t="s">
        <v>86</v>
      </c>
      <c r="G78" s="57" t="s">
        <v>117</v>
      </c>
      <c r="H78" s="33">
        <v>4739270.78</v>
      </c>
      <c r="I78" s="33">
        <v>4092637.73</v>
      </c>
      <c r="J78" s="33">
        <v>2319215.92</v>
      </c>
      <c r="K78" s="33">
        <v>39331.72</v>
      </c>
      <c r="L78" s="33">
        <v>36583.9</v>
      </c>
      <c r="M78" s="33">
        <v>0</v>
      </c>
      <c r="N78" s="33">
        <v>1697506.19</v>
      </c>
      <c r="O78" s="33">
        <v>646633.05</v>
      </c>
      <c r="P78" s="33">
        <v>646633.05</v>
      </c>
    </row>
    <row r="79" spans="1:16" ht="12.75">
      <c r="A79" s="34">
        <v>6</v>
      </c>
      <c r="B79" s="34">
        <v>5</v>
      </c>
      <c r="C79" s="34">
        <v>3</v>
      </c>
      <c r="D79" s="35">
        <v>2</v>
      </c>
      <c r="E79" s="36"/>
      <c r="F79" s="31" t="s">
        <v>86</v>
      </c>
      <c r="G79" s="57" t="s">
        <v>126</v>
      </c>
      <c r="H79" s="33">
        <v>8448226.99</v>
      </c>
      <c r="I79" s="33">
        <v>7965731.2</v>
      </c>
      <c r="J79" s="33">
        <v>4348641.8</v>
      </c>
      <c r="K79" s="33">
        <v>246882.19</v>
      </c>
      <c r="L79" s="33">
        <v>22289.22</v>
      </c>
      <c r="M79" s="33">
        <v>0</v>
      </c>
      <c r="N79" s="33">
        <v>3347917.99</v>
      </c>
      <c r="O79" s="33">
        <v>482495.79</v>
      </c>
      <c r="P79" s="33">
        <v>482495.79</v>
      </c>
    </row>
    <row r="80" spans="1:16" ht="12.75">
      <c r="A80" s="34">
        <v>6</v>
      </c>
      <c r="B80" s="34">
        <v>5</v>
      </c>
      <c r="C80" s="34">
        <v>4</v>
      </c>
      <c r="D80" s="35">
        <v>2</v>
      </c>
      <c r="E80" s="36"/>
      <c r="F80" s="31" t="s">
        <v>86</v>
      </c>
      <c r="G80" s="57" t="s">
        <v>131</v>
      </c>
      <c r="H80" s="33">
        <v>10314687.94</v>
      </c>
      <c r="I80" s="33">
        <v>8393268.16</v>
      </c>
      <c r="J80" s="33">
        <v>4254720.27</v>
      </c>
      <c r="K80" s="33">
        <v>285200</v>
      </c>
      <c r="L80" s="33">
        <v>174489.66</v>
      </c>
      <c r="M80" s="33">
        <v>0</v>
      </c>
      <c r="N80" s="33">
        <v>3678858.23</v>
      </c>
      <c r="O80" s="33">
        <v>1921419.78</v>
      </c>
      <c r="P80" s="33">
        <v>1921419.78</v>
      </c>
    </row>
    <row r="81" spans="1:16" ht="12.75">
      <c r="A81" s="34">
        <v>6</v>
      </c>
      <c r="B81" s="34">
        <v>5</v>
      </c>
      <c r="C81" s="34">
        <v>5</v>
      </c>
      <c r="D81" s="35">
        <v>3</v>
      </c>
      <c r="E81" s="36"/>
      <c r="F81" s="31" t="s">
        <v>86</v>
      </c>
      <c r="G81" s="57" t="s">
        <v>265</v>
      </c>
      <c r="H81" s="33">
        <v>21759072.66</v>
      </c>
      <c r="I81" s="33">
        <v>18080100.04</v>
      </c>
      <c r="J81" s="33">
        <v>9072917.71</v>
      </c>
      <c r="K81" s="33">
        <v>1321590.5</v>
      </c>
      <c r="L81" s="33">
        <v>218018.76</v>
      </c>
      <c r="M81" s="33">
        <v>0</v>
      </c>
      <c r="N81" s="33">
        <v>7467573.07</v>
      </c>
      <c r="O81" s="33">
        <v>3678972.62</v>
      </c>
      <c r="P81" s="33">
        <v>3538972.62</v>
      </c>
    </row>
    <row r="82" spans="1:16" ht="12.75">
      <c r="A82" s="34">
        <v>6</v>
      </c>
      <c r="B82" s="34">
        <v>5</v>
      </c>
      <c r="C82" s="34">
        <v>6</v>
      </c>
      <c r="D82" s="35">
        <v>2</v>
      </c>
      <c r="E82" s="36"/>
      <c r="F82" s="31" t="s">
        <v>86</v>
      </c>
      <c r="G82" s="57" t="s">
        <v>181</v>
      </c>
      <c r="H82" s="33">
        <v>10501770.28</v>
      </c>
      <c r="I82" s="33">
        <v>8336343.67</v>
      </c>
      <c r="J82" s="33">
        <v>4494808.25</v>
      </c>
      <c r="K82" s="33">
        <v>305252.96</v>
      </c>
      <c r="L82" s="33">
        <v>103924.85</v>
      </c>
      <c r="M82" s="33">
        <v>0</v>
      </c>
      <c r="N82" s="33">
        <v>3432357.61</v>
      </c>
      <c r="O82" s="33">
        <v>2165426.61</v>
      </c>
      <c r="P82" s="33">
        <v>2165426.61</v>
      </c>
    </row>
    <row r="83" spans="1:16" ht="12.75">
      <c r="A83" s="34">
        <v>6</v>
      </c>
      <c r="B83" s="34">
        <v>5</v>
      </c>
      <c r="C83" s="34">
        <v>7</v>
      </c>
      <c r="D83" s="35">
        <v>2</v>
      </c>
      <c r="E83" s="36"/>
      <c r="F83" s="31" t="s">
        <v>86</v>
      </c>
      <c r="G83" s="57" t="s">
        <v>193</v>
      </c>
      <c r="H83" s="33">
        <v>6689584.12</v>
      </c>
      <c r="I83" s="33">
        <v>6064219.94</v>
      </c>
      <c r="J83" s="33">
        <v>3309211.31</v>
      </c>
      <c r="K83" s="33">
        <v>208107.95</v>
      </c>
      <c r="L83" s="33">
        <v>94175.67</v>
      </c>
      <c r="M83" s="33">
        <v>0</v>
      </c>
      <c r="N83" s="33">
        <v>2452725.01</v>
      </c>
      <c r="O83" s="33">
        <v>625364.18</v>
      </c>
      <c r="P83" s="33">
        <v>625364.18</v>
      </c>
    </row>
    <row r="84" spans="1:16" ht="12.75">
      <c r="A84" s="34">
        <v>6</v>
      </c>
      <c r="B84" s="34">
        <v>6</v>
      </c>
      <c r="C84" s="34">
        <v>0</v>
      </c>
      <c r="D84" s="35">
        <v>0</v>
      </c>
      <c r="E84" s="36"/>
      <c r="F84" s="31" t="s">
        <v>286</v>
      </c>
      <c r="G84" s="57" t="s">
        <v>292</v>
      </c>
      <c r="H84" s="33">
        <v>32466283.83</v>
      </c>
      <c r="I84" s="33">
        <v>32061761.51</v>
      </c>
      <c r="J84" s="33">
        <v>20627511.91</v>
      </c>
      <c r="K84" s="33">
        <v>945953.99</v>
      </c>
      <c r="L84" s="33">
        <v>404570.92</v>
      </c>
      <c r="M84" s="33">
        <v>0</v>
      </c>
      <c r="N84" s="33">
        <v>10083724.69</v>
      </c>
      <c r="O84" s="33">
        <v>404522.32</v>
      </c>
      <c r="P84" s="33">
        <v>404522.32</v>
      </c>
    </row>
    <row r="85" spans="1:16" ht="12.75">
      <c r="A85" s="34">
        <v>6</v>
      </c>
      <c r="B85" s="34">
        <v>6</v>
      </c>
      <c r="C85" s="34">
        <v>1</v>
      </c>
      <c r="D85" s="35">
        <v>1</v>
      </c>
      <c r="E85" s="36"/>
      <c r="F85" s="31" t="s">
        <v>86</v>
      </c>
      <c r="G85" s="57" t="s">
        <v>91</v>
      </c>
      <c r="H85" s="33">
        <v>23319029.71</v>
      </c>
      <c r="I85" s="33">
        <v>20917100.22</v>
      </c>
      <c r="J85" s="33">
        <v>10536239.03</v>
      </c>
      <c r="K85" s="33">
        <v>1746164.5</v>
      </c>
      <c r="L85" s="33">
        <v>234919.03</v>
      </c>
      <c r="M85" s="33">
        <v>0</v>
      </c>
      <c r="N85" s="33">
        <v>8399777.66</v>
      </c>
      <c r="O85" s="33">
        <v>2401929.49</v>
      </c>
      <c r="P85" s="33">
        <v>2401929.49</v>
      </c>
    </row>
    <row r="86" spans="1:16" ht="12.75">
      <c r="A86" s="34">
        <v>6</v>
      </c>
      <c r="B86" s="34">
        <v>6</v>
      </c>
      <c r="C86" s="34">
        <v>2</v>
      </c>
      <c r="D86" s="35">
        <v>2</v>
      </c>
      <c r="E86" s="36"/>
      <c r="F86" s="31" t="s">
        <v>86</v>
      </c>
      <c r="G86" s="57" t="s">
        <v>127</v>
      </c>
      <c r="H86" s="33">
        <v>8141538.74</v>
      </c>
      <c r="I86" s="33">
        <v>6170215.19</v>
      </c>
      <c r="J86" s="33">
        <v>3015539.57</v>
      </c>
      <c r="K86" s="33">
        <v>201809</v>
      </c>
      <c r="L86" s="33">
        <v>47274.49</v>
      </c>
      <c r="M86" s="33">
        <v>0</v>
      </c>
      <c r="N86" s="33">
        <v>2905592.13</v>
      </c>
      <c r="O86" s="33">
        <v>1971323.55</v>
      </c>
      <c r="P86" s="33">
        <v>1971323.55</v>
      </c>
    </row>
    <row r="87" spans="1:16" ht="12.75">
      <c r="A87" s="34">
        <v>6</v>
      </c>
      <c r="B87" s="34">
        <v>6</v>
      </c>
      <c r="C87" s="34">
        <v>3</v>
      </c>
      <c r="D87" s="35">
        <v>2</v>
      </c>
      <c r="E87" s="36"/>
      <c r="F87" s="31" t="s">
        <v>86</v>
      </c>
      <c r="G87" s="57" t="s">
        <v>133</v>
      </c>
      <c r="H87" s="33">
        <v>4163424.41</v>
      </c>
      <c r="I87" s="33">
        <v>4071202.9</v>
      </c>
      <c r="J87" s="33">
        <v>2165303.04</v>
      </c>
      <c r="K87" s="33">
        <v>81378.22</v>
      </c>
      <c r="L87" s="33">
        <v>5704.79</v>
      </c>
      <c r="M87" s="33">
        <v>0</v>
      </c>
      <c r="N87" s="33">
        <v>1818816.85</v>
      </c>
      <c r="O87" s="33">
        <v>92221.51</v>
      </c>
      <c r="P87" s="33">
        <v>92221.51</v>
      </c>
    </row>
    <row r="88" spans="1:16" ht="12.75">
      <c r="A88" s="34">
        <v>6</v>
      </c>
      <c r="B88" s="34">
        <v>6</v>
      </c>
      <c r="C88" s="34">
        <v>4</v>
      </c>
      <c r="D88" s="35">
        <v>2</v>
      </c>
      <c r="E88" s="36"/>
      <c r="F88" s="31" t="s">
        <v>86</v>
      </c>
      <c r="G88" s="57" t="s">
        <v>139</v>
      </c>
      <c r="H88" s="33">
        <v>11921669.99</v>
      </c>
      <c r="I88" s="33">
        <v>10578968.07</v>
      </c>
      <c r="J88" s="33">
        <v>5376773.73</v>
      </c>
      <c r="K88" s="33">
        <v>382913.08</v>
      </c>
      <c r="L88" s="33">
        <v>301098.72</v>
      </c>
      <c r="M88" s="33">
        <v>0</v>
      </c>
      <c r="N88" s="33">
        <v>4518182.54</v>
      </c>
      <c r="O88" s="33">
        <v>1342701.92</v>
      </c>
      <c r="P88" s="33">
        <v>1342701.92</v>
      </c>
    </row>
    <row r="89" spans="1:16" ht="12.75">
      <c r="A89" s="34">
        <v>6</v>
      </c>
      <c r="B89" s="34">
        <v>6</v>
      </c>
      <c r="C89" s="34">
        <v>5</v>
      </c>
      <c r="D89" s="35">
        <v>2</v>
      </c>
      <c r="E89" s="36"/>
      <c r="F89" s="31" t="s">
        <v>86</v>
      </c>
      <c r="G89" s="57" t="s">
        <v>91</v>
      </c>
      <c r="H89" s="33">
        <v>12085168.8</v>
      </c>
      <c r="I89" s="33">
        <v>11385494.79</v>
      </c>
      <c r="J89" s="33">
        <v>6279777.42</v>
      </c>
      <c r="K89" s="33">
        <v>326608.91</v>
      </c>
      <c r="L89" s="33">
        <v>291607.82</v>
      </c>
      <c r="M89" s="33">
        <v>0</v>
      </c>
      <c r="N89" s="33">
        <v>4487500.64</v>
      </c>
      <c r="O89" s="33">
        <v>699674.01</v>
      </c>
      <c r="P89" s="33">
        <v>699674.01</v>
      </c>
    </row>
    <row r="90" spans="1:16" ht="12.75">
      <c r="A90" s="34">
        <v>6</v>
      </c>
      <c r="B90" s="34">
        <v>6</v>
      </c>
      <c r="C90" s="34">
        <v>6</v>
      </c>
      <c r="D90" s="35">
        <v>2</v>
      </c>
      <c r="E90" s="36"/>
      <c r="F90" s="31" t="s">
        <v>86</v>
      </c>
      <c r="G90" s="57" t="s">
        <v>159</v>
      </c>
      <c r="H90" s="33">
        <v>4988436.89</v>
      </c>
      <c r="I90" s="33">
        <v>4971803.94</v>
      </c>
      <c r="J90" s="33">
        <v>2600374.46</v>
      </c>
      <c r="K90" s="33">
        <v>61028</v>
      </c>
      <c r="L90" s="33">
        <v>84185.62</v>
      </c>
      <c r="M90" s="33">
        <v>0</v>
      </c>
      <c r="N90" s="33">
        <v>2226215.86</v>
      </c>
      <c r="O90" s="33">
        <v>16632.95</v>
      </c>
      <c r="P90" s="33">
        <v>16632.95</v>
      </c>
    </row>
    <row r="91" spans="1:16" ht="12.75">
      <c r="A91" s="34">
        <v>6</v>
      </c>
      <c r="B91" s="34">
        <v>6</v>
      </c>
      <c r="C91" s="34">
        <v>7</v>
      </c>
      <c r="D91" s="35">
        <v>2</v>
      </c>
      <c r="E91" s="36"/>
      <c r="F91" s="31" t="s">
        <v>86</v>
      </c>
      <c r="G91" s="57" t="s">
        <v>172</v>
      </c>
      <c r="H91" s="33">
        <v>5616824.3</v>
      </c>
      <c r="I91" s="33">
        <v>5263865.85</v>
      </c>
      <c r="J91" s="33">
        <v>2553920.97</v>
      </c>
      <c r="K91" s="33">
        <v>324200.62</v>
      </c>
      <c r="L91" s="33">
        <v>61423.17</v>
      </c>
      <c r="M91" s="33">
        <v>0</v>
      </c>
      <c r="N91" s="33">
        <v>2324321.09</v>
      </c>
      <c r="O91" s="33">
        <v>352958.45</v>
      </c>
      <c r="P91" s="33">
        <v>352958.45</v>
      </c>
    </row>
    <row r="92" spans="1:16" ht="12.75">
      <c r="A92" s="34">
        <v>6</v>
      </c>
      <c r="B92" s="34">
        <v>6</v>
      </c>
      <c r="C92" s="34">
        <v>9</v>
      </c>
      <c r="D92" s="35">
        <v>2</v>
      </c>
      <c r="E92" s="36"/>
      <c r="F92" s="31" t="s">
        <v>86</v>
      </c>
      <c r="G92" s="57" t="s">
        <v>201</v>
      </c>
      <c r="H92" s="33">
        <v>4367318.09</v>
      </c>
      <c r="I92" s="33">
        <v>4322299.7</v>
      </c>
      <c r="J92" s="33">
        <v>2266351.47</v>
      </c>
      <c r="K92" s="33">
        <v>97100</v>
      </c>
      <c r="L92" s="33">
        <v>16457.18</v>
      </c>
      <c r="M92" s="33">
        <v>0</v>
      </c>
      <c r="N92" s="33">
        <v>1942391.05</v>
      </c>
      <c r="O92" s="33">
        <v>45018.39</v>
      </c>
      <c r="P92" s="33">
        <v>45018.39</v>
      </c>
    </row>
    <row r="93" spans="1:16" ht="12.75">
      <c r="A93" s="34">
        <v>6</v>
      </c>
      <c r="B93" s="34">
        <v>6</v>
      </c>
      <c r="C93" s="34">
        <v>10</v>
      </c>
      <c r="D93" s="35">
        <v>2</v>
      </c>
      <c r="E93" s="36"/>
      <c r="F93" s="31" t="s">
        <v>86</v>
      </c>
      <c r="G93" s="57" t="s">
        <v>208</v>
      </c>
      <c r="H93" s="33">
        <v>4778443.72</v>
      </c>
      <c r="I93" s="33">
        <v>4689750.54</v>
      </c>
      <c r="J93" s="33">
        <v>2422345.35</v>
      </c>
      <c r="K93" s="33">
        <v>183531</v>
      </c>
      <c r="L93" s="33">
        <v>26266.21</v>
      </c>
      <c r="M93" s="33">
        <v>0</v>
      </c>
      <c r="N93" s="33">
        <v>2057607.98</v>
      </c>
      <c r="O93" s="33">
        <v>88693.18</v>
      </c>
      <c r="P93" s="33">
        <v>88693.18</v>
      </c>
    </row>
    <row r="94" spans="1:16" ht="12.75">
      <c r="A94" s="34">
        <v>6</v>
      </c>
      <c r="B94" s="34">
        <v>6</v>
      </c>
      <c r="C94" s="34">
        <v>11</v>
      </c>
      <c r="D94" s="35">
        <v>2</v>
      </c>
      <c r="E94" s="36"/>
      <c r="F94" s="31" t="s">
        <v>86</v>
      </c>
      <c r="G94" s="57" t="s">
        <v>259</v>
      </c>
      <c r="H94" s="33">
        <v>6448545.34</v>
      </c>
      <c r="I94" s="33">
        <v>6375012.15</v>
      </c>
      <c r="J94" s="33">
        <v>3302549.83</v>
      </c>
      <c r="K94" s="33">
        <v>269243.04</v>
      </c>
      <c r="L94" s="33">
        <v>106389.15</v>
      </c>
      <c r="M94" s="33">
        <v>0</v>
      </c>
      <c r="N94" s="33">
        <v>2696830.13</v>
      </c>
      <c r="O94" s="33">
        <v>73533.19</v>
      </c>
      <c r="P94" s="33">
        <v>73533.19</v>
      </c>
    </row>
    <row r="95" spans="1:16" ht="12.75">
      <c r="A95" s="34">
        <v>6</v>
      </c>
      <c r="B95" s="34">
        <v>7</v>
      </c>
      <c r="C95" s="34">
        <v>0</v>
      </c>
      <c r="D95" s="35">
        <v>0</v>
      </c>
      <c r="E95" s="36"/>
      <c r="F95" s="31" t="s">
        <v>286</v>
      </c>
      <c r="G95" s="57" t="s">
        <v>293</v>
      </c>
      <c r="H95" s="33">
        <v>40004704.53</v>
      </c>
      <c r="I95" s="33">
        <v>39600119.81</v>
      </c>
      <c r="J95" s="33">
        <v>25131745.11</v>
      </c>
      <c r="K95" s="33">
        <v>1097930.73</v>
      </c>
      <c r="L95" s="33">
        <v>500669.36</v>
      </c>
      <c r="M95" s="33">
        <v>0</v>
      </c>
      <c r="N95" s="33">
        <v>12869774.61</v>
      </c>
      <c r="O95" s="33">
        <v>404584.72</v>
      </c>
      <c r="P95" s="33">
        <v>404584.72</v>
      </c>
    </row>
    <row r="96" spans="1:16" ht="12.75">
      <c r="A96" s="34">
        <v>6</v>
      </c>
      <c r="B96" s="34">
        <v>7</v>
      </c>
      <c r="C96" s="34">
        <v>1</v>
      </c>
      <c r="D96" s="35">
        <v>1</v>
      </c>
      <c r="E96" s="36"/>
      <c r="F96" s="31" t="s">
        <v>86</v>
      </c>
      <c r="G96" s="57" t="s">
        <v>92</v>
      </c>
      <c r="H96" s="33">
        <v>41504314.34</v>
      </c>
      <c r="I96" s="33">
        <v>39402143.91</v>
      </c>
      <c r="J96" s="33">
        <v>18632538.58</v>
      </c>
      <c r="K96" s="33">
        <v>2570496.57</v>
      </c>
      <c r="L96" s="33">
        <v>641897.95</v>
      </c>
      <c r="M96" s="33">
        <v>0</v>
      </c>
      <c r="N96" s="33">
        <v>17557210.81</v>
      </c>
      <c r="O96" s="33">
        <v>2102170.43</v>
      </c>
      <c r="P96" s="33">
        <v>2102170.43</v>
      </c>
    </row>
    <row r="97" spans="1:16" ht="12.75">
      <c r="A97" s="34">
        <v>6</v>
      </c>
      <c r="B97" s="34">
        <v>7</v>
      </c>
      <c r="C97" s="34">
        <v>1</v>
      </c>
      <c r="D97" s="35" t="s">
        <v>309</v>
      </c>
      <c r="E97" s="36">
        <v>187</v>
      </c>
      <c r="F97" s="31" t="s">
        <v>309</v>
      </c>
      <c r="G97" s="57" t="s">
        <v>313</v>
      </c>
      <c r="H97" s="33">
        <v>776889.99</v>
      </c>
      <c r="I97" s="33">
        <v>776889.99</v>
      </c>
      <c r="J97" s="33">
        <v>165888.66</v>
      </c>
      <c r="K97" s="33">
        <v>0</v>
      </c>
      <c r="L97" s="33">
        <v>4205.34</v>
      </c>
      <c r="M97" s="33">
        <v>0</v>
      </c>
      <c r="N97" s="33">
        <v>606795.99</v>
      </c>
      <c r="O97" s="33">
        <v>0</v>
      </c>
      <c r="P97" s="33">
        <v>0</v>
      </c>
    </row>
    <row r="98" spans="1:16" ht="12.75">
      <c r="A98" s="34">
        <v>6</v>
      </c>
      <c r="B98" s="34">
        <v>7</v>
      </c>
      <c r="C98" s="34">
        <v>2</v>
      </c>
      <c r="D98" s="35">
        <v>3</v>
      </c>
      <c r="E98" s="36"/>
      <c r="F98" s="31" t="s">
        <v>86</v>
      </c>
      <c r="G98" s="57" t="s">
        <v>261</v>
      </c>
      <c r="H98" s="33">
        <v>11993961.02</v>
      </c>
      <c r="I98" s="33">
        <v>11549821.92</v>
      </c>
      <c r="J98" s="33">
        <v>6024452.42</v>
      </c>
      <c r="K98" s="33">
        <v>929865.28</v>
      </c>
      <c r="L98" s="33">
        <v>124759.48</v>
      </c>
      <c r="M98" s="33">
        <v>0</v>
      </c>
      <c r="N98" s="33">
        <v>4470744.74</v>
      </c>
      <c r="O98" s="33">
        <v>444139.1</v>
      </c>
      <c r="P98" s="33">
        <v>444139.1</v>
      </c>
    </row>
    <row r="99" spans="1:16" ht="12.75">
      <c r="A99" s="34">
        <v>6</v>
      </c>
      <c r="B99" s="34">
        <v>7</v>
      </c>
      <c r="C99" s="34">
        <v>3</v>
      </c>
      <c r="D99" s="35">
        <v>2</v>
      </c>
      <c r="E99" s="36"/>
      <c r="F99" s="31" t="s">
        <v>86</v>
      </c>
      <c r="G99" s="57" t="s">
        <v>125</v>
      </c>
      <c r="H99" s="33">
        <v>5311528.92</v>
      </c>
      <c r="I99" s="33">
        <v>5274080.81</v>
      </c>
      <c r="J99" s="33">
        <v>2733905.69</v>
      </c>
      <c r="K99" s="33">
        <v>426076.26</v>
      </c>
      <c r="L99" s="33">
        <v>26286.31</v>
      </c>
      <c r="M99" s="33">
        <v>0</v>
      </c>
      <c r="N99" s="33">
        <v>2087812.55</v>
      </c>
      <c r="O99" s="33">
        <v>37448.11</v>
      </c>
      <c r="P99" s="33">
        <v>37448.11</v>
      </c>
    </row>
    <row r="100" spans="1:16" ht="12.75">
      <c r="A100" s="34">
        <v>6</v>
      </c>
      <c r="B100" s="34">
        <v>7</v>
      </c>
      <c r="C100" s="34">
        <v>4</v>
      </c>
      <c r="D100" s="35">
        <v>2</v>
      </c>
      <c r="E100" s="36"/>
      <c r="F100" s="31" t="s">
        <v>86</v>
      </c>
      <c r="G100" s="57" t="s">
        <v>134</v>
      </c>
      <c r="H100" s="33">
        <v>9365601.02</v>
      </c>
      <c r="I100" s="33">
        <v>9365601.02</v>
      </c>
      <c r="J100" s="33">
        <v>4416950.29</v>
      </c>
      <c r="K100" s="33">
        <v>383434.58</v>
      </c>
      <c r="L100" s="33">
        <v>163639.22</v>
      </c>
      <c r="M100" s="33">
        <v>0</v>
      </c>
      <c r="N100" s="33">
        <v>4401576.93</v>
      </c>
      <c r="O100" s="33">
        <v>0</v>
      </c>
      <c r="P100" s="33">
        <v>0</v>
      </c>
    </row>
    <row r="101" spans="1:16" ht="12.75">
      <c r="A101" s="34">
        <v>6</v>
      </c>
      <c r="B101" s="34">
        <v>7</v>
      </c>
      <c r="C101" s="34">
        <v>5</v>
      </c>
      <c r="D101" s="35">
        <v>2</v>
      </c>
      <c r="E101" s="36"/>
      <c r="F101" s="31" t="s">
        <v>86</v>
      </c>
      <c r="G101" s="57" t="s">
        <v>92</v>
      </c>
      <c r="H101" s="33">
        <v>8203024.45</v>
      </c>
      <c r="I101" s="33">
        <v>8203024.45</v>
      </c>
      <c r="J101" s="33">
        <v>4445866.56</v>
      </c>
      <c r="K101" s="33">
        <v>315692.44</v>
      </c>
      <c r="L101" s="33">
        <v>46040.13</v>
      </c>
      <c r="M101" s="33">
        <v>0</v>
      </c>
      <c r="N101" s="33">
        <v>3395425.32</v>
      </c>
      <c r="O101" s="33">
        <v>0</v>
      </c>
      <c r="P101" s="33">
        <v>0</v>
      </c>
    </row>
    <row r="102" spans="1:16" ht="12.75">
      <c r="A102" s="34">
        <v>6</v>
      </c>
      <c r="B102" s="34">
        <v>7</v>
      </c>
      <c r="C102" s="34">
        <v>6</v>
      </c>
      <c r="D102" s="35">
        <v>2</v>
      </c>
      <c r="E102" s="36"/>
      <c r="F102" s="31" t="s">
        <v>86</v>
      </c>
      <c r="G102" s="57" t="s">
        <v>222</v>
      </c>
      <c r="H102" s="33">
        <v>8848445.54</v>
      </c>
      <c r="I102" s="33">
        <v>8835952.71</v>
      </c>
      <c r="J102" s="33">
        <v>3845053.69</v>
      </c>
      <c r="K102" s="33">
        <v>1280969.8</v>
      </c>
      <c r="L102" s="33">
        <v>129675.46</v>
      </c>
      <c r="M102" s="33">
        <v>0</v>
      </c>
      <c r="N102" s="33">
        <v>3580253.76</v>
      </c>
      <c r="O102" s="33">
        <v>12492.83</v>
      </c>
      <c r="P102" s="33">
        <v>12492.83</v>
      </c>
    </row>
    <row r="103" spans="1:16" ht="12.75">
      <c r="A103" s="34">
        <v>6</v>
      </c>
      <c r="B103" s="34">
        <v>7</v>
      </c>
      <c r="C103" s="34">
        <v>7</v>
      </c>
      <c r="D103" s="35">
        <v>2</v>
      </c>
      <c r="E103" s="36"/>
      <c r="F103" s="31" t="s">
        <v>86</v>
      </c>
      <c r="G103" s="57" t="s">
        <v>229</v>
      </c>
      <c r="H103" s="33">
        <v>8449951.17</v>
      </c>
      <c r="I103" s="33">
        <v>8260391.2</v>
      </c>
      <c r="J103" s="33">
        <v>4309590.01</v>
      </c>
      <c r="K103" s="33">
        <v>261098.78</v>
      </c>
      <c r="L103" s="33">
        <v>118074.88</v>
      </c>
      <c r="M103" s="33">
        <v>0</v>
      </c>
      <c r="N103" s="33">
        <v>3571627.53</v>
      </c>
      <c r="O103" s="33">
        <v>189559.97</v>
      </c>
      <c r="P103" s="33">
        <v>189559.97</v>
      </c>
    </row>
    <row r="104" spans="1:16" ht="12.75">
      <c r="A104" s="34">
        <v>6</v>
      </c>
      <c r="B104" s="34">
        <v>7</v>
      </c>
      <c r="C104" s="34">
        <v>8</v>
      </c>
      <c r="D104" s="35">
        <v>2</v>
      </c>
      <c r="E104" s="36"/>
      <c r="F104" s="31" t="s">
        <v>86</v>
      </c>
      <c r="G104" s="57" t="s">
        <v>237</v>
      </c>
      <c r="H104" s="33">
        <v>11455799.72</v>
      </c>
      <c r="I104" s="33">
        <v>10361385.13</v>
      </c>
      <c r="J104" s="33">
        <v>5791773.39</v>
      </c>
      <c r="K104" s="33">
        <v>510921.09</v>
      </c>
      <c r="L104" s="33">
        <v>132557.12</v>
      </c>
      <c r="M104" s="33">
        <v>0</v>
      </c>
      <c r="N104" s="33">
        <v>3926133.53</v>
      </c>
      <c r="O104" s="33">
        <v>1094414.59</v>
      </c>
      <c r="P104" s="33">
        <v>1094414.59</v>
      </c>
    </row>
    <row r="105" spans="1:16" ht="12.75">
      <c r="A105" s="34">
        <v>6</v>
      </c>
      <c r="B105" s="34">
        <v>7</v>
      </c>
      <c r="C105" s="34">
        <v>9</v>
      </c>
      <c r="D105" s="35">
        <v>2</v>
      </c>
      <c r="E105" s="36"/>
      <c r="F105" s="31" t="s">
        <v>86</v>
      </c>
      <c r="G105" s="57" t="s">
        <v>242</v>
      </c>
      <c r="H105" s="33">
        <v>7240912.59</v>
      </c>
      <c r="I105" s="33">
        <v>6123382.56</v>
      </c>
      <c r="J105" s="33">
        <v>3410109.63</v>
      </c>
      <c r="K105" s="33">
        <v>95000</v>
      </c>
      <c r="L105" s="33">
        <v>3367.12</v>
      </c>
      <c r="M105" s="33">
        <v>0</v>
      </c>
      <c r="N105" s="33">
        <v>2614905.81</v>
      </c>
      <c r="O105" s="33">
        <v>1117530.03</v>
      </c>
      <c r="P105" s="33">
        <v>1117530.03</v>
      </c>
    </row>
    <row r="106" spans="1:16" ht="12.75">
      <c r="A106" s="34">
        <v>6</v>
      </c>
      <c r="B106" s="34">
        <v>7</v>
      </c>
      <c r="C106" s="34">
        <v>10</v>
      </c>
      <c r="D106" s="35">
        <v>2</v>
      </c>
      <c r="E106" s="36"/>
      <c r="F106" s="31" t="s">
        <v>86</v>
      </c>
      <c r="G106" s="57" t="s">
        <v>255</v>
      </c>
      <c r="H106" s="33">
        <v>9722482.8</v>
      </c>
      <c r="I106" s="33">
        <v>9220664.04</v>
      </c>
      <c r="J106" s="33">
        <v>4716793.95</v>
      </c>
      <c r="K106" s="33">
        <v>310585.4</v>
      </c>
      <c r="L106" s="33">
        <v>213142.87</v>
      </c>
      <c r="M106" s="33">
        <v>0</v>
      </c>
      <c r="N106" s="33">
        <v>3980141.82</v>
      </c>
      <c r="O106" s="33">
        <v>501818.76</v>
      </c>
      <c r="P106" s="33">
        <v>501818.76</v>
      </c>
    </row>
    <row r="107" spans="1:16" ht="12.75">
      <c r="A107" s="34">
        <v>6</v>
      </c>
      <c r="B107" s="34">
        <v>8</v>
      </c>
      <c r="C107" s="34">
        <v>0</v>
      </c>
      <c r="D107" s="35">
        <v>0</v>
      </c>
      <c r="E107" s="36"/>
      <c r="F107" s="31" t="s">
        <v>286</v>
      </c>
      <c r="G107" s="57" t="s">
        <v>294</v>
      </c>
      <c r="H107" s="33">
        <v>36632455.86</v>
      </c>
      <c r="I107" s="33">
        <v>31890085.4</v>
      </c>
      <c r="J107" s="33">
        <v>19285128.86</v>
      </c>
      <c r="K107" s="33">
        <v>595432</v>
      </c>
      <c r="L107" s="33">
        <v>330727.42</v>
      </c>
      <c r="M107" s="33">
        <v>0</v>
      </c>
      <c r="N107" s="33">
        <v>11678797.12</v>
      </c>
      <c r="O107" s="33">
        <v>4742370.46</v>
      </c>
      <c r="P107" s="33">
        <v>4742370.46</v>
      </c>
    </row>
    <row r="108" spans="1:16" ht="12.75">
      <c r="A108" s="34">
        <v>6</v>
      </c>
      <c r="B108" s="34">
        <v>8</v>
      </c>
      <c r="C108" s="34">
        <v>1</v>
      </c>
      <c r="D108" s="35">
        <v>1</v>
      </c>
      <c r="E108" s="36"/>
      <c r="F108" s="31" t="s">
        <v>86</v>
      </c>
      <c r="G108" s="57" t="s">
        <v>93</v>
      </c>
      <c r="H108" s="33">
        <v>29952186.21</v>
      </c>
      <c r="I108" s="33">
        <v>28928903.25</v>
      </c>
      <c r="J108" s="33">
        <v>16678685.35</v>
      </c>
      <c r="K108" s="33">
        <v>1949289.81</v>
      </c>
      <c r="L108" s="33">
        <v>341527.34</v>
      </c>
      <c r="M108" s="33">
        <v>0</v>
      </c>
      <c r="N108" s="33">
        <v>9959400.75</v>
      </c>
      <c r="O108" s="33">
        <v>1023282.96</v>
      </c>
      <c r="P108" s="33">
        <v>1023282.96</v>
      </c>
    </row>
    <row r="109" spans="1:16" ht="12.75">
      <c r="A109" s="34">
        <v>6</v>
      </c>
      <c r="B109" s="34">
        <v>8</v>
      </c>
      <c r="C109" s="34">
        <v>1</v>
      </c>
      <c r="D109" s="35" t="s">
        <v>309</v>
      </c>
      <c r="E109" s="36">
        <v>271</v>
      </c>
      <c r="F109" s="31" t="s">
        <v>309</v>
      </c>
      <c r="G109" s="57" t="s">
        <v>310</v>
      </c>
      <c r="H109" s="33">
        <v>2185460.86</v>
      </c>
      <c r="I109" s="33">
        <v>133809.73</v>
      </c>
      <c r="J109" s="33">
        <v>68798.03</v>
      </c>
      <c r="K109" s="33">
        <v>0</v>
      </c>
      <c r="L109" s="33">
        <v>0</v>
      </c>
      <c r="M109" s="33">
        <v>0</v>
      </c>
      <c r="N109" s="33">
        <v>65011.7</v>
      </c>
      <c r="O109" s="33">
        <v>2051651.13</v>
      </c>
      <c r="P109" s="33">
        <v>2051651.13</v>
      </c>
    </row>
    <row r="110" spans="1:16" ht="12.75">
      <c r="A110" s="34">
        <v>6</v>
      </c>
      <c r="B110" s="34">
        <v>8</v>
      </c>
      <c r="C110" s="34">
        <v>1</v>
      </c>
      <c r="D110" s="35" t="s">
        <v>309</v>
      </c>
      <c r="E110" s="36">
        <v>265</v>
      </c>
      <c r="F110" s="31" t="s">
        <v>309</v>
      </c>
      <c r="G110" s="57" t="s">
        <v>321</v>
      </c>
      <c r="H110" s="33">
        <v>1122445</v>
      </c>
      <c r="I110" s="33">
        <v>653595.14</v>
      </c>
      <c r="J110" s="33">
        <v>121699.6</v>
      </c>
      <c r="K110" s="33">
        <v>199800</v>
      </c>
      <c r="L110" s="33">
        <v>0</v>
      </c>
      <c r="M110" s="33">
        <v>0</v>
      </c>
      <c r="N110" s="33">
        <v>332095.54</v>
      </c>
      <c r="O110" s="33">
        <v>468849.86</v>
      </c>
      <c r="P110" s="33">
        <v>468849.86</v>
      </c>
    </row>
    <row r="111" spans="1:16" ht="12.75">
      <c r="A111" s="34">
        <v>6</v>
      </c>
      <c r="B111" s="34">
        <v>8</v>
      </c>
      <c r="C111" s="34">
        <v>2</v>
      </c>
      <c r="D111" s="35">
        <v>2</v>
      </c>
      <c r="E111" s="36"/>
      <c r="F111" s="31" t="s">
        <v>86</v>
      </c>
      <c r="G111" s="57" t="s">
        <v>104</v>
      </c>
      <c r="H111" s="33">
        <v>6776106.98</v>
      </c>
      <c r="I111" s="33">
        <v>5216008.57</v>
      </c>
      <c r="J111" s="33">
        <v>2847154.37</v>
      </c>
      <c r="K111" s="33">
        <v>103770</v>
      </c>
      <c r="L111" s="33">
        <v>15410.43</v>
      </c>
      <c r="M111" s="33">
        <v>0</v>
      </c>
      <c r="N111" s="33">
        <v>2249673.77</v>
      </c>
      <c r="O111" s="33">
        <v>1560098.41</v>
      </c>
      <c r="P111" s="33">
        <v>1560098.41</v>
      </c>
    </row>
    <row r="112" spans="1:16" ht="12.75">
      <c r="A112" s="34">
        <v>6</v>
      </c>
      <c r="B112" s="34">
        <v>8</v>
      </c>
      <c r="C112" s="34">
        <v>3</v>
      </c>
      <c r="D112" s="35">
        <v>2</v>
      </c>
      <c r="E112" s="36"/>
      <c r="F112" s="31" t="s">
        <v>86</v>
      </c>
      <c r="G112" s="57" t="s">
        <v>128</v>
      </c>
      <c r="H112" s="33">
        <v>7984654</v>
      </c>
      <c r="I112" s="33">
        <v>7891435.13</v>
      </c>
      <c r="J112" s="33">
        <v>3605059.24</v>
      </c>
      <c r="K112" s="33">
        <v>642379.69</v>
      </c>
      <c r="L112" s="33">
        <v>144383.78</v>
      </c>
      <c r="M112" s="33">
        <v>0</v>
      </c>
      <c r="N112" s="33">
        <v>3499612.42</v>
      </c>
      <c r="O112" s="33">
        <v>93218.87</v>
      </c>
      <c r="P112" s="33">
        <v>93218.87</v>
      </c>
    </row>
    <row r="113" spans="1:16" ht="12.75">
      <c r="A113" s="34">
        <v>6</v>
      </c>
      <c r="B113" s="34">
        <v>8</v>
      </c>
      <c r="C113" s="34">
        <v>4</v>
      </c>
      <c r="D113" s="35">
        <v>2</v>
      </c>
      <c r="E113" s="36"/>
      <c r="F113" s="31" t="s">
        <v>86</v>
      </c>
      <c r="G113" s="57" t="s">
        <v>146</v>
      </c>
      <c r="H113" s="33">
        <v>3791836.05</v>
      </c>
      <c r="I113" s="33">
        <v>3643633.83</v>
      </c>
      <c r="J113" s="33">
        <v>1506363.74</v>
      </c>
      <c r="K113" s="33">
        <v>158737.26</v>
      </c>
      <c r="L113" s="33">
        <v>30606.33</v>
      </c>
      <c r="M113" s="33">
        <v>0</v>
      </c>
      <c r="N113" s="33">
        <v>1947926.5</v>
      </c>
      <c r="O113" s="33">
        <v>148202.22</v>
      </c>
      <c r="P113" s="33">
        <v>148202.22</v>
      </c>
    </row>
    <row r="114" spans="1:16" ht="12.75">
      <c r="A114" s="34">
        <v>6</v>
      </c>
      <c r="B114" s="34">
        <v>8</v>
      </c>
      <c r="C114" s="34">
        <v>5</v>
      </c>
      <c r="D114" s="35">
        <v>2</v>
      </c>
      <c r="E114" s="36"/>
      <c r="F114" s="31" t="s">
        <v>86</v>
      </c>
      <c r="G114" s="57" t="s">
        <v>149</v>
      </c>
      <c r="H114" s="33">
        <v>8319168.82</v>
      </c>
      <c r="I114" s="33">
        <v>8092170.28</v>
      </c>
      <c r="J114" s="33">
        <v>4377664.89</v>
      </c>
      <c r="K114" s="33">
        <v>303947.81</v>
      </c>
      <c r="L114" s="33">
        <v>124057.48</v>
      </c>
      <c r="M114" s="33">
        <v>0</v>
      </c>
      <c r="N114" s="33">
        <v>3286500.1</v>
      </c>
      <c r="O114" s="33">
        <v>226998.54</v>
      </c>
      <c r="P114" s="33">
        <v>226998.54</v>
      </c>
    </row>
    <row r="115" spans="1:16" ht="12.75">
      <c r="A115" s="34">
        <v>6</v>
      </c>
      <c r="B115" s="34">
        <v>8</v>
      </c>
      <c r="C115" s="34">
        <v>6</v>
      </c>
      <c r="D115" s="35">
        <v>3</v>
      </c>
      <c r="E115" s="36"/>
      <c r="F115" s="31" t="s">
        <v>86</v>
      </c>
      <c r="G115" s="57" t="s">
        <v>267</v>
      </c>
      <c r="H115" s="33">
        <v>12693175.35</v>
      </c>
      <c r="I115" s="33">
        <v>8652330.25</v>
      </c>
      <c r="J115" s="33">
        <v>3432348.95</v>
      </c>
      <c r="K115" s="33">
        <v>804758.86</v>
      </c>
      <c r="L115" s="33">
        <v>134815.01</v>
      </c>
      <c r="M115" s="33">
        <v>0</v>
      </c>
      <c r="N115" s="33">
        <v>4280407.43</v>
      </c>
      <c r="O115" s="33">
        <v>4040845.1</v>
      </c>
      <c r="P115" s="33">
        <v>4040845.1</v>
      </c>
    </row>
    <row r="116" spans="1:16" ht="12.75">
      <c r="A116" s="34">
        <v>6</v>
      </c>
      <c r="B116" s="34">
        <v>8</v>
      </c>
      <c r="C116" s="34">
        <v>7</v>
      </c>
      <c r="D116" s="35">
        <v>2</v>
      </c>
      <c r="E116" s="36"/>
      <c r="F116" s="31" t="s">
        <v>86</v>
      </c>
      <c r="G116" s="57" t="s">
        <v>93</v>
      </c>
      <c r="H116" s="33">
        <v>13857566.48</v>
      </c>
      <c r="I116" s="33">
        <v>13031325.9</v>
      </c>
      <c r="J116" s="33">
        <v>5765588.43</v>
      </c>
      <c r="K116" s="33">
        <v>1551006.61</v>
      </c>
      <c r="L116" s="33">
        <v>341772.05</v>
      </c>
      <c r="M116" s="33">
        <v>0</v>
      </c>
      <c r="N116" s="33">
        <v>5372958.81</v>
      </c>
      <c r="O116" s="33">
        <v>826240.58</v>
      </c>
      <c r="P116" s="33">
        <v>826240.58</v>
      </c>
    </row>
    <row r="117" spans="1:16" ht="12.75">
      <c r="A117" s="34">
        <v>6</v>
      </c>
      <c r="B117" s="34">
        <v>8</v>
      </c>
      <c r="C117" s="34">
        <v>7</v>
      </c>
      <c r="D117" s="35" t="s">
        <v>309</v>
      </c>
      <c r="E117" s="36">
        <v>244</v>
      </c>
      <c r="F117" s="31" t="s">
        <v>309</v>
      </c>
      <c r="G117" s="57" t="s">
        <v>322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</row>
    <row r="118" spans="1:16" ht="12.75">
      <c r="A118" s="34">
        <v>6</v>
      </c>
      <c r="B118" s="34">
        <v>8</v>
      </c>
      <c r="C118" s="34">
        <v>8</v>
      </c>
      <c r="D118" s="35">
        <v>2</v>
      </c>
      <c r="E118" s="36"/>
      <c r="F118" s="31" t="s">
        <v>86</v>
      </c>
      <c r="G118" s="57" t="s">
        <v>177</v>
      </c>
      <c r="H118" s="33">
        <v>9154751.22</v>
      </c>
      <c r="I118" s="33">
        <v>8480078.13</v>
      </c>
      <c r="J118" s="33">
        <v>4549349.41</v>
      </c>
      <c r="K118" s="33">
        <v>116054.52</v>
      </c>
      <c r="L118" s="33">
        <v>113124.01</v>
      </c>
      <c r="M118" s="33">
        <v>0</v>
      </c>
      <c r="N118" s="33">
        <v>3701550.19</v>
      </c>
      <c r="O118" s="33">
        <v>674673.09</v>
      </c>
      <c r="P118" s="33">
        <v>674673.09</v>
      </c>
    </row>
    <row r="119" spans="1:16" ht="12.75">
      <c r="A119" s="34">
        <v>6</v>
      </c>
      <c r="B119" s="34">
        <v>8</v>
      </c>
      <c r="C119" s="34">
        <v>9</v>
      </c>
      <c r="D119" s="35">
        <v>2</v>
      </c>
      <c r="E119" s="36"/>
      <c r="F119" s="31" t="s">
        <v>86</v>
      </c>
      <c r="G119" s="57" t="s">
        <v>183</v>
      </c>
      <c r="H119" s="33">
        <v>8170481.21</v>
      </c>
      <c r="I119" s="33">
        <v>8106911.57</v>
      </c>
      <c r="J119" s="33">
        <v>4101458.01</v>
      </c>
      <c r="K119" s="33">
        <v>362233.8</v>
      </c>
      <c r="L119" s="33">
        <v>159845.86</v>
      </c>
      <c r="M119" s="33">
        <v>0</v>
      </c>
      <c r="N119" s="33">
        <v>3483373.9</v>
      </c>
      <c r="O119" s="33">
        <v>63569.64</v>
      </c>
      <c r="P119" s="33">
        <v>63569.64</v>
      </c>
    </row>
    <row r="120" spans="1:16" ht="12.75">
      <c r="A120" s="34">
        <v>6</v>
      </c>
      <c r="B120" s="34">
        <v>8</v>
      </c>
      <c r="C120" s="34">
        <v>10</v>
      </c>
      <c r="D120" s="35">
        <v>3</v>
      </c>
      <c r="E120" s="36"/>
      <c r="F120" s="31" t="s">
        <v>86</v>
      </c>
      <c r="G120" s="57" t="s">
        <v>273</v>
      </c>
      <c r="H120" s="33">
        <v>6898446.93</v>
      </c>
      <c r="I120" s="33">
        <v>6525764.1</v>
      </c>
      <c r="J120" s="33">
        <v>3462067.24</v>
      </c>
      <c r="K120" s="33">
        <v>365958.15</v>
      </c>
      <c r="L120" s="33">
        <v>102387.11</v>
      </c>
      <c r="M120" s="33">
        <v>0</v>
      </c>
      <c r="N120" s="33">
        <v>2595351.6</v>
      </c>
      <c r="O120" s="33">
        <v>372682.83</v>
      </c>
      <c r="P120" s="33">
        <v>372682.83</v>
      </c>
    </row>
    <row r="121" spans="1:16" ht="12.75">
      <c r="A121" s="34">
        <v>6</v>
      </c>
      <c r="B121" s="34">
        <v>8</v>
      </c>
      <c r="C121" s="34">
        <v>11</v>
      </c>
      <c r="D121" s="35">
        <v>2</v>
      </c>
      <c r="E121" s="36"/>
      <c r="F121" s="31" t="s">
        <v>86</v>
      </c>
      <c r="G121" s="57" t="s">
        <v>188</v>
      </c>
      <c r="H121" s="33">
        <v>5945226.57</v>
      </c>
      <c r="I121" s="33">
        <v>5699617.97</v>
      </c>
      <c r="J121" s="33">
        <v>2949018.99</v>
      </c>
      <c r="K121" s="33">
        <v>82130.18</v>
      </c>
      <c r="L121" s="33">
        <v>61648.92</v>
      </c>
      <c r="M121" s="33">
        <v>0</v>
      </c>
      <c r="N121" s="33">
        <v>2606819.88</v>
      </c>
      <c r="O121" s="33">
        <v>245608.6</v>
      </c>
      <c r="P121" s="33">
        <v>245608.6</v>
      </c>
    </row>
    <row r="122" spans="1:16" ht="12.75">
      <c r="A122" s="34">
        <v>6</v>
      </c>
      <c r="B122" s="34">
        <v>8</v>
      </c>
      <c r="C122" s="34">
        <v>12</v>
      </c>
      <c r="D122" s="35">
        <v>2</v>
      </c>
      <c r="E122" s="36"/>
      <c r="F122" s="31" t="s">
        <v>86</v>
      </c>
      <c r="G122" s="57" t="s">
        <v>204</v>
      </c>
      <c r="H122" s="33">
        <v>6135454.7</v>
      </c>
      <c r="I122" s="33">
        <v>6079351.61</v>
      </c>
      <c r="J122" s="33">
        <v>3014777.68</v>
      </c>
      <c r="K122" s="33">
        <v>323517.72</v>
      </c>
      <c r="L122" s="33">
        <v>2471.94</v>
      </c>
      <c r="M122" s="33">
        <v>0</v>
      </c>
      <c r="N122" s="33">
        <v>2738584.27</v>
      </c>
      <c r="O122" s="33">
        <v>56103.09</v>
      </c>
      <c r="P122" s="33">
        <v>56103.09</v>
      </c>
    </row>
    <row r="123" spans="1:16" ht="12.75">
      <c r="A123" s="34">
        <v>6</v>
      </c>
      <c r="B123" s="34">
        <v>8</v>
      </c>
      <c r="C123" s="34">
        <v>13</v>
      </c>
      <c r="D123" s="35">
        <v>2</v>
      </c>
      <c r="E123" s="36"/>
      <c r="F123" s="31" t="s">
        <v>86</v>
      </c>
      <c r="G123" s="57" t="s">
        <v>238</v>
      </c>
      <c r="H123" s="33">
        <v>5121031.6</v>
      </c>
      <c r="I123" s="33">
        <v>4636681.87</v>
      </c>
      <c r="J123" s="33">
        <v>2454042.15</v>
      </c>
      <c r="K123" s="33">
        <v>44767.5</v>
      </c>
      <c r="L123" s="33">
        <v>108910.21</v>
      </c>
      <c r="M123" s="33">
        <v>0</v>
      </c>
      <c r="N123" s="33">
        <v>2028962.01</v>
      </c>
      <c r="O123" s="33">
        <v>484349.73</v>
      </c>
      <c r="P123" s="33">
        <v>484349.73</v>
      </c>
    </row>
    <row r="124" spans="1:16" ht="12.75">
      <c r="A124" s="34">
        <v>6</v>
      </c>
      <c r="B124" s="34">
        <v>9</v>
      </c>
      <c r="C124" s="34">
        <v>0</v>
      </c>
      <c r="D124" s="35">
        <v>0</v>
      </c>
      <c r="E124" s="36"/>
      <c r="F124" s="31" t="s">
        <v>286</v>
      </c>
      <c r="G124" s="57" t="s">
        <v>295</v>
      </c>
      <c r="H124" s="33">
        <v>55323550.02</v>
      </c>
      <c r="I124" s="33">
        <v>45727510.26</v>
      </c>
      <c r="J124" s="33">
        <v>26962715.04</v>
      </c>
      <c r="K124" s="33">
        <v>845944.4</v>
      </c>
      <c r="L124" s="33">
        <v>763663.77</v>
      </c>
      <c r="M124" s="33">
        <v>0</v>
      </c>
      <c r="N124" s="33">
        <v>17155187.05</v>
      </c>
      <c r="O124" s="33">
        <v>9596039.76</v>
      </c>
      <c r="P124" s="33">
        <v>9596039.76</v>
      </c>
    </row>
    <row r="125" spans="1:16" ht="12.75">
      <c r="A125" s="34">
        <v>6</v>
      </c>
      <c r="B125" s="34">
        <v>9</v>
      </c>
      <c r="C125" s="34">
        <v>1</v>
      </c>
      <c r="D125" s="35">
        <v>3</v>
      </c>
      <c r="E125" s="36"/>
      <c r="F125" s="31" t="s">
        <v>86</v>
      </c>
      <c r="G125" s="57" t="s">
        <v>262</v>
      </c>
      <c r="H125" s="33">
        <v>16345646.98</v>
      </c>
      <c r="I125" s="33">
        <v>15925917.04</v>
      </c>
      <c r="J125" s="33">
        <v>7785550.35</v>
      </c>
      <c r="K125" s="33">
        <v>1190912.96</v>
      </c>
      <c r="L125" s="33">
        <v>344815.58</v>
      </c>
      <c r="M125" s="33">
        <v>0</v>
      </c>
      <c r="N125" s="33">
        <v>6604638.15</v>
      </c>
      <c r="O125" s="33">
        <v>419729.94</v>
      </c>
      <c r="P125" s="33">
        <v>419729.94</v>
      </c>
    </row>
    <row r="126" spans="1:16" ht="12.75">
      <c r="A126" s="34">
        <v>6</v>
      </c>
      <c r="B126" s="34">
        <v>9</v>
      </c>
      <c r="C126" s="34">
        <v>1</v>
      </c>
      <c r="D126" s="35" t="s">
        <v>309</v>
      </c>
      <c r="E126" s="36">
        <v>140</v>
      </c>
      <c r="F126" s="31" t="s">
        <v>309</v>
      </c>
      <c r="G126" s="57" t="s">
        <v>319</v>
      </c>
      <c r="H126" s="33">
        <v>23362.02</v>
      </c>
      <c r="I126" s="33">
        <v>23362.02</v>
      </c>
      <c r="J126" s="33">
        <v>13407.72</v>
      </c>
      <c r="K126" s="33">
        <v>0</v>
      </c>
      <c r="L126" s="33">
        <v>0</v>
      </c>
      <c r="M126" s="33">
        <v>0</v>
      </c>
      <c r="N126" s="33">
        <v>9954.3</v>
      </c>
      <c r="O126" s="33">
        <v>0</v>
      </c>
      <c r="P126" s="33">
        <v>0</v>
      </c>
    </row>
    <row r="127" spans="1:16" ht="12.75">
      <c r="A127" s="34">
        <v>6</v>
      </c>
      <c r="B127" s="34">
        <v>9</v>
      </c>
      <c r="C127" s="34">
        <v>2</v>
      </c>
      <c r="D127" s="35">
        <v>2</v>
      </c>
      <c r="E127" s="36"/>
      <c r="F127" s="31" t="s">
        <v>86</v>
      </c>
      <c r="G127" s="57" t="s">
        <v>114</v>
      </c>
      <c r="H127" s="33">
        <v>5977677.64</v>
      </c>
      <c r="I127" s="33">
        <v>4773836.49</v>
      </c>
      <c r="J127" s="33">
        <v>2617523.49</v>
      </c>
      <c r="K127" s="33">
        <v>77000</v>
      </c>
      <c r="L127" s="33">
        <v>85197.18</v>
      </c>
      <c r="M127" s="33">
        <v>0</v>
      </c>
      <c r="N127" s="33">
        <v>1994115.82</v>
      </c>
      <c r="O127" s="33">
        <v>1203841.15</v>
      </c>
      <c r="P127" s="33">
        <v>1203841.15</v>
      </c>
    </row>
    <row r="128" spans="1:16" ht="12.75">
      <c r="A128" s="34">
        <v>6</v>
      </c>
      <c r="B128" s="34">
        <v>9</v>
      </c>
      <c r="C128" s="34">
        <v>3</v>
      </c>
      <c r="D128" s="35">
        <v>3</v>
      </c>
      <c r="E128" s="36"/>
      <c r="F128" s="31" t="s">
        <v>86</v>
      </c>
      <c r="G128" s="57" t="s">
        <v>263</v>
      </c>
      <c r="H128" s="33">
        <v>13418543.75</v>
      </c>
      <c r="I128" s="33">
        <v>12653674.01</v>
      </c>
      <c r="J128" s="33">
        <v>6275406.07</v>
      </c>
      <c r="K128" s="33">
        <v>926892.79</v>
      </c>
      <c r="L128" s="33">
        <v>153561.32</v>
      </c>
      <c r="M128" s="33">
        <v>0</v>
      </c>
      <c r="N128" s="33">
        <v>5297813.83</v>
      </c>
      <c r="O128" s="33">
        <v>764869.74</v>
      </c>
      <c r="P128" s="33">
        <v>514869.74</v>
      </c>
    </row>
    <row r="129" spans="1:16" ht="12.75">
      <c r="A129" s="34">
        <v>6</v>
      </c>
      <c r="B129" s="34">
        <v>9</v>
      </c>
      <c r="C129" s="34">
        <v>4</v>
      </c>
      <c r="D129" s="35">
        <v>2</v>
      </c>
      <c r="E129" s="36"/>
      <c r="F129" s="31" t="s">
        <v>86</v>
      </c>
      <c r="G129" s="57" t="s">
        <v>129</v>
      </c>
      <c r="H129" s="33">
        <v>10609923.26</v>
      </c>
      <c r="I129" s="33">
        <v>10163945.85</v>
      </c>
      <c r="J129" s="33">
        <v>4939908.01</v>
      </c>
      <c r="K129" s="33">
        <v>907273.72</v>
      </c>
      <c r="L129" s="33">
        <v>25810.91</v>
      </c>
      <c r="M129" s="33">
        <v>0</v>
      </c>
      <c r="N129" s="33">
        <v>4290953.21</v>
      </c>
      <c r="O129" s="33">
        <v>445977.41</v>
      </c>
      <c r="P129" s="33">
        <v>445977.41</v>
      </c>
    </row>
    <row r="130" spans="1:16" ht="12.75">
      <c r="A130" s="34">
        <v>6</v>
      </c>
      <c r="B130" s="34">
        <v>9</v>
      </c>
      <c r="C130" s="34">
        <v>5</v>
      </c>
      <c r="D130" s="35">
        <v>2</v>
      </c>
      <c r="E130" s="36"/>
      <c r="F130" s="31" t="s">
        <v>86</v>
      </c>
      <c r="G130" s="57" t="s">
        <v>130</v>
      </c>
      <c r="H130" s="33">
        <v>10896542.97</v>
      </c>
      <c r="I130" s="33">
        <v>9964062.66</v>
      </c>
      <c r="J130" s="33">
        <v>4884410.49</v>
      </c>
      <c r="K130" s="33">
        <v>816124.97</v>
      </c>
      <c r="L130" s="33">
        <v>321323.31</v>
      </c>
      <c r="M130" s="33">
        <v>0</v>
      </c>
      <c r="N130" s="33">
        <v>3942203.89</v>
      </c>
      <c r="O130" s="33">
        <v>932480.31</v>
      </c>
      <c r="P130" s="33">
        <v>732480.31</v>
      </c>
    </row>
    <row r="131" spans="1:16" ht="12.75">
      <c r="A131" s="34">
        <v>6</v>
      </c>
      <c r="B131" s="34">
        <v>9</v>
      </c>
      <c r="C131" s="34">
        <v>6</v>
      </c>
      <c r="D131" s="35">
        <v>2</v>
      </c>
      <c r="E131" s="36"/>
      <c r="F131" s="31" t="s">
        <v>86</v>
      </c>
      <c r="G131" s="57" t="s">
        <v>140</v>
      </c>
      <c r="H131" s="33">
        <v>9333902.49</v>
      </c>
      <c r="I131" s="33">
        <v>9092549.26</v>
      </c>
      <c r="J131" s="33">
        <v>4911249.96</v>
      </c>
      <c r="K131" s="33">
        <v>283621.2</v>
      </c>
      <c r="L131" s="33">
        <v>44810.68</v>
      </c>
      <c r="M131" s="33">
        <v>0</v>
      </c>
      <c r="N131" s="33">
        <v>3852867.42</v>
      </c>
      <c r="O131" s="33">
        <v>241353.23</v>
      </c>
      <c r="P131" s="33">
        <v>241353.23</v>
      </c>
    </row>
    <row r="132" spans="1:16" ht="12.75">
      <c r="A132" s="34">
        <v>6</v>
      </c>
      <c r="B132" s="34">
        <v>9</v>
      </c>
      <c r="C132" s="34">
        <v>7</v>
      </c>
      <c r="D132" s="35">
        <v>2</v>
      </c>
      <c r="E132" s="36"/>
      <c r="F132" s="31" t="s">
        <v>86</v>
      </c>
      <c r="G132" s="57" t="s">
        <v>145</v>
      </c>
      <c r="H132" s="33">
        <v>15525664.37</v>
      </c>
      <c r="I132" s="33">
        <v>13769040.5</v>
      </c>
      <c r="J132" s="33">
        <v>6232829.48</v>
      </c>
      <c r="K132" s="33">
        <v>1127601.59</v>
      </c>
      <c r="L132" s="33">
        <v>216630.36</v>
      </c>
      <c r="M132" s="33">
        <v>0</v>
      </c>
      <c r="N132" s="33">
        <v>6191979.07</v>
      </c>
      <c r="O132" s="33">
        <v>1756623.87</v>
      </c>
      <c r="P132" s="33">
        <v>1756623.87</v>
      </c>
    </row>
    <row r="133" spans="1:16" ht="12.75">
      <c r="A133" s="34">
        <v>6</v>
      </c>
      <c r="B133" s="34">
        <v>9</v>
      </c>
      <c r="C133" s="34">
        <v>8</v>
      </c>
      <c r="D133" s="35">
        <v>2</v>
      </c>
      <c r="E133" s="36"/>
      <c r="F133" s="31" t="s">
        <v>86</v>
      </c>
      <c r="G133" s="57" t="s">
        <v>156</v>
      </c>
      <c r="H133" s="33">
        <v>12526034.46</v>
      </c>
      <c r="I133" s="33">
        <v>12076024.2</v>
      </c>
      <c r="J133" s="33">
        <v>5273261.46</v>
      </c>
      <c r="K133" s="33">
        <v>833025.37</v>
      </c>
      <c r="L133" s="33">
        <v>197553.4</v>
      </c>
      <c r="M133" s="33">
        <v>0</v>
      </c>
      <c r="N133" s="33">
        <v>5772183.97</v>
      </c>
      <c r="O133" s="33">
        <v>450010.26</v>
      </c>
      <c r="P133" s="33">
        <v>450010.26</v>
      </c>
    </row>
    <row r="134" spans="1:16" ht="12.75">
      <c r="A134" s="34">
        <v>6</v>
      </c>
      <c r="B134" s="34">
        <v>9</v>
      </c>
      <c r="C134" s="34">
        <v>9</v>
      </c>
      <c r="D134" s="35">
        <v>2</v>
      </c>
      <c r="E134" s="36"/>
      <c r="F134" s="31" t="s">
        <v>86</v>
      </c>
      <c r="G134" s="57" t="s">
        <v>161</v>
      </c>
      <c r="H134" s="33">
        <v>5516607.4</v>
      </c>
      <c r="I134" s="33">
        <v>5432426.5</v>
      </c>
      <c r="J134" s="33">
        <v>2803183.21</v>
      </c>
      <c r="K134" s="33">
        <v>191000</v>
      </c>
      <c r="L134" s="33">
        <v>26228.37</v>
      </c>
      <c r="M134" s="33">
        <v>0</v>
      </c>
      <c r="N134" s="33">
        <v>2412014.92</v>
      </c>
      <c r="O134" s="33">
        <v>84180.9</v>
      </c>
      <c r="P134" s="33">
        <v>84180.9</v>
      </c>
    </row>
    <row r="135" spans="1:16" ht="12.75">
      <c r="A135" s="34">
        <v>6</v>
      </c>
      <c r="B135" s="34">
        <v>9</v>
      </c>
      <c r="C135" s="34">
        <v>10</v>
      </c>
      <c r="D135" s="35">
        <v>2</v>
      </c>
      <c r="E135" s="36"/>
      <c r="F135" s="31" t="s">
        <v>86</v>
      </c>
      <c r="G135" s="57" t="s">
        <v>182</v>
      </c>
      <c r="H135" s="33">
        <v>15277109.1</v>
      </c>
      <c r="I135" s="33">
        <v>14121553.48</v>
      </c>
      <c r="J135" s="33">
        <v>7725049.29</v>
      </c>
      <c r="K135" s="33">
        <v>938405.46</v>
      </c>
      <c r="L135" s="33">
        <v>169923.61</v>
      </c>
      <c r="M135" s="33">
        <v>0</v>
      </c>
      <c r="N135" s="33">
        <v>5288175.12</v>
      </c>
      <c r="O135" s="33">
        <v>1155555.62</v>
      </c>
      <c r="P135" s="33">
        <v>1155555.62</v>
      </c>
    </row>
    <row r="136" spans="1:16" ht="12.75">
      <c r="A136" s="34">
        <v>6</v>
      </c>
      <c r="B136" s="34">
        <v>9</v>
      </c>
      <c r="C136" s="34">
        <v>11</v>
      </c>
      <c r="D136" s="35">
        <v>2</v>
      </c>
      <c r="E136" s="36"/>
      <c r="F136" s="31" t="s">
        <v>86</v>
      </c>
      <c r="G136" s="57" t="s">
        <v>185</v>
      </c>
      <c r="H136" s="33">
        <v>21510003.71</v>
      </c>
      <c r="I136" s="33">
        <v>18326809.81</v>
      </c>
      <c r="J136" s="33">
        <v>9490580.6</v>
      </c>
      <c r="K136" s="33">
        <v>1049404.97</v>
      </c>
      <c r="L136" s="33">
        <v>205776.63</v>
      </c>
      <c r="M136" s="33">
        <v>0</v>
      </c>
      <c r="N136" s="33">
        <v>7581047.61</v>
      </c>
      <c r="O136" s="33">
        <v>3183193.9</v>
      </c>
      <c r="P136" s="33">
        <v>3183193.9</v>
      </c>
    </row>
    <row r="137" spans="1:16" ht="12.75">
      <c r="A137" s="34">
        <v>6</v>
      </c>
      <c r="B137" s="34">
        <v>9</v>
      </c>
      <c r="C137" s="34">
        <v>11</v>
      </c>
      <c r="D137" s="35" t="s">
        <v>309</v>
      </c>
      <c r="E137" s="36">
        <v>252</v>
      </c>
      <c r="F137" s="31" t="s">
        <v>309</v>
      </c>
      <c r="G137" s="57" t="s">
        <v>323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</row>
    <row r="138" spans="1:16" ht="12.75">
      <c r="A138" s="34">
        <v>6</v>
      </c>
      <c r="B138" s="34">
        <v>9</v>
      </c>
      <c r="C138" s="34">
        <v>12</v>
      </c>
      <c r="D138" s="35">
        <v>2</v>
      </c>
      <c r="E138" s="36"/>
      <c r="F138" s="31" t="s">
        <v>86</v>
      </c>
      <c r="G138" s="57" t="s">
        <v>219</v>
      </c>
      <c r="H138" s="33">
        <v>7777125.66</v>
      </c>
      <c r="I138" s="33">
        <v>7757220.44</v>
      </c>
      <c r="J138" s="33">
        <v>3955247.23</v>
      </c>
      <c r="K138" s="33">
        <v>459848.16</v>
      </c>
      <c r="L138" s="33">
        <v>139187.44</v>
      </c>
      <c r="M138" s="33">
        <v>0</v>
      </c>
      <c r="N138" s="33">
        <v>3202937.61</v>
      </c>
      <c r="O138" s="33">
        <v>19905.22</v>
      </c>
      <c r="P138" s="33">
        <v>19905.22</v>
      </c>
    </row>
    <row r="139" spans="1:16" ht="12.75">
      <c r="A139" s="34">
        <v>6</v>
      </c>
      <c r="B139" s="34">
        <v>9</v>
      </c>
      <c r="C139" s="34">
        <v>13</v>
      </c>
      <c r="D139" s="35">
        <v>2</v>
      </c>
      <c r="E139" s="36"/>
      <c r="F139" s="31" t="s">
        <v>86</v>
      </c>
      <c r="G139" s="57" t="s">
        <v>246</v>
      </c>
      <c r="H139" s="33">
        <v>9236837.02</v>
      </c>
      <c r="I139" s="33">
        <v>7255483.62</v>
      </c>
      <c r="J139" s="33">
        <v>3165002.57</v>
      </c>
      <c r="K139" s="33">
        <v>609066</v>
      </c>
      <c r="L139" s="33">
        <v>140350.32</v>
      </c>
      <c r="M139" s="33">
        <v>0</v>
      </c>
      <c r="N139" s="33">
        <v>3341064.73</v>
      </c>
      <c r="O139" s="33">
        <v>1981353.4</v>
      </c>
      <c r="P139" s="33">
        <v>1981353.4</v>
      </c>
    </row>
    <row r="140" spans="1:16" ht="12.75">
      <c r="A140" s="34">
        <v>6</v>
      </c>
      <c r="B140" s="34">
        <v>9</v>
      </c>
      <c r="C140" s="34">
        <v>14</v>
      </c>
      <c r="D140" s="35">
        <v>2</v>
      </c>
      <c r="E140" s="36"/>
      <c r="F140" s="31" t="s">
        <v>86</v>
      </c>
      <c r="G140" s="57" t="s">
        <v>251</v>
      </c>
      <c r="H140" s="33">
        <v>13839204.27</v>
      </c>
      <c r="I140" s="33">
        <v>13203470.86</v>
      </c>
      <c r="J140" s="33">
        <v>6046422.4</v>
      </c>
      <c r="K140" s="33">
        <v>633698.2</v>
      </c>
      <c r="L140" s="33">
        <v>368193.66</v>
      </c>
      <c r="M140" s="33">
        <v>0</v>
      </c>
      <c r="N140" s="33">
        <v>6155156.6</v>
      </c>
      <c r="O140" s="33">
        <v>635733.41</v>
      </c>
      <c r="P140" s="33">
        <v>635733.41</v>
      </c>
    </row>
    <row r="141" spans="1:16" ht="12.75">
      <c r="A141" s="34">
        <v>6</v>
      </c>
      <c r="B141" s="34">
        <v>9</v>
      </c>
      <c r="C141" s="34">
        <v>15</v>
      </c>
      <c r="D141" s="35">
        <v>2</v>
      </c>
      <c r="E141" s="36"/>
      <c r="F141" s="31" t="s">
        <v>86</v>
      </c>
      <c r="G141" s="57" t="s">
        <v>253</v>
      </c>
      <c r="H141" s="33">
        <v>6155188.98</v>
      </c>
      <c r="I141" s="33">
        <v>6142856.38</v>
      </c>
      <c r="J141" s="33">
        <v>3175769.68</v>
      </c>
      <c r="K141" s="33">
        <v>129240.39</v>
      </c>
      <c r="L141" s="33">
        <v>92554.8</v>
      </c>
      <c r="M141" s="33">
        <v>0</v>
      </c>
      <c r="N141" s="33">
        <v>2745291.51</v>
      </c>
      <c r="O141" s="33">
        <v>12332.6</v>
      </c>
      <c r="P141" s="33">
        <v>12332.6</v>
      </c>
    </row>
    <row r="142" spans="1:16" ht="12.75">
      <c r="A142" s="34">
        <v>6</v>
      </c>
      <c r="B142" s="34">
        <v>9</v>
      </c>
      <c r="C142" s="34">
        <v>16</v>
      </c>
      <c r="D142" s="35">
        <v>2</v>
      </c>
      <c r="E142" s="36"/>
      <c r="F142" s="31" t="s">
        <v>86</v>
      </c>
      <c r="G142" s="57" t="s">
        <v>254</v>
      </c>
      <c r="H142" s="33">
        <v>3686124.29</v>
      </c>
      <c r="I142" s="33">
        <v>3466124.29</v>
      </c>
      <c r="J142" s="33">
        <v>1874767.77</v>
      </c>
      <c r="K142" s="33">
        <v>48000</v>
      </c>
      <c r="L142" s="33">
        <v>47763.83</v>
      </c>
      <c r="M142" s="33">
        <v>0</v>
      </c>
      <c r="N142" s="33">
        <v>1495592.69</v>
      </c>
      <c r="O142" s="33">
        <v>220000</v>
      </c>
      <c r="P142" s="33">
        <v>220000</v>
      </c>
    </row>
    <row r="143" spans="1:16" ht="12.75">
      <c r="A143" s="34">
        <v>6</v>
      </c>
      <c r="B143" s="34">
        <v>10</v>
      </c>
      <c r="C143" s="34">
        <v>0</v>
      </c>
      <c r="D143" s="35">
        <v>0</v>
      </c>
      <c r="E143" s="36"/>
      <c r="F143" s="31" t="s">
        <v>286</v>
      </c>
      <c r="G143" s="57" t="s">
        <v>296</v>
      </c>
      <c r="H143" s="33">
        <v>23276356.77</v>
      </c>
      <c r="I143" s="33">
        <v>22842251.7</v>
      </c>
      <c r="J143" s="33">
        <v>14740798.98</v>
      </c>
      <c r="K143" s="33">
        <v>594116.71</v>
      </c>
      <c r="L143" s="33">
        <v>288394.1</v>
      </c>
      <c r="M143" s="33">
        <v>0</v>
      </c>
      <c r="N143" s="33">
        <v>7218941.91</v>
      </c>
      <c r="O143" s="33">
        <v>434105.07</v>
      </c>
      <c r="P143" s="33">
        <v>434105.07</v>
      </c>
    </row>
    <row r="144" spans="1:16" ht="12.75">
      <c r="A144" s="34">
        <v>6</v>
      </c>
      <c r="B144" s="34">
        <v>10</v>
      </c>
      <c r="C144" s="34">
        <v>1</v>
      </c>
      <c r="D144" s="35">
        <v>2</v>
      </c>
      <c r="E144" s="36"/>
      <c r="F144" s="31" t="s">
        <v>86</v>
      </c>
      <c r="G144" s="57" t="s">
        <v>118</v>
      </c>
      <c r="H144" s="33">
        <v>11932236.36</v>
      </c>
      <c r="I144" s="33">
        <v>11280000.15</v>
      </c>
      <c r="J144" s="33">
        <v>6055023.76</v>
      </c>
      <c r="K144" s="33">
        <v>259741.6</v>
      </c>
      <c r="L144" s="33">
        <v>156634.43</v>
      </c>
      <c r="M144" s="33">
        <v>0</v>
      </c>
      <c r="N144" s="33">
        <v>4808600.36</v>
      </c>
      <c r="O144" s="33">
        <v>652236.21</v>
      </c>
      <c r="P144" s="33">
        <v>652236.21</v>
      </c>
    </row>
    <row r="145" spans="1:16" ht="12.75">
      <c r="A145" s="34">
        <v>6</v>
      </c>
      <c r="B145" s="34">
        <v>10</v>
      </c>
      <c r="C145" s="34">
        <v>2</v>
      </c>
      <c r="D145" s="35">
        <v>2</v>
      </c>
      <c r="E145" s="36"/>
      <c r="F145" s="31" t="s">
        <v>86</v>
      </c>
      <c r="G145" s="57" t="s">
        <v>168</v>
      </c>
      <c r="H145" s="33">
        <v>9133040.07</v>
      </c>
      <c r="I145" s="33">
        <v>8708161.52</v>
      </c>
      <c r="J145" s="33">
        <v>4702691.65</v>
      </c>
      <c r="K145" s="33">
        <v>163816.21</v>
      </c>
      <c r="L145" s="33">
        <v>165369.58</v>
      </c>
      <c r="M145" s="33">
        <v>0</v>
      </c>
      <c r="N145" s="33">
        <v>3676284.08</v>
      </c>
      <c r="O145" s="33">
        <v>424878.55</v>
      </c>
      <c r="P145" s="33">
        <v>424878.55</v>
      </c>
    </row>
    <row r="146" spans="1:16" ht="12.75">
      <c r="A146" s="34">
        <v>6</v>
      </c>
      <c r="B146" s="34">
        <v>10</v>
      </c>
      <c r="C146" s="34">
        <v>3</v>
      </c>
      <c r="D146" s="35">
        <v>3</v>
      </c>
      <c r="E146" s="36"/>
      <c r="F146" s="31" t="s">
        <v>86</v>
      </c>
      <c r="G146" s="57" t="s">
        <v>270</v>
      </c>
      <c r="H146" s="33">
        <v>27791294.12</v>
      </c>
      <c r="I146" s="33">
        <v>26081915.67</v>
      </c>
      <c r="J146" s="33">
        <v>15543589.81</v>
      </c>
      <c r="K146" s="33">
        <v>1968821.43</v>
      </c>
      <c r="L146" s="33">
        <v>346604.79</v>
      </c>
      <c r="M146" s="33">
        <v>0</v>
      </c>
      <c r="N146" s="33">
        <v>8222899.64</v>
      </c>
      <c r="O146" s="33">
        <v>1709378.45</v>
      </c>
      <c r="P146" s="33">
        <v>1709378.45</v>
      </c>
    </row>
    <row r="147" spans="1:16" ht="12.75">
      <c r="A147" s="34">
        <v>6</v>
      </c>
      <c r="B147" s="34">
        <v>10</v>
      </c>
      <c r="C147" s="34">
        <v>4</v>
      </c>
      <c r="D147" s="35">
        <v>2</v>
      </c>
      <c r="E147" s="36"/>
      <c r="F147" s="31" t="s">
        <v>86</v>
      </c>
      <c r="G147" s="57" t="s">
        <v>179</v>
      </c>
      <c r="H147" s="33">
        <v>14459905.37</v>
      </c>
      <c r="I147" s="33">
        <v>12014128.13</v>
      </c>
      <c r="J147" s="33">
        <v>5729065.48</v>
      </c>
      <c r="K147" s="33">
        <v>520292.57</v>
      </c>
      <c r="L147" s="33">
        <v>316059.22</v>
      </c>
      <c r="M147" s="33">
        <v>0</v>
      </c>
      <c r="N147" s="33">
        <v>5448710.86</v>
      </c>
      <c r="O147" s="33">
        <v>2445777.24</v>
      </c>
      <c r="P147" s="33">
        <v>2445777.24</v>
      </c>
    </row>
    <row r="148" spans="1:16" ht="12.75">
      <c r="A148" s="34">
        <v>6</v>
      </c>
      <c r="B148" s="34">
        <v>10</v>
      </c>
      <c r="C148" s="34">
        <v>5</v>
      </c>
      <c r="D148" s="35">
        <v>2</v>
      </c>
      <c r="E148" s="36"/>
      <c r="F148" s="31" t="s">
        <v>86</v>
      </c>
      <c r="G148" s="57" t="s">
        <v>194</v>
      </c>
      <c r="H148" s="33">
        <v>14840911.93</v>
      </c>
      <c r="I148" s="33">
        <v>14012464.9</v>
      </c>
      <c r="J148" s="33">
        <v>7269869.2</v>
      </c>
      <c r="K148" s="33">
        <v>727870</v>
      </c>
      <c r="L148" s="33">
        <v>236565.84</v>
      </c>
      <c r="M148" s="33">
        <v>0</v>
      </c>
      <c r="N148" s="33">
        <v>5778159.86</v>
      </c>
      <c r="O148" s="33">
        <v>828447.03</v>
      </c>
      <c r="P148" s="33">
        <v>828447.03</v>
      </c>
    </row>
    <row r="149" spans="1:16" ht="12.75">
      <c r="A149" s="34">
        <v>6</v>
      </c>
      <c r="B149" s="34">
        <v>10</v>
      </c>
      <c r="C149" s="34">
        <v>6</v>
      </c>
      <c r="D149" s="35">
        <v>2</v>
      </c>
      <c r="E149" s="36"/>
      <c r="F149" s="31" t="s">
        <v>86</v>
      </c>
      <c r="G149" s="57" t="s">
        <v>214</v>
      </c>
      <c r="H149" s="33">
        <v>8549632.31</v>
      </c>
      <c r="I149" s="33">
        <v>7842922.54</v>
      </c>
      <c r="J149" s="33">
        <v>3846608.25</v>
      </c>
      <c r="K149" s="33">
        <v>269683.5</v>
      </c>
      <c r="L149" s="33">
        <v>28403.8</v>
      </c>
      <c r="M149" s="33">
        <v>0</v>
      </c>
      <c r="N149" s="33">
        <v>3698226.99</v>
      </c>
      <c r="O149" s="33">
        <v>706709.77</v>
      </c>
      <c r="P149" s="33">
        <v>706709.77</v>
      </c>
    </row>
    <row r="150" spans="1:16" ht="12.75">
      <c r="A150" s="34">
        <v>6</v>
      </c>
      <c r="B150" s="34">
        <v>11</v>
      </c>
      <c r="C150" s="34">
        <v>0</v>
      </c>
      <c r="D150" s="35">
        <v>0</v>
      </c>
      <c r="E150" s="36"/>
      <c r="F150" s="31" t="s">
        <v>286</v>
      </c>
      <c r="G150" s="57" t="s">
        <v>297</v>
      </c>
      <c r="H150" s="33">
        <v>40899070.14</v>
      </c>
      <c r="I150" s="33">
        <v>40775174.79</v>
      </c>
      <c r="J150" s="33">
        <v>26467669.38</v>
      </c>
      <c r="K150" s="33">
        <v>2280390.49</v>
      </c>
      <c r="L150" s="33">
        <v>1105736.63</v>
      </c>
      <c r="M150" s="33">
        <v>0</v>
      </c>
      <c r="N150" s="33">
        <v>10921378.29</v>
      </c>
      <c r="O150" s="33">
        <v>123895.35</v>
      </c>
      <c r="P150" s="33">
        <v>123895.35</v>
      </c>
    </row>
    <row r="151" spans="1:16" ht="12.75">
      <c r="A151" s="34">
        <v>6</v>
      </c>
      <c r="B151" s="34">
        <v>11</v>
      </c>
      <c r="C151" s="34">
        <v>1</v>
      </c>
      <c r="D151" s="35">
        <v>1</v>
      </c>
      <c r="E151" s="36"/>
      <c r="F151" s="31" t="s">
        <v>86</v>
      </c>
      <c r="G151" s="57" t="s">
        <v>94</v>
      </c>
      <c r="H151" s="33">
        <v>35897775.38</v>
      </c>
      <c r="I151" s="33">
        <v>35100679.63</v>
      </c>
      <c r="J151" s="33">
        <v>20613604.69</v>
      </c>
      <c r="K151" s="33">
        <v>2219235.05</v>
      </c>
      <c r="L151" s="33">
        <v>962836.56</v>
      </c>
      <c r="M151" s="33">
        <v>0</v>
      </c>
      <c r="N151" s="33">
        <v>11305003.33</v>
      </c>
      <c r="O151" s="33">
        <v>797095.75</v>
      </c>
      <c r="P151" s="33">
        <v>797095.75</v>
      </c>
    </row>
    <row r="152" spans="1:16" ht="12.75">
      <c r="A152" s="34">
        <v>6</v>
      </c>
      <c r="B152" s="34">
        <v>11</v>
      </c>
      <c r="C152" s="34">
        <v>2</v>
      </c>
      <c r="D152" s="35">
        <v>1</v>
      </c>
      <c r="E152" s="36"/>
      <c r="F152" s="31" t="s">
        <v>86</v>
      </c>
      <c r="G152" s="57" t="s">
        <v>99</v>
      </c>
      <c r="H152" s="33">
        <v>3589046.36</v>
      </c>
      <c r="I152" s="33">
        <v>3587704.56</v>
      </c>
      <c r="J152" s="33">
        <v>2098331.05</v>
      </c>
      <c r="K152" s="33">
        <v>136000</v>
      </c>
      <c r="L152" s="33">
        <v>46798.76</v>
      </c>
      <c r="M152" s="33">
        <v>0</v>
      </c>
      <c r="N152" s="33">
        <v>1306574.75</v>
      </c>
      <c r="O152" s="33">
        <v>1341.8</v>
      </c>
      <c r="P152" s="33">
        <v>1341.8</v>
      </c>
    </row>
    <row r="153" spans="1:16" ht="12.75">
      <c r="A153" s="34">
        <v>6</v>
      </c>
      <c r="B153" s="34">
        <v>11</v>
      </c>
      <c r="C153" s="34">
        <v>3</v>
      </c>
      <c r="D153" s="35">
        <v>2</v>
      </c>
      <c r="E153" s="36"/>
      <c r="F153" s="31" t="s">
        <v>86</v>
      </c>
      <c r="G153" s="57" t="s">
        <v>105</v>
      </c>
      <c r="H153" s="33">
        <v>7478215.44</v>
      </c>
      <c r="I153" s="33">
        <v>7428132.36</v>
      </c>
      <c r="J153" s="33">
        <v>3465892.55</v>
      </c>
      <c r="K153" s="33">
        <v>476154.85</v>
      </c>
      <c r="L153" s="33">
        <v>48338.95</v>
      </c>
      <c r="M153" s="33">
        <v>0</v>
      </c>
      <c r="N153" s="33">
        <v>3437746.01</v>
      </c>
      <c r="O153" s="33">
        <v>50083.08</v>
      </c>
      <c r="P153" s="33">
        <v>50083.08</v>
      </c>
    </row>
    <row r="154" spans="1:16" ht="12.75">
      <c r="A154" s="34">
        <v>6</v>
      </c>
      <c r="B154" s="34">
        <v>11</v>
      </c>
      <c r="C154" s="34">
        <v>4</v>
      </c>
      <c r="D154" s="35">
        <v>2</v>
      </c>
      <c r="E154" s="36"/>
      <c r="F154" s="31" t="s">
        <v>86</v>
      </c>
      <c r="G154" s="57" t="s">
        <v>162</v>
      </c>
      <c r="H154" s="33">
        <v>15517736.83</v>
      </c>
      <c r="I154" s="33">
        <v>13801116.07</v>
      </c>
      <c r="J154" s="33">
        <v>7462117.83</v>
      </c>
      <c r="K154" s="33">
        <v>315987.55</v>
      </c>
      <c r="L154" s="33">
        <v>242089.59</v>
      </c>
      <c r="M154" s="33">
        <v>0</v>
      </c>
      <c r="N154" s="33">
        <v>5780921.1</v>
      </c>
      <c r="O154" s="33">
        <v>1716620.76</v>
      </c>
      <c r="P154" s="33">
        <v>1716620.76</v>
      </c>
    </row>
    <row r="155" spans="1:16" ht="12.75">
      <c r="A155" s="34">
        <v>6</v>
      </c>
      <c r="B155" s="34">
        <v>11</v>
      </c>
      <c r="C155" s="34">
        <v>5</v>
      </c>
      <c r="D155" s="35">
        <v>2</v>
      </c>
      <c r="E155" s="36"/>
      <c r="F155" s="31" t="s">
        <v>86</v>
      </c>
      <c r="G155" s="57" t="s">
        <v>94</v>
      </c>
      <c r="H155" s="33">
        <v>21279637.12</v>
      </c>
      <c r="I155" s="33">
        <v>20393120.61</v>
      </c>
      <c r="J155" s="33">
        <v>11240614.86</v>
      </c>
      <c r="K155" s="33">
        <v>676844.63</v>
      </c>
      <c r="L155" s="33">
        <v>240809.23</v>
      </c>
      <c r="M155" s="33">
        <v>0</v>
      </c>
      <c r="N155" s="33">
        <v>8234851.89</v>
      </c>
      <c r="O155" s="33">
        <v>886516.51</v>
      </c>
      <c r="P155" s="33">
        <v>886516.51</v>
      </c>
    </row>
    <row r="156" spans="1:16" ht="12.75">
      <c r="A156" s="34">
        <v>6</v>
      </c>
      <c r="B156" s="34">
        <v>11</v>
      </c>
      <c r="C156" s="34">
        <v>6</v>
      </c>
      <c r="D156" s="35">
        <v>2</v>
      </c>
      <c r="E156" s="36"/>
      <c r="F156" s="31" t="s">
        <v>86</v>
      </c>
      <c r="G156" s="57" t="s">
        <v>205</v>
      </c>
      <c r="H156" s="33">
        <v>5327877.29</v>
      </c>
      <c r="I156" s="33">
        <v>5286763.37</v>
      </c>
      <c r="J156" s="33">
        <v>2669531.47</v>
      </c>
      <c r="K156" s="33">
        <v>72498</v>
      </c>
      <c r="L156" s="33">
        <v>58738.34</v>
      </c>
      <c r="M156" s="33">
        <v>0</v>
      </c>
      <c r="N156" s="33">
        <v>2485995.56</v>
      </c>
      <c r="O156" s="33">
        <v>41113.92</v>
      </c>
      <c r="P156" s="33">
        <v>41113.92</v>
      </c>
    </row>
    <row r="157" spans="1:16" ht="12.75">
      <c r="A157" s="34">
        <v>6</v>
      </c>
      <c r="B157" s="34">
        <v>11</v>
      </c>
      <c r="C157" s="34">
        <v>7</v>
      </c>
      <c r="D157" s="35">
        <v>2</v>
      </c>
      <c r="E157" s="36"/>
      <c r="F157" s="31" t="s">
        <v>86</v>
      </c>
      <c r="G157" s="57" t="s">
        <v>215</v>
      </c>
      <c r="H157" s="33">
        <v>14676651.93</v>
      </c>
      <c r="I157" s="33">
        <v>13554985.27</v>
      </c>
      <c r="J157" s="33">
        <v>7118387.58</v>
      </c>
      <c r="K157" s="33">
        <v>346449.24</v>
      </c>
      <c r="L157" s="33">
        <v>212829.42</v>
      </c>
      <c r="M157" s="33">
        <v>0</v>
      </c>
      <c r="N157" s="33">
        <v>5877319.03</v>
      </c>
      <c r="O157" s="33">
        <v>1121666.66</v>
      </c>
      <c r="P157" s="33">
        <v>1121666.66</v>
      </c>
    </row>
    <row r="158" spans="1:16" ht="12.75">
      <c r="A158" s="34">
        <v>6</v>
      </c>
      <c r="B158" s="34">
        <v>11</v>
      </c>
      <c r="C158" s="34">
        <v>8</v>
      </c>
      <c r="D158" s="35">
        <v>2</v>
      </c>
      <c r="E158" s="36"/>
      <c r="F158" s="31" t="s">
        <v>86</v>
      </c>
      <c r="G158" s="57" t="s">
        <v>99</v>
      </c>
      <c r="H158" s="33">
        <v>11074988.41</v>
      </c>
      <c r="I158" s="33">
        <v>9930465.98</v>
      </c>
      <c r="J158" s="33">
        <v>5861548.43</v>
      </c>
      <c r="K158" s="33">
        <v>110664.3</v>
      </c>
      <c r="L158" s="33">
        <v>126611.9</v>
      </c>
      <c r="M158" s="33">
        <v>0</v>
      </c>
      <c r="N158" s="33">
        <v>3831641.35</v>
      </c>
      <c r="O158" s="33">
        <v>1144522.43</v>
      </c>
      <c r="P158" s="33">
        <v>1144522.43</v>
      </c>
    </row>
    <row r="159" spans="1:16" ht="12.75">
      <c r="A159" s="34">
        <v>6</v>
      </c>
      <c r="B159" s="34">
        <v>11</v>
      </c>
      <c r="C159" s="34">
        <v>8</v>
      </c>
      <c r="D159" s="35" t="s">
        <v>309</v>
      </c>
      <c r="E159" s="36">
        <v>247</v>
      </c>
      <c r="F159" s="31" t="s">
        <v>309</v>
      </c>
      <c r="G159" s="57" t="s">
        <v>311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</row>
    <row r="160" spans="1:16" ht="12.75">
      <c r="A160" s="34">
        <v>6</v>
      </c>
      <c r="B160" s="34">
        <v>11</v>
      </c>
      <c r="C160" s="34">
        <v>9</v>
      </c>
      <c r="D160" s="35">
        <v>2</v>
      </c>
      <c r="E160" s="36"/>
      <c r="F160" s="31" t="s">
        <v>86</v>
      </c>
      <c r="G160" s="57" t="s">
        <v>227</v>
      </c>
      <c r="H160" s="33">
        <v>10998225.42</v>
      </c>
      <c r="I160" s="33">
        <v>9747017.17</v>
      </c>
      <c r="J160" s="33">
        <v>5610191.9</v>
      </c>
      <c r="K160" s="33">
        <v>143251.38</v>
      </c>
      <c r="L160" s="33">
        <v>17931.24</v>
      </c>
      <c r="M160" s="33">
        <v>0</v>
      </c>
      <c r="N160" s="33">
        <v>3975642.65</v>
      </c>
      <c r="O160" s="33">
        <v>1251208.25</v>
      </c>
      <c r="P160" s="33">
        <v>1251208.25</v>
      </c>
    </row>
    <row r="161" spans="1:16" ht="12.75">
      <c r="A161" s="34">
        <v>6</v>
      </c>
      <c r="B161" s="34">
        <v>11</v>
      </c>
      <c r="C161" s="34">
        <v>10</v>
      </c>
      <c r="D161" s="35">
        <v>2</v>
      </c>
      <c r="E161" s="36"/>
      <c r="F161" s="31" t="s">
        <v>86</v>
      </c>
      <c r="G161" s="57" t="s">
        <v>247</v>
      </c>
      <c r="H161" s="33">
        <v>10658094.11</v>
      </c>
      <c r="I161" s="33">
        <v>9539076.14</v>
      </c>
      <c r="J161" s="33">
        <v>4792576.46</v>
      </c>
      <c r="K161" s="33">
        <v>516922.51</v>
      </c>
      <c r="L161" s="33">
        <v>162478.4</v>
      </c>
      <c r="M161" s="33">
        <v>0</v>
      </c>
      <c r="N161" s="33">
        <v>4067098.77</v>
      </c>
      <c r="O161" s="33">
        <v>1119017.97</v>
      </c>
      <c r="P161" s="33">
        <v>1119017.97</v>
      </c>
    </row>
    <row r="162" spans="1:16" ht="12.75">
      <c r="A162" s="34">
        <v>6</v>
      </c>
      <c r="B162" s="34">
        <v>11</v>
      </c>
      <c r="C162" s="34">
        <v>11</v>
      </c>
      <c r="D162" s="35">
        <v>2</v>
      </c>
      <c r="E162" s="36"/>
      <c r="F162" s="31" t="s">
        <v>86</v>
      </c>
      <c r="G162" s="57" t="s">
        <v>249</v>
      </c>
      <c r="H162" s="33">
        <v>5728958.31</v>
      </c>
      <c r="I162" s="33">
        <v>5454865.75</v>
      </c>
      <c r="J162" s="33">
        <v>2851705.68</v>
      </c>
      <c r="K162" s="33">
        <v>50000</v>
      </c>
      <c r="L162" s="33">
        <v>15833.75</v>
      </c>
      <c r="M162" s="33">
        <v>0</v>
      </c>
      <c r="N162" s="33">
        <v>2537326.32</v>
      </c>
      <c r="O162" s="33">
        <v>274092.56</v>
      </c>
      <c r="P162" s="33">
        <v>274092.56</v>
      </c>
    </row>
    <row r="163" spans="1:16" ht="12.75">
      <c r="A163" s="34">
        <v>6</v>
      </c>
      <c r="B163" s="34">
        <v>12</v>
      </c>
      <c r="C163" s="34">
        <v>0</v>
      </c>
      <c r="D163" s="35">
        <v>0</v>
      </c>
      <c r="E163" s="36"/>
      <c r="F163" s="31" t="s">
        <v>286</v>
      </c>
      <c r="G163" s="57" t="s">
        <v>298</v>
      </c>
      <c r="H163" s="33">
        <v>19660486.07</v>
      </c>
      <c r="I163" s="33">
        <v>19526997.85</v>
      </c>
      <c r="J163" s="33">
        <v>12067953.2</v>
      </c>
      <c r="K163" s="33">
        <v>438303.13</v>
      </c>
      <c r="L163" s="33">
        <v>233148.93</v>
      </c>
      <c r="M163" s="33">
        <v>256974.51</v>
      </c>
      <c r="N163" s="33">
        <v>6530618.08</v>
      </c>
      <c r="O163" s="33">
        <v>133488.22</v>
      </c>
      <c r="P163" s="33">
        <v>133488.22</v>
      </c>
    </row>
    <row r="164" spans="1:16" ht="12.75">
      <c r="A164" s="34">
        <v>6</v>
      </c>
      <c r="B164" s="34">
        <v>12</v>
      </c>
      <c r="C164" s="34">
        <v>1</v>
      </c>
      <c r="D164" s="35">
        <v>2</v>
      </c>
      <c r="E164" s="36"/>
      <c r="F164" s="31" t="s">
        <v>86</v>
      </c>
      <c r="G164" s="57" t="s">
        <v>116</v>
      </c>
      <c r="H164" s="33">
        <v>9386033.65</v>
      </c>
      <c r="I164" s="33">
        <v>9002545</v>
      </c>
      <c r="J164" s="33">
        <v>4396498.17</v>
      </c>
      <c r="K164" s="33">
        <v>244839</v>
      </c>
      <c r="L164" s="33">
        <v>18908.07</v>
      </c>
      <c r="M164" s="33">
        <v>0</v>
      </c>
      <c r="N164" s="33">
        <v>4342299.76</v>
      </c>
      <c r="O164" s="33">
        <v>383488.65</v>
      </c>
      <c r="P164" s="33">
        <v>383488.65</v>
      </c>
    </row>
    <row r="165" spans="1:16" ht="12.75">
      <c r="A165" s="34">
        <v>6</v>
      </c>
      <c r="B165" s="34">
        <v>12</v>
      </c>
      <c r="C165" s="34">
        <v>2</v>
      </c>
      <c r="D165" s="35">
        <v>2</v>
      </c>
      <c r="E165" s="36"/>
      <c r="F165" s="31" t="s">
        <v>86</v>
      </c>
      <c r="G165" s="57" t="s">
        <v>147</v>
      </c>
      <c r="H165" s="33">
        <v>9919731.64</v>
      </c>
      <c r="I165" s="33">
        <v>8887532.51</v>
      </c>
      <c r="J165" s="33">
        <v>4066758.04</v>
      </c>
      <c r="K165" s="33">
        <v>630206.28</v>
      </c>
      <c r="L165" s="33">
        <v>0</v>
      </c>
      <c r="M165" s="33">
        <v>0</v>
      </c>
      <c r="N165" s="33">
        <v>4190568.19</v>
      </c>
      <c r="O165" s="33">
        <v>1032199.13</v>
      </c>
      <c r="P165" s="33">
        <v>1032199.13</v>
      </c>
    </row>
    <row r="166" spans="1:16" ht="12.75">
      <c r="A166" s="34">
        <v>6</v>
      </c>
      <c r="B166" s="34">
        <v>12</v>
      </c>
      <c r="C166" s="34">
        <v>3</v>
      </c>
      <c r="D166" s="35">
        <v>2</v>
      </c>
      <c r="E166" s="36"/>
      <c r="F166" s="31" t="s">
        <v>86</v>
      </c>
      <c r="G166" s="57" t="s">
        <v>150</v>
      </c>
      <c r="H166" s="33">
        <v>7715561.55</v>
      </c>
      <c r="I166" s="33">
        <v>7188383.24</v>
      </c>
      <c r="J166" s="33">
        <v>3821430.34</v>
      </c>
      <c r="K166" s="33">
        <v>230655</v>
      </c>
      <c r="L166" s="33">
        <v>101180.15</v>
      </c>
      <c r="M166" s="33">
        <v>0</v>
      </c>
      <c r="N166" s="33">
        <v>3035117.75</v>
      </c>
      <c r="O166" s="33">
        <v>527178.31</v>
      </c>
      <c r="P166" s="33">
        <v>527178.31</v>
      </c>
    </row>
    <row r="167" spans="1:16" ht="12.75">
      <c r="A167" s="34">
        <v>6</v>
      </c>
      <c r="B167" s="34">
        <v>12</v>
      </c>
      <c r="C167" s="34">
        <v>4</v>
      </c>
      <c r="D167" s="35">
        <v>2</v>
      </c>
      <c r="E167" s="36"/>
      <c r="F167" s="31" t="s">
        <v>86</v>
      </c>
      <c r="G167" s="57" t="s">
        <v>170</v>
      </c>
      <c r="H167" s="33">
        <v>6596053.43</v>
      </c>
      <c r="I167" s="33">
        <v>6225794.01</v>
      </c>
      <c r="J167" s="33">
        <v>2811051.68</v>
      </c>
      <c r="K167" s="33">
        <v>322404.88</v>
      </c>
      <c r="L167" s="33">
        <v>54749.5</v>
      </c>
      <c r="M167" s="33">
        <v>0</v>
      </c>
      <c r="N167" s="33">
        <v>3037587.95</v>
      </c>
      <c r="O167" s="33">
        <v>370259.42</v>
      </c>
      <c r="P167" s="33">
        <v>370259.42</v>
      </c>
    </row>
    <row r="168" spans="1:16" ht="12.75">
      <c r="A168" s="34">
        <v>6</v>
      </c>
      <c r="B168" s="34">
        <v>12</v>
      </c>
      <c r="C168" s="34">
        <v>5</v>
      </c>
      <c r="D168" s="35">
        <v>3</v>
      </c>
      <c r="E168" s="36"/>
      <c r="F168" s="31" t="s">
        <v>86</v>
      </c>
      <c r="G168" s="57" t="s">
        <v>272</v>
      </c>
      <c r="H168" s="33">
        <v>25331805.11</v>
      </c>
      <c r="I168" s="33">
        <v>20689964.38</v>
      </c>
      <c r="J168" s="33">
        <v>10152927.37</v>
      </c>
      <c r="K168" s="33">
        <v>1071916.03</v>
      </c>
      <c r="L168" s="33">
        <v>124239.01</v>
      </c>
      <c r="M168" s="33">
        <v>0</v>
      </c>
      <c r="N168" s="33">
        <v>9340881.97</v>
      </c>
      <c r="O168" s="33">
        <v>4641840.73</v>
      </c>
      <c r="P168" s="33">
        <v>4641840.73</v>
      </c>
    </row>
    <row r="169" spans="1:16" ht="12.75">
      <c r="A169" s="34">
        <v>6</v>
      </c>
      <c r="B169" s="34">
        <v>12</v>
      </c>
      <c r="C169" s="34">
        <v>6</v>
      </c>
      <c r="D169" s="35">
        <v>3</v>
      </c>
      <c r="E169" s="36"/>
      <c r="F169" s="31" t="s">
        <v>86</v>
      </c>
      <c r="G169" s="57" t="s">
        <v>275</v>
      </c>
      <c r="H169" s="33">
        <v>16485854.77</v>
      </c>
      <c r="I169" s="33">
        <v>15068346.83</v>
      </c>
      <c r="J169" s="33">
        <v>7264360.73</v>
      </c>
      <c r="K169" s="33">
        <v>985616.05</v>
      </c>
      <c r="L169" s="33">
        <v>292049.92</v>
      </c>
      <c r="M169" s="33">
        <v>0</v>
      </c>
      <c r="N169" s="33">
        <v>6526320.13</v>
      </c>
      <c r="O169" s="33">
        <v>1417507.94</v>
      </c>
      <c r="P169" s="33">
        <v>1417507.94</v>
      </c>
    </row>
    <row r="170" spans="1:16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86</v>
      </c>
      <c r="G170" s="57" t="s">
        <v>243</v>
      </c>
      <c r="H170" s="33">
        <v>6658574.63</v>
      </c>
      <c r="I170" s="33">
        <v>6564697.53</v>
      </c>
      <c r="J170" s="33">
        <v>3686315.04</v>
      </c>
      <c r="K170" s="33">
        <v>112000</v>
      </c>
      <c r="L170" s="33">
        <v>32495.05</v>
      </c>
      <c r="M170" s="33">
        <v>0</v>
      </c>
      <c r="N170" s="33">
        <v>2733887.44</v>
      </c>
      <c r="O170" s="33">
        <v>93877.1</v>
      </c>
      <c r="P170" s="33">
        <v>93877.1</v>
      </c>
    </row>
    <row r="171" spans="1:16" ht="12.75">
      <c r="A171" s="34">
        <v>6</v>
      </c>
      <c r="B171" s="34">
        <v>13</v>
      </c>
      <c r="C171" s="34">
        <v>0</v>
      </c>
      <c r="D171" s="35">
        <v>0</v>
      </c>
      <c r="E171" s="36"/>
      <c r="F171" s="31" t="s">
        <v>286</v>
      </c>
      <c r="G171" s="57" t="s">
        <v>299</v>
      </c>
      <c r="H171" s="33">
        <v>21393487.04</v>
      </c>
      <c r="I171" s="33">
        <v>13540661.66</v>
      </c>
      <c r="J171" s="33">
        <v>8399052.6</v>
      </c>
      <c r="K171" s="33">
        <v>464901.93</v>
      </c>
      <c r="L171" s="33">
        <v>280595.29</v>
      </c>
      <c r="M171" s="33">
        <v>0</v>
      </c>
      <c r="N171" s="33">
        <v>4396111.84</v>
      </c>
      <c r="O171" s="33">
        <v>7852825.38</v>
      </c>
      <c r="P171" s="33">
        <v>7852825.38</v>
      </c>
    </row>
    <row r="172" spans="1:16" ht="12.75">
      <c r="A172" s="34">
        <v>6</v>
      </c>
      <c r="B172" s="34">
        <v>13</v>
      </c>
      <c r="C172" s="34">
        <v>1</v>
      </c>
      <c r="D172" s="35">
        <v>2</v>
      </c>
      <c r="E172" s="36"/>
      <c r="F172" s="31" t="s">
        <v>86</v>
      </c>
      <c r="G172" s="57" t="s">
        <v>120</v>
      </c>
      <c r="H172" s="33">
        <v>7924849.61</v>
      </c>
      <c r="I172" s="33">
        <v>6385774.43</v>
      </c>
      <c r="J172" s="33">
        <v>2717713.63</v>
      </c>
      <c r="K172" s="33">
        <v>100066.85</v>
      </c>
      <c r="L172" s="33">
        <v>17848.53</v>
      </c>
      <c r="M172" s="33">
        <v>0</v>
      </c>
      <c r="N172" s="33">
        <v>3550145.42</v>
      </c>
      <c r="O172" s="33">
        <v>1539075.18</v>
      </c>
      <c r="P172" s="33">
        <v>1539075.18</v>
      </c>
    </row>
    <row r="173" spans="1:16" ht="12.75">
      <c r="A173" s="34">
        <v>6</v>
      </c>
      <c r="B173" s="34">
        <v>13</v>
      </c>
      <c r="C173" s="34">
        <v>2</v>
      </c>
      <c r="D173" s="35">
        <v>2</v>
      </c>
      <c r="E173" s="36"/>
      <c r="F173" s="31" t="s">
        <v>86</v>
      </c>
      <c r="G173" s="57" t="s">
        <v>141</v>
      </c>
      <c r="H173" s="33">
        <v>6709401.13</v>
      </c>
      <c r="I173" s="33">
        <v>5818368.13</v>
      </c>
      <c r="J173" s="33">
        <v>3058239.15</v>
      </c>
      <c r="K173" s="33">
        <v>202200</v>
      </c>
      <c r="L173" s="33">
        <v>169320.54</v>
      </c>
      <c r="M173" s="33">
        <v>0</v>
      </c>
      <c r="N173" s="33">
        <v>2388608.44</v>
      </c>
      <c r="O173" s="33">
        <v>891033</v>
      </c>
      <c r="P173" s="33">
        <v>891033</v>
      </c>
    </row>
    <row r="174" spans="1:16" ht="12.75">
      <c r="A174" s="34">
        <v>6</v>
      </c>
      <c r="B174" s="34">
        <v>13</v>
      </c>
      <c r="C174" s="34">
        <v>3</v>
      </c>
      <c r="D174" s="35">
        <v>2</v>
      </c>
      <c r="E174" s="36"/>
      <c r="F174" s="31" t="s">
        <v>86</v>
      </c>
      <c r="G174" s="57" t="s">
        <v>178</v>
      </c>
      <c r="H174" s="33">
        <v>11317499.71</v>
      </c>
      <c r="I174" s="33">
        <v>5473503.9</v>
      </c>
      <c r="J174" s="33">
        <v>2619738.06</v>
      </c>
      <c r="K174" s="33">
        <v>292393.09</v>
      </c>
      <c r="L174" s="33">
        <v>42706.95</v>
      </c>
      <c r="M174" s="33">
        <v>0</v>
      </c>
      <c r="N174" s="33">
        <v>2518665.8</v>
      </c>
      <c r="O174" s="33">
        <v>5843995.81</v>
      </c>
      <c r="P174" s="33">
        <v>5843995.81</v>
      </c>
    </row>
    <row r="175" spans="1:16" ht="12.75">
      <c r="A175" s="34">
        <v>6</v>
      </c>
      <c r="B175" s="34">
        <v>13</v>
      </c>
      <c r="C175" s="34">
        <v>4</v>
      </c>
      <c r="D175" s="35">
        <v>3</v>
      </c>
      <c r="E175" s="36"/>
      <c r="F175" s="31" t="s">
        <v>86</v>
      </c>
      <c r="G175" s="57" t="s">
        <v>274</v>
      </c>
      <c r="H175" s="33">
        <v>18434488.57</v>
      </c>
      <c r="I175" s="33">
        <v>17746607.95</v>
      </c>
      <c r="J175" s="33">
        <v>9375904.12</v>
      </c>
      <c r="K175" s="33">
        <v>741817.08</v>
      </c>
      <c r="L175" s="33">
        <v>327351.19</v>
      </c>
      <c r="M175" s="33">
        <v>0</v>
      </c>
      <c r="N175" s="33">
        <v>7301535.56</v>
      </c>
      <c r="O175" s="33">
        <v>687880.62</v>
      </c>
      <c r="P175" s="33">
        <v>687880.62</v>
      </c>
    </row>
    <row r="176" spans="1:16" ht="25.5">
      <c r="A176" s="34">
        <v>6</v>
      </c>
      <c r="B176" s="34">
        <v>13</v>
      </c>
      <c r="C176" s="34">
        <v>4</v>
      </c>
      <c r="D176" s="35" t="s">
        <v>309</v>
      </c>
      <c r="E176" s="36">
        <v>186</v>
      </c>
      <c r="F176" s="31" t="s">
        <v>309</v>
      </c>
      <c r="G176" s="57" t="s">
        <v>315</v>
      </c>
      <c r="H176" s="33">
        <v>1098</v>
      </c>
      <c r="I176" s="33">
        <v>1098</v>
      </c>
      <c r="J176" s="33">
        <v>0</v>
      </c>
      <c r="K176" s="33">
        <v>0</v>
      </c>
      <c r="L176" s="33">
        <v>0</v>
      </c>
      <c r="M176" s="33">
        <v>0</v>
      </c>
      <c r="N176" s="33">
        <v>1098</v>
      </c>
      <c r="O176" s="33">
        <v>0</v>
      </c>
      <c r="P176" s="33">
        <v>0</v>
      </c>
    </row>
    <row r="177" spans="1:16" ht="12.75">
      <c r="A177" s="34">
        <v>6</v>
      </c>
      <c r="B177" s="34">
        <v>13</v>
      </c>
      <c r="C177" s="34">
        <v>5</v>
      </c>
      <c r="D177" s="35">
        <v>2</v>
      </c>
      <c r="E177" s="36"/>
      <c r="F177" s="31" t="s">
        <v>86</v>
      </c>
      <c r="G177" s="57" t="s">
        <v>191</v>
      </c>
      <c r="H177" s="33">
        <v>2876689.6</v>
      </c>
      <c r="I177" s="33">
        <v>2849808.1</v>
      </c>
      <c r="J177" s="33">
        <v>1338243.39</v>
      </c>
      <c r="K177" s="33">
        <v>97319.96</v>
      </c>
      <c r="L177" s="33">
        <v>99615.7</v>
      </c>
      <c r="M177" s="33">
        <v>0</v>
      </c>
      <c r="N177" s="33">
        <v>1314629.05</v>
      </c>
      <c r="O177" s="33">
        <v>26881.5</v>
      </c>
      <c r="P177" s="33">
        <v>26881.5</v>
      </c>
    </row>
    <row r="178" spans="1:16" ht="12.75">
      <c r="A178" s="34">
        <v>6</v>
      </c>
      <c r="B178" s="34">
        <v>13</v>
      </c>
      <c r="C178" s="34">
        <v>6</v>
      </c>
      <c r="D178" s="35">
        <v>2</v>
      </c>
      <c r="E178" s="36"/>
      <c r="F178" s="31" t="s">
        <v>86</v>
      </c>
      <c r="G178" s="57" t="s">
        <v>207</v>
      </c>
      <c r="H178" s="33">
        <v>6184754.54</v>
      </c>
      <c r="I178" s="33">
        <v>6118534.93</v>
      </c>
      <c r="J178" s="33">
        <v>2957894.14</v>
      </c>
      <c r="K178" s="33">
        <v>332293.94</v>
      </c>
      <c r="L178" s="33">
        <v>1484.93</v>
      </c>
      <c r="M178" s="33">
        <v>0</v>
      </c>
      <c r="N178" s="33">
        <v>2826861.92</v>
      </c>
      <c r="O178" s="33">
        <v>66219.61</v>
      </c>
      <c r="P178" s="33">
        <v>66219.61</v>
      </c>
    </row>
    <row r="179" spans="1:16" ht="12.75">
      <c r="A179" s="34">
        <v>6</v>
      </c>
      <c r="B179" s="34">
        <v>13</v>
      </c>
      <c r="C179" s="34">
        <v>7</v>
      </c>
      <c r="D179" s="35">
        <v>2</v>
      </c>
      <c r="E179" s="36"/>
      <c r="F179" s="31" t="s">
        <v>86</v>
      </c>
      <c r="G179" s="57" t="s">
        <v>212</v>
      </c>
      <c r="H179" s="33">
        <v>3941992.56</v>
      </c>
      <c r="I179" s="33">
        <v>3897966.13</v>
      </c>
      <c r="J179" s="33">
        <v>1941336.9</v>
      </c>
      <c r="K179" s="33">
        <v>111523</v>
      </c>
      <c r="L179" s="33">
        <v>72641.08</v>
      </c>
      <c r="M179" s="33">
        <v>0</v>
      </c>
      <c r="N179" s="33">
        <v>1772465.15</v>
      </c>
      <c r="O179" s="33">
        <v>44026.43</v>
      </c>
      <c r="P179" s="33">
        <v>44026.43</v>
      </c>
    </row>
    <row r="180" spans="1:16" ht="12.75">
      <c r="A180" s="34">
        <v>6</v>
      </c>
      <c r="B180" s="34">
        <v>14</v>
      </c>
      <c r="C180" s="34">
        <v>0</v>
      </c>
      <c r="D180" s="35">
        <v>0</v>
      </c>
      <c r="E180" s="36"/>
      <c r="F180" s="31" t="s">
        <v>286</v>
      </c>
      <c r="G180" s="57" t="s">
        <v>300</v>
      </c>
      <c r="H180" s="33">
        <v>50691963.03</v>
      </c>
      <c r="I180" s="33">
        <v>49033092.6</v>
      </c>
      <c r="J180" s="33">
        <v>31992882.89</v>
      </c>
      <c r="K180" s="33">
        <v>3585510.22</v>
      </c>
      <c r="L180" s="33">
        <v>195527.08</v>
      </c>
      <c r="M180" s="33">
        <v>0</v>
      </c>
      <c r="N180" s="33">
        <v>13259172.41</v>
      </c>
      <c r="O180" s="33">
        <v>1658870.43</v>
      </c>
      <c r="P180" s="33">
        <v>1658870.43</v>
      </c>
    </row>
    <row r="181" spans="1:16" ht="12.75">
      <c r="A181" s="34">
        <v>6</v>
      </c>
      <c r="B181" s="34">
        <v>14</v>
      </c>
      <c r="C181" s="34">
        <v>1</v>
      </c>
      <c r="D181" s="35">
        <v>1</v>
      </c>
      <c r="E181" s="36"/>
      <c r="F181" s="31" t="s">
        <v>86</v>
      </c>
      <c r="G181" s="57" t="s">
        <v>96</v>
      </c>
      <c r="H181" s="33">
        <v>79327333.37</v>
      </c>
      <c r="I181" s="33">
        <v>74981672.75</v>
      </c>
      <c r="J181" s="33">
        <v>37398754.05</v>
      </c>
      <c r="K181" s="33">
        <v>4205464.38</v>
      </c>
      <c r="L181" s="33">
        <v>2311877.51</v>
      </c>
      <c r="M181" s="33">
        <v>0</v>
      </c>
      <c r="N181" s="33">
        <v>31065576.81</v>
      </c>
      <c r="O181" s="33">
        <v>4345660.62</v>
      </c>
      <c r="P181" s="33">
        <v>4345660.62</v>
      </c>
    </row>
    <row r="182" spans="1:16" ht="12.75">
      <c r="A182" s="34">
        <v>6</v>
      </c>
      <c r="B182" s="34">
        <v>14</v>
      </c>
      <c r="C182" s="34">
        <v>2</v>
      </c>
      <c r="D182" s="35">
        <v>2</v>
      </c>
      <c r="E182" s="36"/>
      <c r="F182" s="31" t="s">
        <v>86</v>
      </c>
      <c r="G182" s="57" t="s">
        <v>107</v>
      </c>
      <c r="H182" s="33">
        <v>6032636.04</v>
      </c>
      <c r="I182" s="33">
        <v>5201534.31</v>
      </c>
      <c r="J182" s="33">
        <v>2682707.07</v>
      </c>
      <c r="K182" s="33">
        <v>200008</v>
      </c>
      <c r="L182" s="33">
        <v>29296.05</v>
      </c>
      <c r="M182" s="33">
        <v>0</v>
      </c>
      <c r="N182" s="33">
        <v>2289523.19</v>
      </c>
      <c r="O182" s="33">
        <v>831101.73</v>
      </c>
      <c r="P182" s="33">
        <v>831101.73</v>
      </c>
    </row>
    <row r="183" spans="1:16" ht="12.75">
      <c r="A183" s="34">
        <v>6</v>
      </c>
      <c r="B183" s="34">
        <v>14</v>
      </c>
      <c r="C183" s="34">
        <v>3</v>
      </c>
      <c r="D183" s="35">
        <v>2</v>
      </c>
      <c r="E183" s="36"/>
      <c r="F183" s="31" t="s">
        <v>86</v>
      </c>
      <c r="G183" s="57" t="s">
        <v>142</v>
      </c>
      <c r="H183" s="33">
        <v>4946806.53</v>
      </c>
      <c r="I183" s="33">
        <v>4868363.07</v>
      </c>
      <c r="J183" s="33">
        <v>2631797.69</v>
      </c>
      <c r="K183" s="33">
        <v>317768.06</v>
      </c>
      <c r="L183" s="33">
        <v>90144.63</v>
      </c>
      <c r="M183" s="33">
        <v>0</v>
      </c>
      <c r="N183" s="33">
        <v>1828652.69</v>
      </c>
      <c r="O183" s="33">
        <v>78443.46</v>
      </c>
      <c r="P183" s="33">
        <v>78443.46</v>
      </c>
    </row>
    <row r="184" spans="1:16" ht="12.75">
      <c r="A184" s="34">
        <v>6</v>
      </c>
      <c r="B184" s="34">
        <v>14</v>
      </c>
      <c r="C184" s="34">
        <v>4</v>
      </c>
      <c r="D184" s="35">
        <v>3</v>
      </c>
      <c r="E184" s="36"/>
      <c r="F184" s="31" t="s">
        <v>86</v>
      </c>
      <c r="G184" s="57" t="s">
        <v>266</v>
      </c>
      <c r="H184" s="33">
        <v>12369470.56</v>
      </c>
      <c r="I184" s="33">
        <v>8891136.4</v>
      </c>
      <c r="J184" s="33">
        <v>4102138.49</v>
      </c>
      <c r="K184" s="33">
        <v>522061.6</v>
      </c>
      <c r="L184" s="33">
        <v>187115.13</v>
      </c>
      <c r="M184" s="33">
        <v>0</v>
      </c>
      <c r="N184" s="33">
        <v>4079821.18</v>
      </c>
      <c r="O184" s="33">
        <v>3478334.16</v>
      </c>
      <c r="P184" s="33">
        <v>3478334.16</v>
      </c>
    </row>
    <row r="185" spans="1:16" ht="12.75">
      <c r="A185" s="34">
        <v>6</v>
      </c>
      <c r="B185" s="34">
        <v>14</v>
      </c>
      <c r="C185" s="34">
        <v>5</v>
      </c>
      <c r="D185" s="35">
        <v>2</v>
      </c>
      <c r="E185" s="36"/>
      <c r="F185" s="31" t="s">
        <v>86</v>
      </c>
      <c r="G185" s="57" t="s">
        <v>158</v>
      </c>
      <c r="H185" s="33">
        <v>11152971.79</v>
      </c>
      <c r="I185" s="33">
        <v>10998108.36</v>
      </c>
      <c r="J185" s="33">
        <v>5957287.34</v>
      </c>
      <c r="K185" s="33">
        <v>561054.03</v>
      </c>
      <c r="L185" s="33">
        <v>50817.94</v>
      </c>
      <c r="M185" s="33">
        <v>0</v>
      </c>
      <c r="N185" s="33">
        <v>4428949.05</v>
      </c>
      <c r="O185" s="33">
        <v>154863.43</v>
      </c>
      <c r="P185" s="33">
        <v>154863.43</v>
      </c>
    </row>
    <row r="186" spans="1:16" ht="12.75">
      <c r="A186" s="34">
        <v>6</v>
      </c>
      <c r="B186" s="34">
        <v>14</v>
      </c>
      <c r="C186" s="34">
        <v>6</v>
      </c>
      <c r="D186" s="35">
        <v>2</v>
      </c>
      <c r="E186" s="36"/>
      <c r="F186" s="31" t="s">
        <v>86</v>
      </c>
      <c r="G186" s="57" t="s">
        <v>164</v>
      </c>
      <c r="H186" s="33">
        <v>12927420.26</v>
      </c>
      <c r="I186" s="33">
        <v>9074811.41</v>
      </c>
      <c r="J186" s="33">
        <v>4570195.83</v>
      </c>
      <c r="K186" s="33">
        <v>526569.99</v>
      </c>
      <c r="L186" s="33">
        <v>159819.76</v>
      </c>
      <c r="M186" s="33">
        <v>0</v>
      </c>
      <c r="N186" s="33">
        <v>3818225.83</v>
      </c>
      <c r="O186" s="33">
        <v>3852608.85</v>
      </c>
      <c r="P186" s="33">
        <v>3852608.85</v>
      </c>
    </row>
    <row r="187" spans="1:16" ht="12.75">
      <c r="A187" s="34">
        <v>6</v>
      </c>
      <c r="B187" s="34">
        <v>14</v>
      </c>
      <c r="C187" s="34">
        <v>7</v>
      </c>
      <c r="D187" s="35">
        <v>2</v>
      </c>
      <c r="E187" s="36"/>
      <c r="F187" s="31" t="s">
        <v>86</v>
      </c>
      <c r="G187" s="57" t="s">
        <v>174</v>
      </c>
      <c r="H187" s="33">
        <v>4173572.8</v>
      </c>
      <c r="I187" s="33">
        <v>3980528.48</v>
      </c>
      <c r="J187" s="33">
        <v>2058710.89</v>
      </c>
      <c r="K187" s="33">
        <v>48500</v>
      </c>
      <c r="L187" s="33">
        <v>143258.13</v>
      </c>
      <c r="M187" s="33">
        <v>0</v>
      </c>
      <c r="N187" s="33">
        <v>1730059.46</v>
      </c>
      <c r="O187" s="33">
        <v>193044.32</v>
      </c>
      <c r="P187" s="33">
        <v>193044.32</v>
      </c>
    </row>
    <row r="188" spans="1:16" ht="12.75">
      <c r="A188" s="34">
        <v>6</v>
      </c>
      <c r="B188" s="34">
        <v>14</v>
      </c>
      <c r="C188" s="34">
        <v>8</v>
      </c>
      <c r="D188" s="35">
        <v>3</v>
      </c>
      <c r="E188" s="36"/>
      <c r="F188" s="31" t="s">
        <v>86</v>
      </c>
      <c r="G188" s="57" t="s">
        <v>271</v>
      </c>
      <c r="H188" s="33">
        <v>19972097.79</v>
      </c>
      <c r="I188" s="33">
        <v>13742909.24</v>
      </c>
      <c r="J188" s="33">
        <v>7675043.71</v>
      </c>
      <c r="K188" s="33">
        <v>543600.28</v>
      </c>
      <c r="L188" s="33">
        <v>61600.91</v>
      </c>
      <c r="M188" s="33">
        <v>0</v>
      </c>
      <c r="N188" s="33">
        <v>5462664.34</v>
      </c>
      <c r="O188" s="33">
        <v>6229188.55</v>
      </c>
      <c r="P188" s="33">
        <v>6229188.55</v>
      </c>
    </row>
    <row r="189" spans="1:16" ht="12.75">
      <c r="A189" s="34">
        <v>6</v>
      </c>
      <c r="B189" s="34">
        <v>14</v>
      </c>
      <c r="C189" s="34">
        <v>9</v>
      </c>
      <c r="D189" s="35">
        <v>2</v>
      </c>
      <c r="E189" s="36"/>
      <c r="F189" s="31" t="s">
        <v>86</v>
      </c>
      <c r="G189" s="57" t="s">
        <v>96</v>
      </c>
      <c r="H189" s="33">
        <v>12954627.5</v>
      </c>
      <c r="I189" s="33">
        <v>12808011.29</v>
      </c>
      <c r="J189" s="33">
        <v>6682805.77</v>
      </c>
      <c r="K189" s="33">
        <v>751230.06</v>
      </c>
      <c r="L189" s="33">
        <v>0</v>
      </c>
      <c r="M189" s="33">
        <v>0</v>
      </c>
      <c r="N189" s="33">
        <v>5373975.46</v>
      </c>
      <c r="O189" s="33">
        <v>146616.21</v>
      </c>
      <c r="P189" s="33">
        <v>146616.21</v>
      </c>
    </row>
    <row r="190" spans="1:16" ht="12.75">
      <c r="A190" s="34">
        <v>6</v>
      </c>
      <c r="B190" s="34">
        <v>14</v>
      </c>
      <c r="C190" s="34">
        <v>10</v>
      </c>
      <c r="D190" s="35">
        <v>2</v>
      </c>
      <c r="E190" s="36"/>
      <c r="F190" s="31" t="s">
        <v>86</v>
      </c>
      <c r="G190" s="57" t="s">
        <v>239</v>
      </c>
      <c r="H190" s="33">
        <v>7377255.24</v>
      </c>
      <c r="I190" s="33">
        <v>6426105.64</v>
      </c>
      <c r="J190" s="33">
        <v>3653759.59</v>
      </c>
      <c r="K190" s="33">
        <v>290248.68</v>
      </c>
      <c r="L190" s="33">
        <v>145437.53</v>
      </c>
      <c r="M190" s="33">
        <v>0</v>
      </c>
      <c r="N190" s="33">
        <v>2336659.84</v>
      </c>
      <c r="O190" s="33">
        <v>951149.6</v>
      </c>
      <c r="P190" s="33">
        <v>951149.6</v>
      </c>
    </row>
    <row r="191" spans="1:1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86</v>
      </c>
      <c r="G191" s="57" t="s">
        <v>260</v>
      </c>
      <c r="H191" s="33">
        <v>8203522.81</v>
      </c>
      <c r="I191" s="33">
        <v>7614654.57</v>
      </c>
      <c r="J191" s="33">
        <v>4493931.83</v>
      </c>
      <c r="K191" s="33">
        <v>191665</v>
      </c>
      <c r="L191" s="33">
        <v>319111.82</v>
      </c>
      <c r="M191" s="33">
        <v>0</v>
      </c>
      <c r="N191" s="33">
        <v>2609945.92</v>
      </c>
      <c r="O191" s="33">
        <v>588868.24</v>
      </c>
      <c r="P191" s="33">
        <v>588868.24</v>
      </c>
    </row>
    <row r="192" spans="1:16" ht="12.75">
      <c r="A192" s="34">
        <v>6</v>
      </c>
      <c r="B192" s="34">
        <v>15</v>
      </c>
      <c r="C192" s="34">
        <v>0</v>
      </c>
      <c r="D192" s="35">
        <v>0</v>
      </c>
      <c r="E192" s="36"/>
      <c r="F192" s="31" t="s">
        <v>286</v>
      </c>
      <c r="G192" s="57" t="s">
        <v>301</v>
      </c>
      <c r="H192" s="33">
        <v>21464365.75</v>
      </c>
      <c r="I192" s="33">
        <v>20937780.85</v>
      </c>
      <c r="J192" s="33">
        <v>13844740.53</v>
      </c>
      <c r="K192" s="33">
        <v>647820.36</v>
      </c>
      <c r="L192" s="33">
        <v>312284.88</v>
      </c>
      <c r="M192" s="33">
        <v>0</v>
      </c>
      <c r="N192" s="33">
        <v>6132935.08</v>
      </c>
      <c r="O192" s="33">
        <v>526584.9</v>
      </c>
      <c r="P192" s="33">
        <v>526584.9</v>
      </c>
    </row>
    <row r="193" spans="1:16" ht="25.5">
      <c r="A193" s="34">
        <v>6</v>
      </c>
      <c r="B193" s="34">
        <v>15</v>
      </c>
      <c r="C193" s="34">
        <v>0</v>
      </c>
      <c r="D193" s="35" t="s">
        <v>309</v>
      </c>
      <c r="E193" s="36">
        <v>220</v>
      </c>
      <c r="F193" s="31" t="s">
        <v>309</v>
      </c>
      <c r="G193" s="57" t="s">
        <v>318</v>
      </c>
      <c r="H193" s="33">
        <v>666545.67</v>
      </c>
      <c r="I193" s="33">
        <v>296051.69</v>
      </c>
      <c r="J193" s="33">
        <v>26792.61</v>
      </c>
      <c r="K193" s="33">
        <v>0</v>
      </c>
      <c r="L193" s="33">
        <v>129797.36</v>
      </c>
      <c r="M193" s="33">
        <v>0</v>
      </c>
      <c r="N193" s="33">
        <v>139461.72</v>
      </c>
      <c r="O193" s="33">
        <v>370493.98</v>
      </c>
      <c r="P193" s="33">
        <v>362211.84</v>
      </c>
    </row>
    <row r="194" spans="1:16" ht="12.75">
      <c r="A194" s="34">
        <v>6</v>
      </c>
      <c r="B194" s="34">
        <v>15</v>
      </c>
      <c r="C194" s="34">
        <v>1</v>
      </c>
      <c r="D194" s="35">
        <v>1</v>
      </c>
      <c r="E194" s="36"/>
      <c r="F194" s="31" t="s">
        <v>86</v>
      </c>
      <c r="G194" s="57" t="s">
        <v>97</v>
      </c>
      <c r="H194" s="33">
        <v>19616399.25</v>
      </c>
      <c r="I194" s="33">
        <v>19258913.49</v>
      </c>
      <c r="J194" s="33">
        <v>10907663.96</v>
      </c>
      <c r="K194" s="33">
        <v>1070626.31</v>
      </c>
      <c r="L194" s="33">
        <v>359874.77</v>
      </c>
      <c r="M194" s="33">
        <v>0</v>
      </c>
      <c r="N194" s="33">
        <v>6920748.45</v>
      </c>
      <c r="O194" s="33">
        <v>357485.76</v>
      </c>
      <c r="P194" s="33">
        <v>357485.76</v>
      </c>
    </row>
    <row r="195" spans="1:16" ht="12.75">
      <c r="A195" s="34">
        <v>6</v>
      </c>
      <c r="B195" s="34">
        <v>15</v>
      </c>
      <c r="C195" s="34">
        <v>2</v>
      </c>
      <c r="D195" s="35">
        <v>2</v>
      </c>
      <c r="E195" s="36"/>
      <c r="F195" s="31" t="s">
        <v>86</v>
      </c>
      <c r="G195" s="57" t="s">
        <v>113</v>
      </c>
      <c r="H195" s="33">
        <v>8833225.22</v>
      </c>
      <c r="I195" s="33">
        <v>8743062.87</v>
      </c>
      <c r="J195" s="33">
        <v>3929879.42</v>
      </c>
      <c r="K195" s="33">
        <v>760533.39</v>
      </c>
      <c r="L195" s="33">
        <v>111355.71</v>
      </c>
      <c r="M195" s="33">
        <v>2984.24</v>
      </c>
      <c r="N195" s="33">
        <v>3938310.11</v>
      </c>
      <c r="O195" s="33">
        <v>90162.35</v>
      </c>
      <c r="P195" s="33">
        <v>90162.35</v>
      </c>
    </row>
    <row r="196" spans="1:16" ht="12.75">
      <c r="A196" s="34">
        <v>6</v>
      </c>
      <c r="B196" s="34">
        <v>15</v>
      </c>
      <c r="C196" s="34">
        <v>3</v>
      </c>
      <c r="D196" s="35">
        <v>2</v>
      </c>
      <c r="E196" s="36"/>
      <c r="F196" s="31" t="s">
        <v>86</v>
      </c>
      <c r="G196" s="57" t="s">
        <v>119</v>
      </c>
      <c r="H196" s="33">
        <v>6590679.39</v>
      </c>
      <c r="I196" s="33">
        <v>6224957.93</v>
      </c>
      <c r="J196" s="33">
        <v>3664935.32</v>
      </c>
      <c r="K196" s="33">
        <v>78375.8</v>
      </c>
      <c r="L196" s="33">
        <v>41063.37</v>
      </c>
      <c r="M196" s="33">
        <v>0</v>
      </c>
      <c r="N196" s="33">
        <v>2440583.44</v>
      </c>
      <c r="O196" s="33">
        <v>365721.46</v>
      </c>
      <c r="P196" s="33">
        <v>365721.46</v>
      </c>
    </row>
    <row r="197" spans="1:16" ht="12.75">
      <c r="A197" s="34">
        <v>6</v>
      </c>
      <c r="B197" s="34">
        <v>15</v>
      </c>
      <c r="C197" s="34">
        <v>4</v>
      </c>
      <c r="D197" s="35">
        <v>2</v>
      </c>
      <c r="E197" s="36"/>
      <c r="F197" s="31" t="s">
        <v>86</v>
      </c>
      <c r="G197" s="57" t="s">
        <v>151</v>
      </c>
      <c r="H197" s="33">
        <v>11815013.04</v>
      </c>
      <c r="I197" s="33">
        <v>10937774.64</v>
      </c>
      <c r="J197" s="33">
        <v>6062412.18</v>
      </c>
      <c r="K197" s="33">
        <v>288479.95</v>
      </c>
      <c r="L197" s="33">
        <v>84536.84</v>
      </c>
      <c r="M197" s="33">
        <v>0</v>
      </c>
      <c r="N197" s="33">
        <v>4502345.67</v>
      </c>
      <c r="O197" s="33">
        <v>877238.4</v>
      </c>
      <c r="P197" s="33">
        <v>877238.4</v>
      </c>
    </row>
    <row r="198" spans="1:16" ht="12.75">
      <c r="A198" s="34">
        <v>6</v>
      </c>
      <c r="B198" s="34">
        <v>15</v>
      </c>
      <c r="C198" s="34">
        <v>5</v>
      </c>
      <c r="D198" s="35">
        <v>2</v>
      </c>
      <c r="E198" s="36"/>
      <c r="F198" s="31" t="s">
        <v>86</v>
      </c>
      <c r="G198" s="57" t="s">
        <v>154</v>
      </c>
      <c r="H198" s="33">
        <v>6551552.24</v>
      </c>
      <c r="I198" s="33">
        <v>6390973.26</v>
      </c>
      <c r="J198" s="33">
        <v>2959022.49</v>
      </c>
      <c r="K198" s="33">
        <v>566020</v>
      </c>
      <c r="L198" s="33">
        <v>124316.2</v>
      </c>
      <c r="M198" s="33">
        <v>0</v>
      </c>
      <c r="N198" s="33">
        <v>2741614.57</v>
      </c>
      <c r="O198" s="33">
        <v>160578.98</v>
      </c>
      <c r="P198" s="33">
        <v>160578.98</v>
      </c>
    </row>
    <row r="199" spans="1:16" ht="12.75">
      <c r="A199" s="34">
        <v>6</v>
      </c>
      <c r="B199" s="34">
        <v>15</v>
      </c>
      <c r="C199" s="34">
        <v>6</v>
      </c>
      <c r="D199" s="35">
        <v>2</v>
      </c>
      <c r="E199" s="36"/>
      <c r="F199" s="31" t="s">
        <v>86</v>
      </c>
      <c r="G199" s="57" t="s">
        <v>97</v>
      </c>
      <c r="H199" s="33">
        <v>11739753.22</v>
      </c>
      <c r="I199" s="33">
        <v>10261281.71</v>
      </c>
      <c r="J199" s="33">
        <v>5361323.57</v>
      </c>
      <c r="K199" s="33">
        <v>258009.77</v>
      </c>
      <c r="L199" s="33">
        <v>0</v>
      </c>
      <c r="M199" s="33">
        <v>0</v>
      </c>
      <c r="N199" s="33">
        <v>4641948.37</v>
      </c>
      <c r="O199" s="33">
        <v>1478471.51</v>
      </c>
      <c r="P199" s="33">
        <v>1478471.51</v>
      </c>
    </row>
    <row r="200" spans="1:16" ht="12.75">
      <c r="A200" s="34">
        <v>6</v>
      </c>
      <c r="B200" s="34">
        <v>15</v>
      </c>
      <c r="C200" s="34">
        <v>7</v>
      </c>
      <c r="D200" s="35">
        <v>2</v>
      </c>
      <c r="E200" s="36"/>
      <c r="F200" s="31" t="s">
        <v>86</v>
      </c>
      <c r="G200" s="57" t="s">
        <v>233</v>
      </c>
      <c r="H200" s="33">
        <v>8328389.91</v>
      </c>
      <c r="I200" s="33">
        <v>7578696.1</v>
      </c>
      <c r="J200" s="33">
        <v>4099238.27</v>
      </c>
      <c r="K200" s="33">
        <v>66919.69</v>
      </c>
      <c r="L200" s="33">
        <v>6540.91</v>
      </c>
      <c r="M200" s="33">
        <v>0</v>
      </c>
      <c r="N200" s="33">
        <v>3405997.23</v>
      </c>
      <c r="O200" s="33">
        <v>749693.81</v>
      </c>
      <c r="P200" s="33">
        <v>749693.81</v>
      </c>
    </row>
    <row r="201" spans="1:16" ht="12.75">
      <c r="A201" s="34">
        <v>6</v>
      </c>
      <c r="B201" s="34">
        <v>15</v>
      </c>
      <c r="C201" s="34">
        <v>8</v>
      </c>
      <c r="D201" s="35">
        <v>2</v>
      </c>
      <c r="E201" s="36"/>
      <c r="F201" s="31" t="s">
        <v>86</v>
      </c>
      <c r="G201" s="57" t="s">
        <v>245</v>
      </c>
      <c r="H201" s="33">
        <v>9493881.87</v>
      </c>
      <c r="I201" s="33">
        <v>8407392.3</v>
      </c>
      <c r="J201" s="33">
        <v>4575330.03</v>
      </c>
      <c r="K201" s="33">
        <v>41176.94</v>
      </c>
      <c r="L201" s="33">
        <v>2739.01</v>
      </c>
      <c r="M201" s="33">
        <v>0</v>
      </c>
      <c r="N201" s="33">
        <v>3788146.32</v>
      </c>
      <c r="O201" s="33">
        <v>1086489.57</v>
      </c>
      <c r="P201" s="33">
        <v>1086489.57</v>
      </c>
    </row>
    <row r="202" spans="1:16" ht="12.75">
      <c r="A202" s="34">
        <v>6</v>
      </c>
      <c r="B202" s="34">
        <v>16</v>
      </c>
      <c r="C202" s="34">
        <v>0</v>
      </c>
      <c r="D202" s="35">
        <v>0</v>
      </c>
      <c r="E202" s="36"/>
      <c r="F202" s="31" t="s">
        <v>286</v>
      </c>
      <c r="G202" s="57" t="s">
        <v>302</v>
      </c>
      <c r="H202" s="33">
        <v>25842309.03</v>
      </c>
      <c r="I202" s="33">
        <v>23806659.73</v>
      </c>
      <c r="J202" s="33">
        <v>15591239.04</v>
      </c>
      <c r="K202" s="33">
        <v>1284567.93</v>
      </c>
      <c r="L202" s="33">
        <v>227035.52</v>
      </c>
      <c r="M202" s="33">
        <v>0</v>
      </c>
      <c r="N202" s="33">
        <v>6703817.24</v>
      </c>
      <c r="O202" s="33">
        <v>2035649.3</v>
      </c>
      <c r="P202" s="33">
        <v>2035649.3</v>
      </c>
    </row>
    <row r="203" spans="1:16" ht="12.75">
      <c r="A203" s="34">
        <v>6</v>
      </c>
      <c r="B203" s="34">
        <v>16</v>
      </c>
      <c r="C203" s="34">
        <v>1</v>
      </c>
      <c r="D203" s="35">
        <v>1</v>
      </c>
      <c r="E203" s="36"/>
      <c r="F203" s="31" t="s">
        <v>86</v>
      </c>
      <c r="G203" s="57" t="s">
        <v>88</v>
      </c>
      <c r="H203" s="33">
        <v>23708644.65</v>
      </c>
      <c r="I203" s="33">
        <v>20955347.18</v>
      </c>
      <c r="J203" s="33">
        <v>12957176.45</v>
      </c>
      <c r="K203" s="33">
        <v>625600</v>
      </c>
      <c r="L203" s="33">
        <v>482984.87</v>
      </c>
      <c r="M203" s="33">
        <v>0</v>
      </c>
      <c r="N203" s="33">
        <v>6889585.86</v>
      </c>
      <c r="O203" s="33">
        <v>2753297.47</v>
      </c>
      <c r="P203" s="33">
        <v>2174297.47</v>
      </c>
    </row>
    <row r="204" spans="1:16" ht="12.75">
      <c r="A204" s="34">
        <v>6</v>
      </c>
      <c r="B204" s="34">
        <v>16</v>
      </c>
      <c r="C204" s="34">
        <v>2</v>
      </c>
      <c r="D204" s="35">
        <v>2</v>
      </c>
      <c r="E204" s="36"/>
      <c r="F204" s="31" t="s">
        <v>86</v>
      </c>
      <c r="G204" s="57" t="s">
        <v>152</v>
      </c>
      <c r="H204" s="33">
        <v>9812746.57</v>
      </c>
      <c r="I204" s="33">
        <v>9787911.41</v>
      </c>
      <c r="J204" s="33">
        <v>4915365.12</v>
      </c>
      <c r="K204" s="33">
        <v>157300</v>
      </c>
      <c r="L204" s="33">
        <v>94762.83</v>
      </c>
      <c r="M204" s="33">
        <v>0</v>
      </c>
      <c r="N204" s="33">
        <v>4620483.46</v>
      </c>
      <c r="O204" s="33">
        <v>24835.16</v>
      </c>
      <c r="P204" s="33">
        <v>24835.16</v>
      </c>
    </row>
    <row r="205" spans="1:16" ht="12.75">
      <c r="A205" s="34">
        <v>6</v>
      </c>
      <c r="B205" s="34">
        <v>16</v>
      </c>
      <c r="C205" s="34">
        <v>3</v>
      </c>
      <c r="D205" s="35">
        <v>2</v>
      </c>
      <c r="E205" s="36"/>
      <c r="F205" s="31" t="s">
        <v>86</v>
      </c>
      <c r="G205" s="57" t="s">
        <v>186</v>
      </c>
      <c r="H205" s="33">
        <v>5224087.03</v>
      </c>
      <c r="I205" s="33">
        <v>5195253.52</v>
      </c>
      <c r="J205" s="33">
        <v>2465387.02</v>
      </c>
      <c r="K205" s="33">
        <v>105046.74</v>
      </c>
      <c r="L205" s="33">
        <v>124329.6</v>
      </c>
      <c r="M205" s="33">
        <v>0</v>
      </c>
      <c r="N205" s="33">
        <v>2500490.16</v>
      </c>
      <c r="O205" s="33">
        <v>28833.51</v>
      </c>
      <c r="P205" s="33">
        <v>28833.51</v>
      </c>
    </row>
    <row r="206" spans="1:16" ht="12.75">
      <c r="A206" s="34">
        <v>6</v>
      </c>
      <c r="B206" s="34">
        <v>16</v>
      </c>
      <c r="C206" s="34">
        <v>4</v>
      </c>
      <c r="D206" s="35">
        <v>3</v>
      </c>
      <c r="E206" s="36"/>
      <c r="F206" s="31" t="s">
        <v>86</v>
      </c>
      <c r="G206" s="57" t="s">
        <v>276</v>
      </c>
      <c r="H206" s="33">
        <v>26452316.16</v>
      </c>
      <c r="I206" s="33">
        <v>26007472.5</v>
      </c>
      <c r="J206" s="33">
        <v>15833884.28</v>
      </c>
      <c r="K206" s="33">
        <v>516481.97</v>
      </c>
      <c r="L206" s="33">
        <v>520227.17</v>
      </c>
      <c r="M206" s="33">
        <v>0</v>
      </c>
      <c r="N206" s="33">
        <v>9136879.08</v>
      </c>
      <c r="O206" s="33">
        <v>444843.66</v>
      </c>
      <c r="P206" s="33">
        <v>444843.66</v>
      </c>
    </row>
    <row r="207" spans="1:16" ht="12.75">
      <c r="A207" s="34">
        <v>6</v>
      </c>
      <c r="B207" s="34">
        <v>16</v>
      </c>
      <c r="C207" s="34">
        <v>5</v>
      </c>
      <c r="D207" s="35">
        <v>2</v>
      </c>
      <c r="E207" s="36"/>
      <c r="F207" s="31" t="s">
        <v>86</v>
      </c>
      <c r="G207" s="57" t="s">
        <v>218</v>
      </c>
      <c r="H207" s="33">
        <v>8844634.16</v>
      </c>
      <c r="I207" s="33">
        <v>7298085.14</v>
      </c>
      <c r="J207" s="33">
        <v>3719443.86</v>
      </c>
      <c r="K207" s="33">
        <v>262172.8</v>
      </c>
      <c r="L207" s="33">
        <v>148196.42</v>
      </c>
      <c r="M207" s="33">
        <v>0</v>
      </c>
      <c r="N207" s="33">
        <v>3168272.06</v>
      </c>
      <c r="O207" s="33">
        <v>1546549.02</v>
      </c>
      <c r="P207" s="33">
        <v>1546549.02</v>
      </c>
    </row>
    <row r="208" spans="1:16" ht="12.75">
      <c r="A208" s="34">
        <v>6</v>
      </c>
      <c r="B208" s="34">
        <v>16</v>
      </c>
      <c r="C208" s="34">
        <v>6</v>
      </c>
      <c r="D208" s="35">
        <v>2</v>
      </c>
      <c r="E208" s="36"/>
      <c r="F208" s="31" t="s">
        <v>86</v>
      </c>
      <c r="G208" s="57" t="s">
        <v>235</v>
      </c>
      <c r="H208" s="33">
        <v>4317356.2</v>
      </c>
      <c r="I208" s="33">
        <v>4241960.11</v>
      </c>
      <c r="J208" s="33">
        <v>2427136.52</v>
      </c>
      <c r="K208" s="33">
        <v>4086</v>
      </c>
      <c r="L208" s="33">
        <v>20581.64</v>
      </c>
      <c r="M208" s="33">
        <v>0</v>
      </c>
      <c r="N208" s="33">
        <v>1790155.95</v>
      </c>
      <c r="O208" s="33">
        <v>75396.09</v>
      </c>
      <c r="P208" s="33">
        <v>75396.09</v>
      </c>
    </row>
    <row r="209" spans="1:16" ht="12.75">
      <c r="A209" s="34">
        <v>6</v>
      </c>
      <c r="B209" s="34">
        <v>17</v>
      </c>
      <c r="C209" s="34">
        <v>0</v>
      </c>
      <c r="D209" s="35">
        <v>0</v>
      </c>
      <c r="E209" s="36"/>
      <c r="F209" s="31" t="s">
        <v>286</v>
      </c>
      <c r="G209" s="57" t="s">
        <v>303</v>
      </c>
      <c r="H209" s="33">
        <v>27312069.59</v>
      </c>
      <c r="I209" s="33">
        <v>27176146.56</v>
      </c>
      <c r="J209" s="33">
        <v>17679514.22</v>
      </c>
      <c r="K209" s="33">
        <v>1165021.99</v>
      </c>
      <c r="L209" s="33">
        <v>48475.68</v>
      </c>
      <c r="M209" s="33">
        <v>0</v>
      </c>
      <c r="N209" s="33">
        <v>8283134.67</v>
      </c>
      <c r="O209" s="33">
        <v>135923.03</v>
      </c>
      <c r="P209" s="33">
        <v>135923.03</v>
      </c>
    </row>
    <row r="210" spans="1:16" ht="12.75">
      <c r="A210" s="34">
        <v>6</v>
      </c>
      <c r="B210" s="34">
        <v>17</v>
      </c>
      <c r="C210" s="34">
        <v>1</v>
      </c>
      <c r="D210" s="35">
        <v>1</v>
      </c>
      <c r="E210" s="36"/>
      <c r="F210" s="31" t="s">
        <v>86</v>
      </c>
      <c r="G210" s="57" t="s">
        <v>100</v>
      </c>
      <c r="H210" s="33">
        <v>51793158.56</v>
      </c>
      <c r="I210" s="33">
        <v>42363323.39</v>
      </c>
      <c r="J210" s="33">
        <v>22843156.67</v>
      </c>
      <c r="K210" s="33">
        <v>2235550.56</v>
      </c>
      <c r="L210" s="33">
        <v>98.57</v>
      </c>
      <c r="M210" s="33">
        <v>0</v>
      </c>
      <c r="N210" s="33">
        <v>17284517.59</v>
      </c>
      <c r="O210" s="33">
        <v>9429835.17</v>
      </c>
      <c r="P210" s="33">
        <v>9429835.17</v>
      </c>
    </row>
    <row r="211" spans="1:16" ht="12.75">
      <c r="A211" s="34">
        <v>6</v>
      </c>
      <c r="B211" s="34">
        <v>17</v>
      </c>
      <c r="C211" s="34">
        <v>2</v>
      </c>
      <c r="D211" s="35">
        <v>2</v>
      </c>
      <c r="E211" s="36"/>
      <c r="F211" s="31" t="s">
        <v>86</v>
      </c>
      <c r="G211" s="57" t="s">
        <v>175</v>
      </c>
      <c r="H211" s="33">
        <v>11540883.34</v>
      </c>
      <c r="I211" s="33">
        <v>10336353.54</v>
      </c>
      <c r="J211" s="33">
        <v>5052354.72</v>
      </c>
      <c r="K211" s="33">
        <v>1024371.41</v>
      </c>
      <c r="L211" s="33">
        <v>79125.33</v>
      </c>
      <c r="M211" s="33">
        <v>0</v>
      </c>
      <c r="N211" s="33">
        <v>4180502.08</v>
      </c>
      <c r="O211" s="33">
        <v>1204529.8</v>
      </c>
      <c r="P211" s="33">
        <v>1204529.8</v>
      </c>
    </row>
    <row r="212" spans="1:16" ht="12.75">
      <c r="A212" s="34">
        <v>6</v>
      </c>
      <c r="B212" s="34">
        <v>17</v>
      </c>
      <c r="C212" s="34">
        <v>3</v>
      </c>
      <c r="D212" s="35">
        <v>3</v>
      </c>
      <c r="E212" s="36"/>
      <c r="F212" s="31" t="s">
        <v>86</v>
      </c>
      <c r="G212" s="57" t="s">
        <v>189</v>
      </c>
      <c r="H212" s="33">
        <v>12952066.42</v>
      </c>
      <c r="I212" s="33">
        <v>12626222.04</v>
      </c>
      <c r="J212" s="33">
        <v>5706670.55</v>
      </c>
      <c r="K212" s="33">
        <v>842255.01</v>
      </c>
      <c r="L212" s="33">
        <v>179908.81</v>
      </c>
      <c r="M212" s="33">
        <v>0</v>
      </c>
      <c r="N212" s="33">
        <v>5897387.67</v>
      </c>
      <c r="O212" s="33">
        <v>325844.38</v>
      </c>
      <c r="P212" s="33">
        <v>325844.38</v>
      </c>
    </row>
    <row r="213" spans="1:16" ht="12.75">
      <c r="A213" s="34">
        <v>6</v>
      </c>
      <c r="B213" s="34">
        <v>17</v>
      </c>
      <c r="C213" s="34">
        <v>4</v>
      </c>
      <c r="D213" s="35">
        <v>2</v>
      </c>
      <c r="E213" s="36"/>
      <c r="F213" s="31" t="s">
        <v>86</v>
      </c>
      <c r="G213" s="57" t="s">
        <v>202</v>
      </c>
      <c r="H213" s="33">
        <v>4775211.7</v>
      </c>
      <c r="I213" s="33">
        <v>4680188.2</v>
      </c>
      <c r="J213" s="33">
        <v>2135895.58</v>
      </c>
      <c r="K213" s="33">
        <v>96666.67</v>
      </c>
      <c r="L213" s="33">
        <v>139825.69</v>
      </c>
      <c r="M213" s="33">
        <v>0</v>
      </c>
      <c r="N213" s="33">
        <v>2307800.26</v>
      </c>
      <c r="O213" s="33">
        <v>95023.5</v>
      </c>
      <c r="P213" s="33">
        <v>95023.5</v>
      </c>
    </row>
    <row r="214" spans="1:16" ht="12.75">
      <c r="A214" s="34">
        <v>6</v>
      </c>
      <c r="B214" s="34">
        <v>17</v>
      </c>
      <c r="C214" s="34">
        <v>5</v>
      </c>
      <c r="D214" s="35">
        <v>2</v>
      </c>
      <c r="E214" s="36"/>
      <c r="F214" s="31" t="s">
        <v>86</v>
      </c>
      <c r="G214" s="57" t="s">
        <v>226</v>
      </c>
      <c r="H214" s="33">
        <v>11886268.99</v>
      </c>
      <c r="I214" s="33">
        <v>10825491.37</v>
      </c>
      <c r="J214" s="33">
        <v>5393577.06</v>
      </c>
      <c r="K214" s="33">
        <v>323770.57</v>
      </c>
      <c r="L214" s="33">
        <v>0</v>
      </c>
      <c r="M214" s="33">
        <v>0</v>
      </c>
      <c r="N214" s="33">
        <v>5108143.74</v>
      </c>
      <c r="O214" s="33">
        <v>1060777.62</v>
      </c>
      <c r="P214" s="33">
        <v>1060777.62</v>
      </c>
    </row>
    <row r="215" spans="1:16" ht="12.75">
      <c r="A215" s="34">
        <v>6</v>
      </c>
      <c r="B215" s="34">
        <v>18</v>
      </c>
      <c r="C215" s="34">
        <v>0</v>
      </c>
      <c r="D215" s="35">
        <v>0</v>
      </c>
      <c r="E215" s="36"/>
      <c r="F215" s="31" t="s">
        <v>286</v>
      </c>
      <c r="G215" s="57" t="s">
        <v>304</v>
      </c>
      <c r="H215" s="33">
        <v>35251536.4</v>
      </c>
      <c r="I215" s="33">
        <v>34616937.79</v>
      </c>
      <c r="J215" s="33">
        <v>20639501.09</v>
      </c>
      <c r="K215" s="33">
        <v>2560837.13</v>
      </c>
      <c r="L215" s="33">
        <v>1091563.55</v>
      </c>
      <c r="M215" s="33">
        <v>0</v>
      </c>
      <c r="N215" s="33">
        <v>10325036.02</v>
      </c>
      <c r="O215" s="33">
        <v>634598.61</v>
      </c>
      <c r="P215" s="33">
        <v>634598.61</v>
      </c>
    </row>
    <row r="216" spans="1:16" ht="12.75">
      <c r="A216" s="34">
        <v>6</v>
      </c>
      <c r="B216" s="34">
        <v>18</v>
      </c>
      <c r="C216" s="34">
        <v>1</v>
      </c>
      <c r="D216" s="35">
        <v>1</v>
      </c>
      <c r="E216" s="36"/>
      <c r="F216" s="31" t="s">
        <v>86</v>
      </c>
      <c r="G216" s="57" t="s">
        <v>102</v>
      </c>
      <c r="H216" s="33">
        <v>25654686.2</v>
      </c>
      <c r="I216" s="33">
        <v>25418423.44</v>
      </c>
      <c r="J216" s="33">
        <v>14818603.58</v>
      </c>
      <c r="K216" s="33">
        <v>1983306.54</v>
      </c>
      <c r="L216" s="33">
        <v>547817.66</v>
      </c>
      <c r="M216" s="33">
        <v>0</v>
      </c>
      <c r="N216" s="33">
        <v>8068695.66</v>
      </c>
      <c r="O216" s="33">
        <v>236262.76</v>
      </c>
      <c r="P216" s="33">
        <v>236262.76</v>
      </c>
    </row>
    <row r="217" spans="1:16" ht="12.75">
      <c r="A217" s="34">
        <v>6</v>
      </c>
      <c r="B217" s="34">
        <v>18</v>
      </c>
      <c r="C217" s="34">
        <v>2</v>
      </c>
      <c r="D217" s="35">
        <v>2</v>
      </c>
      <c r="E217" s="36"/>
      <c r="F217" s="31" t="s">
        <v>86</v>
      </c>
      <c r="G217" s="57" t="s">
        <v>109</v>
      </c>
      <c r="H217" s="33">
        <v>4573138.12</v>
      </c>
      <c r="I217" s="33">
        <v>4515472.64</v>
      </c>
      <c r="J217" s="33">
        <v>2528901.71</v>
      </c>
      <c r="K217" s="33">
        <v>123564.97</v>
      </c>
      <c r="L217" s="33">
        <v>84936.9</v>
      </c>
      <c r="M217" s="33">
        <v>0</v>
      </c>
      <c r="N217" s="33">
        <v>1778069.06</v>
      </c>
      <c r="O217" s="33">
        <v>57665.48</v>
      </c>
      <c r="P217" s="33">
        <v>57665.48</v>
      </c>
    </row>
    <row r="218" spans="1:16" ht="12.75">
      <c r="A218" s="34">
        <v>6</v>
      </c>
      <c r="B218" s="34">
        <v>18</v>
      </c>
      <c r="C218" s="34">
        <v>3</v>
      </c>
      <c r="D218" s="35">
        <v>2</v>
      </c>
      <c r="E218" s="36"/>
      <c r="F218" s="31" t="s">
        <v>86</v>
      </c>
      <c r="G218" s="57" t="s">
        <v>144</v>
      </c>
      <c r="H218" s="33">
        <v>5204350.14</v>
      </c>
      <c r="I218" s="33">
        <v>5139524.78</v>
      </c>
      <c r="J218" s="33">
        <v>2778322.91</v>
      </c>
      <c r="K218" s="33">
        <v>113969.4</v>
      </c>
      <c r="L218" s="33">
        <v>55087.62</v>
      </c>
      <c r="M218" s="33">
        <v>0</v>
      </c>
      <c r="N218" s="33">
        <v>2192144.85</v>
      </c>
      <c r="O218" s="33">
        <v>64825.36</v>
      </c>
      <c r="P218" s="33">
        <v>64825.36</v>
      </c>
    </row>
    <row r="219" spans="1:16" ht="12.75">
      <c r="A219" s="34">
        <v>6</v>
      </c>
      <c r="B219" s="34">
        <v>18</v>
      </c>
      <c r="C219" s="34">
        <v>4</v>
      </c>
      <c r="D219" s="35">
        <v>2</v>
      </c>
      <c r="E219" s="36"/>
      <c r="F219" s="31" t="s">
        <v>86</v>
      </c>
      <c r="G219" s="57" t="s">
        <v>160</v>
      </c>
      <c r="H219" s="33">
        <v>3802492.35</v>
      </c>
      <c r="I219" s="33">
        <v>3801639.12</v>
      </c>
      <c r="J219" s="33">
        <v>1580396.61</v>
      </c>
      <c r="K219" s="33">
        <v>559420.44</v>
      </c>
      <c r="L219" s="33">
        <v>34348.13</v>
      </c>
      <c r="M219" s="33">
        <v>0</v>
      </c>
      <c r="N219" s="33">
        <v>1627473.94</v>
      </c>
      <c r="O219" s="33">
        <v>853.23</v>
      </c>
      <c r="P219" s="33">
        <v>853.23</v>
      </c>
    </row>
    <row r="220" spans="1:16" ht="12.75">
      <c r="A220" s="34">
        <v>6</v>
      </c>
      <c r="B220" s="34">
        <v>18</v>
      </c>
      <c r="C220" s="34">
        <v>5</v>
      </c>
      <c r="D220" s="35">
        <v>2</v>
      </c>
      <c r="E220" s="36"/>
      <c r="F220" s="31" t="s">
        <v>86</v>
      </c>
      <c r="G220" s="57" t="s">
        <v>167</v>
      </c>
      <c r="H220" s="33">
        <v>9834600.18</v>
      </c>
      <c r="I220" s="33">
        <v>9661892.8</v>
      </c>
      <c r="J220" s="33">
        <v>4899686.19</v>
      </c>
      <c r="K220" s="33">
        <v>110700</v>
      </c>
      <c r="L220" s="33">
        <v>332824.18</v>
      </c>
      <c r="M220" s="33">
        <v>0</v>
      </c>
      <c r="N220" s="33">
        <v>4318682.43</v>
      </c>
      <c r="O220" s="33">
        <v>172707.38</v>
      </c>
      <c r="P220" s="33">
        <v>172707.38</v>
      </c>
    </row>
    <row r="221" spans="1:16" ht="12.75">
      <c r="A221" s="34">
        <v>6</v>
      </c>
      <c r="B221" s="34">
        <v>18</v>
      </c>
      <c r="C221" s="34">
        <v>6</v>
      </c>
      <c r="D221" s="35">
        <v>3</v>
      </c>
      <c r="E221" s="36"/>
      <c r="F221" s="31" t="s">
        <v>86</v>
      </c>
      <c r="G221" s="57" t="s">
        <v>269</v>
      </c>
      <c r="H221" s="33">
        <v>9833244.88</v>
      </c>
      <c r="I221" s="33">
        <v>9819510.18</v>
      </c>
      <c r="J221" s="33">
        <v>5555825.3</v>
      </c>
      <c r="K221" s="33">
        <v>171584.17</v>
      </c>
      <c r="L221" s="33">
        <v>461058.62</v>
      </c>
      <c r="M221" s="33">
        <v>0</v>
      </c>
      <c r="N221" s="33">
        <v>3631042.09</v>
      </c>
      <c r="O221" s="33">
        <v>13734.7</v>
      </c>
      <c r="P221" s="33">
        <v>13734.7</v>
      </c>
    </row>
    <row r="222" spans="1:16" ht="12.75">
      <c r="A222" s="34">
        <v>6</v>
      </c>
      <c r="B222" s="34">
        <v>18</v>
      </c>
      <c r="C222" s="34">
        <v>7</v>
      </c>
      <c r="D222" s="35">
        <v>2</v>
      </c>
      <c r="E222" s="36"/>
      <c r="F222" s="31" t="s">
        <v>86</v>
      </c>
      <c r="G222" s="57" t="s">
        <v>195</v>
      </c>
      <c r="H222" s="33">
        <v>6682692.88</v>
      </c>
      <c r="I222" s="33">
        <v>6682692.88</v>
      </c>
      <c r="J222" s="33">
        <v>3693055.1</v>
      </c>
      <c r="K222" s="33">
        <v>104900</v>
      </c>
      <c r="L222" s="33">
        <v>131899.4</v>
      </c>
      <c r="M222" s="33">
        <v>0</v>
      </c>
      <c r="N222" s="33">
        <v>2752838.38</v>
      </c>
      <c r="O222" s="33">
        <v>0</v>
      </c>
      <c r="P222" s="33">
        <v>0</v>
      </c>
    </row>
    <row r="223" spans="1:16" ht="12.75">
      <c r="A223" s="34">
        <v>6</v>
      </c>
      <c r="B223" s="34">
        <v>18</v>
      </c>
      <c r="C223" s="34">
        <v>8</v>
      </c>
      <c r="D223" s="35">
        <v>2</v>
      </c>
      <c r="E223" s="36"/>
      <c r="F223" s="31" t="s">
        <v>86</v>
      </c>
      <c r="G223" s="57" t="s">
        <v>221</v>
      </c>
      <c r="H223" s="33">
        <v>8945523.41</v>
      </c>
      <c r="I223" s="33">
        <v>8601832.61</v>
      </c>
      <c r="J223" s="33">
        <v>4005254.5</v>
      </c>
      <c r="K223" s="33">
        <v>767534.69</v>
      </c>
      <c r="L223" s="33">
        <v>13475.8</v>
      </c>
      <c r="M223" s="33">
        <v>0</v>
      </c>
      <c r="N223" s="33">
        <v>3815567.62</v>
      </c>
      <c r="O223" s="33">
        <v>343690.8</v>
      </c>
      <c r="P223" s="33">
        <v>343690.8</v>
      </c>
    </row>
    <row r="224" spans="1:16" ht="12.75">
      <c r="A224" s="34">
        <v>6</v>
      </c>
      <c r="B224" s="34">
        <v>18</v>
      </c>
      <c r="C224" s="34">
        <v>9</v>
      </c>
      <c r="D224" s="35">
        <v>2</v>
      </c>
      <c r="E224" s="36"/>
      <c r="F224" s="31" t="s">
        <v>86</v>
      </c>
      <c r="G224" s="57" t="s">
        <v>223</v>
      </c>
      <c r="H224" s="33">
        <v>5684860.68</v>
      </c>
      <c r="I224" s="33">
        <v>5662677.01</v>
      </c>
      <c r="J224" s="33">
        <v>2926254.97</v>
      </c>
      <c r="K224" s="33">
        <v>203806.15</v>
      </c>
      <c r="L224" s="33">
        <v>74020.08</v>
      </c>
      <c r="M224" s="33">
        <v>0</v>
      </c>
      <c r="N224" s="33">
        <v>2458595.81</v>
      </c>
      <c r="O224" s="33">
        <v>22183.67</v>
      </c>
      <c r="P224" s="33">
        <v>22183.67</v>
      </c>
    </row>
    <row r="225" spans="1:16" ht="12.75">
      <c r="A225" s="34">
        <v>6</v>
      </c>
      <c r="B225" s="34">
        <v>18</v>
      </c>
      <c r="C225" s="34">
        <v>10</v>
      </c>
      <c r="D225" s="35">
        <v>2</v>
      </c>
      <c r="E225" s="36"/>
      <c r="F225" s="31" t="s">
        <v>86</v>
      </c>
      <c r="G225" s="57" t="s">
        <v>224</v>
      </c>
      <c r="H225" s="33">
        <v>5449222.6</v>
      </c>
      <c r="I225" s="33">
        <v>5144262.38</v>
      </c>
      <c r="J225" s="33">
        <v>2408955.57</v>
      </c>
      <c r="K225" s="33">
        <v>202524.56</v>
      </c>
      <c r="L225" s="33">
        <v>0</v>
      </c>
      <c r="M225" s="33">
        <v>0</v>
      </c>
      <c r="N225" s="33">
        <v>2532782.25</v>
      </c>
      <c r="O225" s="33">
        <v>304960.22</v>
      </c>
      <c r="P225" s="33">
        <v>304960.22</v>
      </c>
    </row>
    <row r="226" spans="1:16" ht="12.75">
      <c r="A226" s="34">
        <v>6</v>
      </c>
      <c r="B226" s="34">
        <v>18</v>
      </c>
      <c r="C226" s="34">
        <v>11</v>
      </c>
      <c r="D226" s="35">
        <v>2</v>
      </c>
      <c r="E226" s="36"/>
      <c r="F226" s="31" t="s">
        <v>86</v>
      </c>
      <c r="G226" s="57" t="s">
        <v>102</v>
      </c>
      <c r="H226" s="33">
        <v>12167722.24</v>
      </c>
      <c r="I226" s="33">
        <v>11537748.5</v>
      </c>
      <c r="J226" s="33">
        <v>5711962.34</v>
      </c>
      <c r="K226" s="33">
        <v>1203923</v>
      </c>
      <c r="L226" s="33">
        <v>230609.52</v>
      </c>
      <c r="M226" s="33">
        <v>0</v>
      </c>
      <c r="N226" s="33">
        <v>4391253.64</v>
      </c>
      <c r="O226" s="33">
        <v>629973.74</v>
      </c>
      <c r="P226" s="33">
        <v>629973.74</v>
      </c>
    </row>
    <row r="227" spans="1:16" ht="12.75">
      <c r="A227" s="34">
        <v>6</v>
      </c>
      <c r="B227" s="34">
        <v>18</v>
      </c>
      <c r="C227" s="34">
        <v>12</v>
      </c>
      <c r="D227" s="35">
        <v>3</v>
      </c>
      <c r="E227" s="36"/>
      <c r="F227" s="31" t="s">
        <v>86</v>
      </c>
      <c r="G227" s="57" t="s">
        <v>279</v>
      </c>
      <c r="H227" s="33">
        <v>8272728.09</v>
      </c>
      <c r="I227" s="33">
        <v>7989575.16</v>
      </c>
      <c r="J227" s="33">
        <v>4406648.35</v>
      </c>
      <c r="K227" s="33">
        <v>176440.26</v>
      </c>
      <c r="L227" s="33">
        <v>188843.31</v>
      </c>
      <c r="M227" s="33">
        <v>0</v>
      </c>
      <c r="N227" s="33">
        <v>3217643.24</v>
      </c>
      <c r="O227" s="33">
        <v>283152.93</v>
      </c>
      <c r="P227" s="33">
        <v>283152.93</v>
      </c>
    </row>
    <row r="228" spans="1:16" ht="12.75">
      <c r="A228" s="34">
        <v>6</v>
      </c>
      <c r="B228" s="34">
        <v>18</v>
      </c>
      <c r="C228" s="34">
        <v>13</v>
      </c>
      <c r="D228" s="35">
        <v>2</v>
      </c>
      <c r="E228" s="36"/>
      <c r="F228" s="31" t="s">
        <v>86</v>
      </c>
      <c r="G228" s="57" t="s">
        <v>234</v>
      </c>
      <c r="H228" s="33">
        <v>6621495.92</v>
      </c>
      <c r="I228" s="33">
        <v>6598715.63</v>
      </c>
      <c r="J228" s="33">
        <v>2982019.66</v>
      </c>
      <c r="K228" s="33">
        <v>56480</v>
      </c>
      <c r="L228" s="33">
        <v>139197.44</v>
      </c>
      <c r="M228" s="33">
        <v>0</v>
      </c>
      <c r="N228" s="33">
        <v>3421018.53</v>
      </c>
      <c r="O228" s="33">
        <v>22780.29</v>
      </c>
      <c r="P228" s="33">
        <v>22780.29</v>
      </c>
    </row>
    <row r="229" spans="1:16" ht="12.75">
      <c r="A229" s="34">
        <v>6</v>
      </c>
      <c r="B229" s="34">
        <v>19</v>
      </c>
      <c r="C229" s="34">
        <v>0</v>
      </c>
      <c r="D229" s="35">
        <v>0</v>
      </c>
      <c r="E229" s="36"/>
      <c r="F229" s="31" t="s">
        <v>286</v>
      </c>
      <c r="G229" s="57" t="s">
        <v>305</v>
      </c>
      <c r="H229" s="33">
        <v>22180213.41</v>
      </c>
      <c r="I229" s="33">
        <v>21754948.17</v>
      </c>
      <c r="J229" s="33">
        <v>13964753.44</v>
      </c>
      <c r="K229" s="33">
        <v>677690.52</v>
      </c>
      <c r="L229" s="33">
        <v>345291.26</v>
      </c>
      <c r="M229" s="33">
        <v>0</v>
      </c>
      <c r="N229" s="33">
        <v>6767212.95</v>
      </c>
      <c r="O229" s="33">
        <v>425265.24</v>
      </c>
      <c r="P229" s="33">
        <v>425265.24</v>
      </c>
    </row>
    <row r="230" spans="1:16" ht="12.75">
      <c r="A230" s="34">
        <v>6</v>
      </c>
      <c r="B230" s="34">
        <v>19</v>
      </c>
      <c r="C230" s="34">
        <v>1</v>
      </c>
      <c r="D230" s="35">
        <v>1</v>
      </c>
      <c r="E230" s="36"/>
      <c r="F230" s="31" t="s">
        <v>86</v>
      </c>
      <c r="G230" s="57" t="s">
        <v>103</v>
      </c>
      <c r="H230" s="33">
        <v>18551972.72</v>
      </c>
      <c r="I230" s="33">
        <v>17640321.7</v>
      </c>
      <c r="J230" s="33">
        <v>8510670.8</v>
      </c>
      <c r="K230" s="33">
        <v>872178.32</v>
      </c>
      <c r="L230" s="33">
        <v>645965.88</v>
      </c>
      <c r="M230" s="33">
        <v>0</v>
      </c>
      <c r="N230" s="33">
        <v>7611506.7</v>
      </c>
      <c r="O230" s="33">
        <v>911651.02</v>
      </c>
      <c r="P230" s="33">
        <v>911651.02</v>
      </c>
    </row>
    <row r="231" spans="1:16" ht="25.5">
      <c r="A231" s="34">
        <v>6</v>
      </c>
      <c r="B231" s="34">
        <v>19</v>
      </c>
      <c r="C231" s="34">
        <v>1</v>
      </c>
      <c r="D231" s="35" t="s">
        <v>309</v>
      </c>
      <c r="E231" s="36">
        <v>270</v>
      </c>
      <c r="F231" s="31" t="s">
        <v>309</v>
      </c>
      <c r="G231" s="57" t="s">
        <v>312</v>
      </c>
      <c r="H231" s="33">
        <v>4567410.66</v>
      </c>
      <c r="I231" s="33">
        <v>207257.34</v>
      </c>
      <c r="J231" s="33">
        <v>80464.22</v>
      </c>
      <c r="K231" s="33">
        <v>0</v>
      </c>
      <c r="L231" s="33">
        <v>1175.93</v>
      </c>
      <c r="M231" s="33">
        <v>0</v>
      </c>
      <c r="N231" s="33">
        <v>125617.19</v>
      </c>
      <c r="O231" s="33">
        <v>4360153.32</v>
      </c>
      <c r="P231" s="33">
        <v>4360153.32</v>
      </c>
    </row>
    <row r="232" spans="1:16" ht="12.75">
      <c r="A232" s="34">
        <v>6</v>
      </c>
      <c r="B232" s="34">
        <v>19</v>
      </c>
      <c r="C232" s="34">
        <v>2</v>
      </c>
      <c r="D232" s="35">
        <v>2</v>
      </c>
      <c r="E232" s="36"/>
      <c r="F232" s="31" t="s">
        <v>86</v>
      </c>
      <c r="G232" s="57" t="s">
        <v>136</v>
      </c>
      <c r="H232" s="33">
        <v>4333521.92</v>
      </c>
      <c r="I232" s="33">
        <v>4303973.91</v>
      </c>
      <c r="J232" s="33">
        <v>1128103.56</v>
      </c>
      <c r="K232" s="33">
        <v>987155.59</v>
      </c>
      <c r="L232" s="33">
        <v>98056.92</v>
      </c>
      <c r="M232" s="33">
        <v>0</v>
      </c>
      <c r="N232" s="33">
        <v>2090657.84</v>
      </c>
      <c r="O232" s="33">
        <v>29548.01</v>
      </c>
      <c r="P232" s="33">
        <v>29548.01</v>
      </c>
    </row>
    <row r="233" spans="1:16" ht="12.75">
      <c r="A233" s="34">
        <v>6</v>
      </c>
      <c r="B233" s="34">
        <v>19</v>
      </c>
      <c r="C233" s="34">
        <v>3</v>
      </c>
      <c r="D233" s="35">
        <v>2</v>
      </c>
      <c r="E233" s="36"/>
      <c r="F233" s="31" t="s">
        <v>86</v>
      </c>
      <c r="G233" s="57" t="s">
        <v>137</v>
      </c>
      <c r="H233" s="33">
        <v>5272398.43</v>
      </c>
      <c r="I233" s="33">
        <v>5250888.54</v>
      </c>
      <c r="J233" s="33">
        <v>2605820.13</v>
      </c>
      <c r="K233" s="33">
        <v>286042</v>
      </c>
      <c r="L233" s="33">
        <v>107124.94</v>
      </c>
      <c r="M233" s="33">
        <v>0</v>
      </c>
      <c r="N233" s="33">
        <v>2251901.47</v>
      </c>
      <c r="O233" s="33">
        <v>21509.89</v>
      </c>
      <c r="P233" s="33">
        <v>21509.89</v>
      </c>
    </row>
    <row r="234" spans="1:16" ht="12.75">
      <c r="A234" s="34">
        <v>6</v>
      </c>
      <c r="B234" s="34">
        <v>19</v>
      </c>
      <c r="C234" s="34">
        <v>4</v>
      </c>
      <c r="D234" s="35">
        <v>2</v>
      </c>
      <c r="E234" s="36"/>
      <c r="F234" s="31" t="s">
        <v>86</v>
      </c>
      <c r="G234" s="57" t="s">
        <v>216</v>
      </c>
      <c r="H234" s="33">
        <v>3688434.06</v>
      </c>
      <c r="I234" s="33">
        <v>3601756.82</v>
      </c>
      <c r="J234" s="33">
        <v>1638759.38</v>
      </c>
      <c r="K234" s="33">
        <v>55000</v>
      </c>
      <c r="L234" s="33">
        <v>23781.75</v>
      </c>
      <c r="M234" s="33">
        <v>0</v>
      </c>
      <c r="N234" s="33">
        <v>1884215.69</v>
      </c>
      <c r="O234" s="33">
        <v>86677.24</v>
      </c>
      <c r="P234" s="33">
        <v>86677.24</v>
      </c>
    </row>
    <row r="235" spans="1:16" ht="12.75">
      <c r="A235" s="34">
        <v>6</v>
      </c>
      <c r="B235" s="34">
        <v>19</v>
      </c>
      <c r="C235" s="34">
        <v>5</v>
      </c>
      <c r="D235" s="35">
        <v>2</v>
      </c>
      <c r="E235" s="36"/>
      <c r="F235" s="31" t="s">
        <v>86</v>
      </c>
      <c r="G235" s="57" t="s">
        <v>236</v>
      </c>
      <c r="H235" s="33">
        <v>6208477.02</v>
      </c>
      <c r="I235" s="33">
        <v>5556660.43</v>
      </c>
      <c r="J235" s="33">
        <v>2917353.6</v>
      </c>
      <c r="K235" s="33">
        <v>95251.66</v>
      </c>
      <c r="L235" s="33">
        <v>168240.34</v>
      </c>
      <c r="M235" s="33">
        <v>0</v>
      </c>
      <c r="N235" s="33">
        <v>2375814.83</v>
      </c>
      <c r="O235" s="33">
        <v>651816.59</v>
      </c>
      <c r="P235" s="33">
        <v>651816.59</v>
      </c>
    </row>
    <row r="236" spans="1:16" ht="12.75">
      <c r="A236" s="34">
        <v>6</v>
      </c>
      <c r="B236" s="34">
        <v>19</v>
      </c>
      <c r="C236" s="34">
        <v>6</v>
      </c>
      <c r="D236" s="35">
        <v>2</v>
      </c>
      <c r="E236" s="36"/>
      <c r="F236" s="31" t="s">
        <v>86</v>
      </c>
      <c r="G236" s="57" t="s">
        <v>103</v>
      </c>
      <c r="H236" s="33">
        <v>8368188.46</v>
      </c>
      <c r="I236" s="33">
        <v>8347741.29</v>
      </c>
      <c r="J236" s="33">
        <v>4124634.09</v>
      </c>
      <c r="K236" s="33">
        <v>109151.03</v>
      </c>
      <c r="L236" s="33">
        <v>293467.47</v>
      </c>
      <c r="M236" s="33">
        <v>0</v>
      </c>
      <c r="N236" s="33">
        <v>3820488.7</v>
      </c>
      <c r="O236" s="33">
        <v>20447.17</v>
      </c>
      <c r="P236" s="33">
        <v>20447.17</v>
      </c>
    </row>
    <row r="237" spans="1:16" ht="12.75">
      <c r="A237" s="34">
        <v>6</v>
      </c>
      <c r="B237" s="34">
        <v>19</v>
      </c>
      <c r="C237" s="34">
        <v>7</v>
      </c>
      <c r="D237" s="35">
        <v>2</v>
      </c>
      <c r="E237" s="36"/>
      <c r="F237" s="31" t="s">
        <v>86</v>
      </c>
      <c r="G237" s="57" t="s">
        <v>250</v>
      </c>
      <c r="H237" s="33">
        <v>8002830.86</v>
      </c>
      <c r="I237" s="33">
        <v>5885021.54</v>
      </c>
      <c r="J237" s="33">
        <v>2951008.44</v>
      </c>
      <c r="K237" s="33">
        <v>32992</v>
      </c>
      <c r="L237" s="33">
        <v>50285.05</v>
      </c>
      <c r="M237" s="33">
        <v>0</v>
      </c>
      <c r="N237" s="33">
        <v>2850736.05</v>
      </c>
      <c r="O237" s="33">
        <v>2117809.32</v>
      </c>
      <c r="P237" s="33">
        <v>2117809.32</v>
      </c>
    </row>
    <row r="238" spans="1:16" ht="12.75">
      <c r="A238" s="34">
        <v>6</v>
      </c>
      <c r="B238" s="34">
        <v>19</v>
      </c>
      <c r="C238" s="34">
        <v>8</v>
      </c>
      <c r="D238" s="35">
        <v>2</v>
      </c>
      <c r="E238" s="36"/>
      <c r="F238" s="31" t="s">
        <v>86</v>
      </c>
      <c r="G238" s="57" t="s">
        <v>252</v>
      </c>
      <c r="H238" s="33">
        <v>4801272.6</v>
      </c>
      <c r="I238" s="33">
        <v>4386168.52</v>
      </c>
      <c r="J238" s="33">
        <v>2121823.86</v>
      </c>
      <c r="K238" s="33">
        <v>47700</v>
      </c>
      <c r="L238" s="33">
        <v>38502.07</v>
      </c>
      <c r="M238" s="33">
        <v>0</v>
      </c>
      <c r="N238" s="33">
        <v>2178142.59</v>
      </c>
      <c r="O238" s="33">
        <v>415104.08</v>
      </c>
      <c r="P238" s="33">
        <v>415104.08</v>
      </c>
    </row>
    <row r="239" spans="1:16" ht="12.75">
      <c r="A239" s="34">
        <v>6</v>
      </c>
      <c r="B239" s="34">
        <v>20</v>
      </c>
      <c r="C239" s="34">
        <v>0</v>
      </c>
      <c r="D239" s="35">
        <v>0</v>
      </c>
      <c r="E239" s="36"/>
      <c r="F239" s="31" t="s">
        <v>286</v>
      </c>
      <c r="G239" s="57" t="s">
        <v>306</v>
      </c>
      <c r="H239" s="33">
        <v>21980431.16</v>
      </c>
      <c r="I239" s="33">
        <v>21283767.57</v>
      </c>
      <c r="J239" s="33">
        <v>13540775.64</v>
      </c>
      <c r="K239" s="33">
        <v>1174075.76</v>
      </c>
      <c r="L239" s="33">
        <v>48731.45</v>
      </c>
      <c r="M239" s="33">
        <v>0</v>
      </c>
      <c r="N239" s="33">
        <v>6520184.72</v>
      </c>
      <c r="O239" s="33">
        <v>696663.59</v>
      </c>
      <c r="P239" s="33">
        <v>696663.59</v>
      </c>
    </row>
    <row r="240" spans="1:16" ht="12.75">
      <c r="A240" s="34">
        <v>6</v>
      </c>
      <c r="B240" s="34">
        <v>20</v>
      </c>
      <c r="C240" s="34">
        <v>1</v>
      </c>
      <c r="D240" s="35">
        <v>2</v>
      </c>
      <c r="E240" s="36"/>
      <c r="F240" s="31" t="s">
        <v>86</v>
      </c>
      <c r="G240" s="57" t="s">
        <v>105</v>
      </c>
      <c r="H240" s="33">
        <v>5482361.07</v>
      </c>
      <c r="I240" s="33">
        <v>5417073.67</v>
      </c>
      <c r="J240" s="33">
        <v>3074076.1</v>
      </c>
      <c r="K240" s="33">
        <v>95532.75</v>
      </c>
      <c r="L240" s="33">
        <v>5784.98</v>
      </c>
      <c r="M240" s="33">
        <v>0</v>
      </c>
      <c r="N240" s="33">
        <v>2241679.84</v>
      </c>
      <c r="O240" s="33">
        <v>65287.4</v>
      </c>
      <c r="P240" s="33">
        <v>65287.4</v>
      </c>
    </row>
    <row r="241" spans="1:16" ht="12.75">
      <c r="A241" s="34">
        <v>6</v>
      </c>
      <c r="B241" s="34">
        <v>20</v>
      </c>
      <c r="C241" s="34">
        <v>2</v>
      </c>
      <c r="D241" s="35">
        <v>2</v>
      </c>
      <c r="E241" s="36"/>
      <c r="F241" s="31" t="s">
        <v>86</v>
      </c>
      <c r="G241" s="57" t="s">
        <v>135</v>
      </c>
      <c r="H241" s="33">
        <v>5672365.67</v>
      </c>
      <c r="I241" s="33">
        <v>5672365.67</v>
      </c>
      <c r="J241" s="33">
        <v>3006532.03</v>
      </c>
      <c r="K241" s="33">
        <v>200440</v>
      </c>
      <c r="L241" s="33">
        <v>32404.18</v>
      </c>
      <c r="M241" s="33">
        <v>0</v>
      </c>
      <c r="N241" s="33">
        <v>2432989.46</v>
      </c>
      <c r="O241" s="33">
        <v>0</v>
      </c>
      <c r="P241" s="33">
        <v>0</v>
      </c>
    </row>
    <row r="242" spans="1:16" ht="12.75">
      <c r="A242" s="34">
        <v>6</v>
      </c>
      <c r="B242" s="34">
        <v>20</v>
      </c>
      <c r="C242" s="34">
        <v>3</v>
      </c>
      <c r="D242" s="35">
        <v>2</v>
      </c>
      <c r="E242" s="36"/>
      <c r="F242" s="31" t="s">
        <v>86</v>
      </c>
      <c r="G242" s="57" t="s">
        <v>155</v>
      </c>
      <c r="H242" s="33">
        <v>7008301.26</v>
      </c>
      <c r="I242" s="33">
        <v>7008301.26</v>
      </c>
      <c r="J242" s="33">
        <v>3782057.9</v>
      </c>
      <c r="K242" s="33">
        <v>190153.23</v>
      </c>
      <c r="L242" s="33">
        <v>118462.89</v>
      </c>
      <c r="M242" s="33">
        <v>0</v>
      </c>
      <c r="N242" s="33">
        <v>2917627.24</v>
      </c>
      <c r="O242" s="33">
        <v>0</v>
      </c>
      <c r="P242" s="33">
        <v>0</v>
      </c>
    </row>
    <row r="243" spans="1:16" ht="12.75">
      <c r="A243" s="34">
        <v>6</v>
      </c>
      <c r="B243" s="34">
        <v>20</v>
      </c>
      <c r="C243" s="34">
        <v>4</v>
      </c>
      <c r="D243" s="35">
        <v>3</v>
      </c>
      <c r="E243" s="36"/>
      <c r="F243" s="31" t="s">
        <v>86</v>
      </c>
      <c r="G243" s="57" t="s">
        <v>268</v>
      </c>
      <c r="H243" s="33">
        <v>10392303.95</v>
      </c>
      <c r="I243" s="33">
        <v>10176202.09</v>
      </c>
      <c r="J243" s="33">
        <v>5977729.33</v>
      </c>
      <c r="K243" s="33">
        <v>413706.63</v>
      </c>
      <c r="L243" s="33">
        <v>224944.31</v>
      </c>
      <c r="M243" s="33">
        <v>0</v>
      </c>
      <c r="N243" s="33">
        <v>3559821.82</v>
      </c>
      <c r="O243" s="33">
        <v>216101.86</v>
      </c>
      <c r="P243" s="33">
        <v>216101.86</v>
      </c>
    </row>
    <row r="244" spans="1:16" ht="12.75">
      <c r="A244" s="34">
        <v>6</v>
      </c>
      <c r="B244" s="34">
        <v>20</v>
      </c>
      <c r="C244" s="34">
        <v>5</v>
      </c>
      <c r="D244" s="35">
        <v>2</v>
      </c>
      <c r="E244" s="36"/>
      <c r="F244" s="31" t="s">
        <v>86</v>
      </c>
      <c r="G244" s="57" t="s">
        <v>169</v>
      </c>
      <c r="H244" s="33">
        <v>8957688.6</v>
      </c>
      <c r="I244" s="33">
        <v>8929468.18</v>
      </c>
      <c r="J244" s="33">
        <v>4781043.44</v>
      </c>
      <c r="K244" s="33">
        <v>101156.75</v>
      </c>
      <c r="L244" s="33">
        <v>13998.25</v>
      </c>
      <c r="M244" s="33">
        <v>0</v>
      </c>
      <c r="N244" s="33">
        <v>4033269.74</v>
      </c>
      <c r="O244" s="33">
        <v>28220.42</v>
      </c>
      <c r="P244" s="33">
        <v>28220.42</v>
      </c>
    </row>
    <row r="245" spans="1:16" ht="12.75">
      <c r="A245" s="34">
        <v>6</v>
      </c>
      <c r="B245" s="34">
        <v>20</v>
      </c>
      <c r="C245" s="34">
        <v>6</v>
      </c>
      <c r="D245" s="35">
        <v>2</v>
      </c>
      <c r="E245" s="36"/>
      <c r="F245" s="31" t="s">
        <v>86</v>
      </c>
      <c r="G245" s="57" t="s">
        <v>176</v>
      </c>
      <c r="H245" s="33">
        <v>8567124.37</v>
      </c>
      <c r="I245" s="33">
        <v>8369992.42</v>
      </c>
      <c r="J245" s="33">
        <v>4297434.03</v>
      </c>
      <c r="K245" s="33">
        <v>289119.48</v>
      </c>
      <c r="L245" s="33">
        <v>52780.05</v>
      </c>
      <c r="M245" s="33">
        <v>0</v>
      </c>
      <c r="N245" s="33">
        <v>3730658.86</v>
      </c>
      <c r="O245" s="33">
        <v>197131.95</v>
      </c>
      <c r="P245" s="33">
        <v>197131.95</v>
      </c>
    </row>
    <row r="246" spans="1:16" ht="12.75">
      <c r="A246" s="34">
        <v>6</v>
      </c>
      <c r="B246" s="34">
        <v>20</v>
      </c>
      <c r="C246" s="34">
        <v>7</v>
      </c>
      <c r="D246" s="35">
        <v>2</v>
      </c>
      <c r="E246" s="36"/>
      <c r="F246" s="31" t="s">
        <v>86</v>
      </c>
      <c r="G246" s="57" t="s">
        <v>184</v>
      </c>
      <c r="H246" s="33">
        <v>8531108.65</v>
      </c>
      <c r="I246" s="33">
        <v>7526096.43</v>
      </c>
      <c r="J246" s="33">
        <v>3613437.72</v>
      </c>
      <c r="K246" s="33">
        <v>177573.85</v>
      </c>
      <c r="L246" s="33">
        <v>71239.4</v>
      </c>
      <c r="M246" s="33">
        <v>0</v>
      </c>
      <c r="N246" s="33">
        <v>3663845.46</v>
      </c>
      <c r="O246" s="33">
        <v>1005012.22</v>
      </c>
      <c r="P246" s="33">
        <v>1005012.22</v>
      </c>
    </row>
    <row r="247" spans="1:16" ht="12.75">
      <c r="A247" s="34">
        <v>6</v>
      </c>
      <c r="B247" s="34">
        <v>20</v>
      </c>
      <c r="C247" s="34">
        <v>8</v>
      </c>
      <c r="D247" s="35">
        <v>2</v>
      </c>
      <c r="E247" s="36"/>
      <c r="F247" s="31" t="s">
        <v>86</v>
      </c>
      <c r="G247" s="57" t="s">
        <v>196</v>
      </c>
      <c r="H247" s="33">
        <v>7633834.37</v>
      </c>
      <c r="I247" s="33">
        <v>7023340.87</v>
      </c>
      <c r="J247" s="33">
        <v>3744935.42</v>
      </c>
      <c r="K247" s="33">
        <v>120937.24</v>
      </c>
      <c r="L247" s="33">
        <v>9217.63</v>
      </c>
      <c r="M247" s="33">
        <v>0</v>
      </c>
      <c r="N247" s="33">
        <v>3148250.58</v>
      </c>
      <c r="O247" s="33">
        <v>610493.5</v>
      </c>
      <c r="P247" s="33">
        <v>610493.5</v>
      </c>
    </row>
    <row r="248" spans="1:16" ht="12.75">
      <c r="A248" s="34">
        <v>6</v>
      </c>
      <c r="B248" s="34">
        <v>20</v>
      </c>
      <c r="C248" s="34">
        <v>9</v>
      </c>
      <c r="D248" s="35">
        <v>2</v>
      </c>
      <c r="E248" s="36"/>
      <c r="F248" s="31" t="s">
        <v>86</v>
      </c>
      <c r="G248" s="57" t="s">
        <v>209</v>
      </c>
      <c r="H248" s="33">
        <v>8595400.58</v>
      </c>
      <c r="I248" s="33">
        <v>8435590.89</v>
      </c>
      <c r="J248" s="33">
        <v>3875395.56</v>
      </c>
      <c r="K248" s="33">
        <v>1309317.47</v>
      </c>
      <c r="L248" s="33">
        <v>115687.89</v>
      </c>
      <c r="M248" s="33">
        <v>0</v>
      </c>
      <c r="N248" s="33">
        <v>3135189.97</v>
      </c>
      <c r="O248" s="33">
        <v>159809.69</v>
      </c>
      <c r="P248" s="33">
        <v>159809.69</v>
      </c>
    </row>
    <row r="249" spans="1:16" ht="12.75">
      <c r="A249" s="34">
        <v>6</v>
      </c>
      <c r="B249" s="34">
        <v>20</v>
      </c>
      <c r="C249" s="34">
        <v>10</v>
      </c>
      <c r="D249" s="35">
        <v>2</v>
      </c>
      <c r="E249" s="36"/>
      <c r="F249" s="31" t="s">
        <v>86</v>
      </c>
      <c r="G249" s="57" t="s">
        <v>210</v>
      </c>
      <c r="H249" s="33">
        <v>7261048.69</v>
      </c>
      <c r="I249" s="33">
        <v>6432788.42</v>
      </c>
      <c r="J249" s="33">
        <v>2874312.8</v>
      </c>
      <c r="K249" s="33">
        <v>693456.09</v>
      </c>
      <c r="L249" s="33">
        <v>102280.05</v>
      </c>
      <c r="M249" s="33">
        <v>0</v>
      </c>
      <c r="N249" s="33">
        <v>2762739.48</v>
      </c>
      <c r="O249" s="33">
        <v>828260.27</v>
      </c>
      <c r="P249" s="33">
        <v>828260.27</v>
      </c>
    </row>
    <row r="250" spans="1:16" ht="12.75">
      <c r="A250" s="34">
        <v>6</v>
      </c>
      <c r="B250" s="34">
        <v>20</v>
      </c>
      <c r="C250" s="34">
        <v>11</v>
      </c>
      <c r="D250" s="35">
        <v>2</v>
      </c>
      <c r="E250" s="36"/>
      <c r="F250" s="31" t="s">
        <v>86</v>
      </c>
      <c r="G250" s="57" t="s">
        <v>217</v>
      </c>
      <c r="H250" s="33">
        <v>6818306.58</v>
      </c>
      <c r="I250" s="33">
        <v>6781326.97</v>
      </c>
      <c r="J250" s="33">
        <v>3713651.95</v>
      </c>
      <c r="K250" s="33">
        <v>153101.48</v>
      </c>
      <c r="L250" s="33">
        <v>124287.56</v>
      </c>
      <c r="M250" s="33">
        <v>0</v>
      </c>
      <c r="N250" s="33">
        <v>2790285.98</v>
      </c>
      <c r="O250" s="33">
        <v>36979.61</v>
      </c>
      <c r="P250" s="33">
        <v>36979.61</v>
      </c>
    </row>
    <row r="251" spans="1:16" ht="12.75">
      <c r="A251" s="34">
        <v>6</v>
      </c>
      <c r="B251" s="34">
        <v>20</v>
      </c>
      <c r="C251" s="34">
        <v>12</v>
      </c>
      <c r="D251" s="35">
        <v>2</v>
      </c>
      <c r="E251" s="36"/>
      <c r="F251" s="31" t="s">
        <v>86</v>
      </c>
      <c r="G251" s="57" t="s">
        <v>220</v>
      </c>
      <c r="H251" s="33">
        <v>6298464.08</v>
      </c>
      <c r="I251" s="33">
        <v>5755454.48</v>
      </c>
      <c r="J251" s="33">
        <v>2995649.98</v>
      </c>
      <c r="K251" s="33">
        <v>82644.56</v>
      </c>
      <c r="L251" s="33">
        <v>19190</v>
      </c>
      <c r="M251" s="33">
        <v>0</v>
      </c>
      <c r="N251" s="33">
        <v>2657969.94</v>
      </c>
      <c r="O251" s="33">
        <v>543009.6</v>
      </c>
      <c r="P251" s="33">
        <v>543009.6</v>
      </c>
    </row>
    <row r="252" spans="1:16" ht="12.75">
      <c r="A252" s="34">
        <v>6</v>
      </c>
      <c r="B252" s="34">
        <v>20</v>
      </c>
      <c r="C252" s="34">
        <v>13</v>
      </c>
      <c r="D252" s="35">
        <v>3</v>
      </c>
      <c r="E252" s="36"/>
      <c r="F252" s="31" t="s">
        <v>86</v>
      </c>
      <c r="G252" s="57" t="s">
        <v>277</v>
      </c>
      <c r="H252" s="33">
        <v>12888093.28</v>
      </c>
      <c r="I252" s="33">
        <v>12032478.05</v>
      </c>
      <c r="J252" s="33">
        <v>5765308.47</v>
      </c>
      <c r="K252" s="33">
        <v>1312509.96</v>
      </c>
      <c r="L252" s="33">
        <v>63231.79</v>
      </c>
      <c r="M252" s="33">
        <v>0</v>
      </c>
      <c r="N252" s="33">
        <v>4891427.83</v>
      </c>
      <c r="O252" s="33">
        <v>855615.23</v>
      </c>
      <c r="P252" s="33">
        <v>855615.23</v>
      </c>
    </row>
    <row r="253" spans="1:16" ht="12.75">
      <c r="A253" s="34">
        <v>6</v>
      </c>
      <c r="B253" s="34">
        <v>20</v>
      </c>
      <c r="C253" s="34">
        <v>14</v>
      </c>
      <c r="D253" s="35">
        <v>2</v>
      </c>
      <c r="E253" s="36"/>
      <c r="F253" s="31" t="s">
        <v>86</v>
      </c>
      <c r="G253" s="57" t="s">
        <v>257</v>
      </c>
      <c r="H253" s="33">
        <v>23025123.63</v>
      </c>
      <c r="I253" s="33">
        <v>22607502.07</v>
      </c>
      <c r="J253" s="33">
        <v>10402492.78</v>
      </c>
      <c r="K253" s="33">
        <v>1895929.84</v>
      </c>
      <c r="L253" s="33">
        <v>438943.35</v>
      </c>
      <c r="M253" s="33">
        <v>0</v>
      </c>
      <c r="N253" s="33">
        <v>9870136.1</v>
      </c>
      <c r="O253" s="33">
        <v>417621.56</v>
      </c>
      <c r="P253" s="33">
        <v>417621.56</v>
      </c>
    </row>
    <row r="254" spans="1:16" ht="12.75">
      <c r="A254" s="34">
        <v>6</v>
      </c>
      <c r="B254" s="34">
        <v>20</v>
      </c>
      <c r="C254" s="34">
        <v>15</v>
      </c>
      <c r="D254" s="35">
        <v>3</v>
      </c>
      <c r="E254" s="36"/>
      <c r="F254" s="31" t="s">
        <v>86</v>
      </c>
      <c r="G254" s="57" t="s">
        <v>280</v>
      </c>
      <c r="H254" s="33">
        <v>8990778.99</v>
      </c>
      <c r="I254" s="33">
        <v>8646612.62</v>
      </c>
      <c r="J254" s="33">
        <v>4355140.63</v>
      </c>
      <c r="K254" s="33">
        <v>543111.27</v>
      </c>
      <c r="L254" s="33">
        <v>255792.98</v>
      </c>
      <c r="M254" s="33">
        <v>0</v>
      </c>
      <c r="N254" s="33">
        <v>3492567.74</v>
      </c>
      <c r="O254" s="33">
        <v>344166.37</v>
      </c>
      <c r="P254" s="33">
        <v>344166.37</v>
      </c>
    </row>
    <row r="255" spans="1:16" ht="12.75">
      <c r="A255" s="34">
        <v>6</v>
      </c>
      <c r="B255" s="34">
        <v>61</v>
      </c>
      <c r="C255" s="34">
        <v>0</v>
      </c>
      <c r="D255" s="35">
        <v>0</v>
      </c>
      <c r="E255" s="36"/>
      <c r="F255" s="31" t="s">
        <v>281</v>
      </c>
      <c r="G255" s="57" t="s">
        <v>282</v>
      </c>
      <c r="H255" s="33">
        <v>106164809.31</v>
      </c>
      <c r="I255" s="33">
        <v>102133615.39</v>
      </c>
      <c r="J255" s="33">
        <v>53843788.31</v>
      </c>
      <c r="K255" s="33">
        <v>13207078.22</v>
      </c>
      <c r="L255" s="33">
        <v>2499318.7</v>
      </c>
      <c r="M255" s="33">
        <v>0</v>
      </c>
      <c r="N255" s="33">
        <v>32583430.16</v>
      </c>
      <c r="O255" s="33">
        <v>4031193.92</v>
      </c>
      <c r="P255" s="33">
        <v>2531193.92</v>
      </c>
    </row>
    <row r="256" spans="1:16" ht="12.75">
      <c r="A256" s="34">
        <v>6</v>
      </c>
      <c r="B256" s="34">
        <v>62</v>
      </c>
      <c r="C256" s="34">
        <v>0</v>
      </c>
      <c r="D256" s="35">
        <v>0</v>
      </c>
      <c r="E256" s="36"/>
      <c r="F256" s="31" t="s">
        <v>281</v>
      </c>
      <c r="G256" s="57" t="s">
        <v>283</v>
      </c>
      <c r="H256" s="33">
        <v>128114175.27</v>
      </c>
      <c r="I256" s="33">
        <v>125572078.84</v>
      </c>
      <c r="J256" s="33">
        <v>70412603.07</v>
      </c>
      <c r="K256" s="33">
        <v>12139581.64</v>
      </c>
      <c r="L256" s="33">
        <v>3518128.3</v>
      </c>
      <c r="M256" s="33">
        <v>0</v>
      </c>
      <c r="N256" s="33">
        <v>39501765.83</v>
      </c>
      <c r="O256" s="33">
        <v>2542096.43</v>
      </c>
      <c r="P256" s="33">
        <v>2512096.43</v>
      </c>
    </row>
    <row r="257" spans="1:16" ht="12.75">
      <c r="A257" s="34">
        <v>6</v>
      </c>
      <c r="B257" s="34">
        <v>62</v>
      </c>
      <c r="C257" s="34">
        <v>1</v>
      </c>
      <c r="D257" s="35" t="s">
        <v>309</v>
      </c>
      <c r="E257" s="36">
        <v>198</v>
      </c>
      <c r="F257" s="31" t="s">
        <v>309</v>
      </c>
      <c r="G257" s="57" t="s">
        <v>320</v>
      </c>
      <c r="H257" s="33">
        <v>37823.39</v>
      </c>
      <c r="I257" s="33">
        <v>37823.39</v>
      </c>
      <c r="J257" s="33">
        <v>6000</v>
      </c>
      <c r="K257" s="33">
        <v>0</v>
      </c>
      <c r="L257" s="33">
        <v>0</v>
      </c>
      <c r="M257" s="33">
        <v>0</v>
      </c>
      <c r="N257" s="33">
        <v>31823.39</v>
      </c>
      <c r="O257" s="33">
        <v>0</v>
      </c>
      <c r="P257" s="33">
        <v>0</v>
      </c>
    </row>
    <row r="258" spans="1:16" ht="12.75">
      <c r="A258" s="34">
        <v>6</v>
      </c>
      <c r="B258" s="34">
        <v>63</v>
      </c>
      <c r="C258" s="34">
        <v>0</v>
      </c>
      <c r="D258" s="35">
        <v>0</v>
      </c>
      <c r="E258" s="36"/>
      <c r="F258" s="31" t="s">
        <v>281</v>
      </c>
      <c r="G258" s="57" t="s">
        <v>284</v>
      </c>
      <c r="H258" s="33">
        <v>825373402.4</v>
      </c>
      <c r="I258" s="33">
        <v>693419599.4</v>
      </c>
      <c r="J258" s="33">
        <v>319607618.7</v>
      </c>
      <c r="K258" s="33">
        <v>57165570.96</v>
      </c>
      <c r="L258" s="33">
        <v>15759766.15</v>
      </c>
      <c r="M258" s="33">
        <v>0</v>
      </c>
      <c r="N258" s="33">
        <v>300886643.59</v>
      </c>
      <c r="O258" s="33">
        <v>131953803</v>
      </c>
      <c r="P258" s="33">
        <v>128953803</v>
      </c>
    </row>
    <row r="259" spans="1:16" ht="12.75">
      <c r="A259" s="34">
        <v>6</v>
      </c>
      <c r="B259" s="34">
        <v>64</v>
      </c>
      <c r="C259" s="34">
        <v>0</v>
      </c>
      <c r="D259" s="35">
        <v>0</v>
      </c>
      <c r="E259" s="36"/>
      <c r="F259" s="31" t="s">
        <v>281</v>
      </c>
      <c r="G259" s="57" t="s">
        <v>285</v>
      </c>
      <c r="H259" s="33">
        <v>140599989.6</v>
      </c>
      <c r="I259" s="33">
        <v>134304598.17</v>
      </c>
      <c r="J259" s="33">
        <v>67813610.34</v>
      </c>
      <c r="K259" s="33">
        <v>20730311.47</v>
      </c>
      <c r="L259" s="33">
        <v>2561774.96</v>
      </c>
      <c r="M259" s="33">
        <v>0</v>
      </c>
      <c r="N259" s="33">
        <v>43198901.4</v>
      </c>
      <c r="O259" s="33">
        <v>6295391.43</v>
      </c>
      <c r="P259" s="33">
        <v>6295391.43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6"/>
  <sheetViews>
    <sheetView zoomScale="80" zoomScaleNormal="8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1" sqref="G11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2 kwartału 2013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6" t="s">
        <v>0</v>
      </c>
      <c r="B4" s="106" t="s">
        <v>1</v>
      </c>
      <c r="C4" s="106" t="s">
        <v>2</v>
      </c>
      <c r="D4" s="106" t="s">
        <v>3</v>
      </c>
      <c r="E4" s="106" t="s">
        <v>56</v>
      </c>
      <c r="F4" s="106" t="s">
        <v>59</v>
      </c>
      <c r="G4" s="106"/>
      <c r="H4" s="107" t="s">
        <v>69</v>
      </c>
      <c r="I4" s="102" t="s">
        <v>47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s="19" customFormat="1" ht="74.25" customHeight="1">
      <c r="A5" s="106"/>
      <c r="B5" s="106"/>
      <c r="C5" s="106"/>
      <c r="D5" s="106"/>
      <c r="E5" s="106"/>
      <c r="F5" s="106"/>
      <c r="G5" s="106"/>
      <c r="H5" s="107"/>
      <c r="I5" s="52" t="s">
        <v>70</v>
      </c>
      <c r="J5" s="52" t="s">
        <v>71</v>
      </c>
      <c r="K5" s="52" t="s">
        <v>72</v>
      </c>
      <c r="L5" s="53" t="s">
        <v>73</v>
      </c>
      <c r="M5" s="53" t="s">
        <v>74</v>
      </c>
      <c r="N5" s="53" t="s">
        <v>75</v>
      </c>
      <c r="O5" s="53" t="s">
        <v>84</v>
      </c>
      <c r="P5" s="53" t="s">
        <v>76</v>
      </c>
      <c r="Q5" s="53" t="s">
        <v>77</v>
      </c>
      <c r="R5" s="53" t="s">
        <v>78</v>
      </c>
      <c r="S5" s="53" t="s">
        <v>48</v>
      </c>
      <c r="T5" s="53" t="s">
        <v>49</v>
      </c>
      <c r="U5" s="53" t="s">
        <v>79</v>
      </c>
      <c r="V5" s="53" t="s">
        <v>80</v>
      </c>
      <c r="W5" s="53" t="s">
        <v>81</v>
      </c>
      <c r="X5" s="53" t="s">
        <v>50</v>
      </c>
    </row>
    <row r="6" spans="1:24" s="19" customFormat="1" ht="15">
      <c r="A6" s="42"/>
      <c r="B6" s="42"/>
      <c r="C6" s="42"/>
      <c r="D6" s="42"/>
      <c r="E6" s="42"/>
      <c r="F6" s="106"/>
      <c r="G6" s="106"/>
      <c r="H6" s="109" t="s">
        <v>10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s="25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05">
        <v>6</v>
      </c>
      <c r="G7" s="105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47">
        <v>6</v>
      </c>
      <c r="B8" s="47">
        <v>0</v>
      </c>
      <c r="C8" s="47">
        <v>0</v>
      </c>
      <c r="D8" s="41">
        <v>0</v>
      </c>
      <c r="E8" s="48"/>
      <c r="F8" s="49" t="s">
        <v>307</v>
      </c>
      <c r="G8" s="59" t="s">
        <v>308</v>
      </c>
      <c r="H8" s="50">
        <v>1815486973.57</v>
      </c>
      <c r="I8" s="50">
        <v>106398481</v>
      </c>
      <c r="J8" s="50">
        <v>0</v>
      </c>
      <c r="K8" s="50">
        <v>831706264.17</v>
      </c>
      <c r="L8" s="50">
        <v>22195435.18</v>
      </c>
      <c r="M8" s="50">
        <v>9187098</v>
      </c>
      <c r="N8" s="50">
        <v>107105416.81</v>
      </c>
      <c r="O8" s="50">
        <v>4465000</v>
      </c>
      <c r="P8" s="50">
        <v>51972789</v>
      </c>
      <c r="Q8" s="50">
        <v>139560698.07</v>
      </c>
      <c r="R8" s="50">
        <v>20677546</v>
      </c>
      <c r="S8" s="50">
        <v>41180095.81</v>
      </c>
      <c r="T8" s="50">
        <v>2518600</v>
      </c>
      <c r="U8" s="50">
        <v>5860001.13</v>
      </c>
      <c r="V8" s="50">
        <v>116143154.57</v>
      </c>
      <c r="W8" s="50">
        <v>3917893</v>
      </c>
      <c r="X8" s="50">
        <v>352598500.83</v>
      </c>
    </row>
    <row r="9" spans="1:24" ht="12.75">
      <c r="A9" s="47">
        <v>6</v>
      </c>
      <c r="B9" s="47">
        <v>1</v>
      </c>
      <c r="C9" s="47">
        <v>0</v>
      </c>
      <c r="D9" s="41">
        <v>0</v>
      </c>
      <c r="E9" s="48"/>
      <c r="F9" s="49" t="s">
        <v>286</v>
      </c>
      <c r="G9" s="59" t="s">
        <v>287</v>
      </c>
      <c r="H9" s="50">
        <v>80956006.47</v>
      </c>
      <c r="I9" s="50">
        <v>50000</v>
      </c>
      <c r="J9" s="50">
        <v>0</v>
      </c>
      <c r="K9" s="50">
        <v>7399581.71</v>
      </c>
      <c r="L9" s="50">
        <v>34300</v>
      </c>
      <c r="M9" s="50">
        <v>155651</v>
      </c>
      <c r="N9" s="50">
        <v>10848222.29</v>
      </c>
      <c r="O9" s="50">
        <v>175000</v>
      </c>
      <c r="P9" s="50">
        <v>19930226.14</v>
      </c>
      <c r="Q9" s="50">
        <v>7191000</v>
      </c>
      <c r="R9" s="50">
        <v>21362067.99</v>
      </c>
      <c r="S9" s="50">
        <v>4817417.74</v>
      </c>
      <c r="T9" s="50">
        <v>3811333</v>
      </c>
      <c r="U9" s="50">
        <v>160000</v>
      </c>
      <c r="V9" s="50">
        <v>557480.82</v>
      </c>
      <c r="W9" s="50">
        <v>70700</v>
      </c>
      <c r="X9" s="50">
        <v>4393025.78</v>
      </c>
    </row>
    <row r="10" spans="1:24" ht="12.75">
      <c r="A10" s="47">
        <v>6</v>
      </c>
      <c r="B10" s="47">
        <v>1</v>
      </c>
      <c r="C10" s="47">
        <v>1</v>
      </c>
      <c r="D10" s="41">
        <v>1</v>
      </c>
      <c r="E10" s="48"/>
      <c r="F10" s="49" t="s">
        <v>86</v>
      </c>
      <c r="G10" s="59" t="s">
        <v>95</v>
      </c>
      <c r="H10" s="50">
        <v>51208331.23</v>
      </c>
      <c r="I10" s="50">
        <v>3815.18</v>
      </c>
      <c r="J10" s="50">
        <v>0</v>
      </c>
      <c r="K10" s="50">
        <v>2783487.78</v>
      </c>
      <c r="L10" s="50">
        <v>500</v>
      </c>
      <c r="M10" s="50">
        <v>3510220</v>
      </c>
      <c r="N10" s="50">
        <v>4223210.66</v>
      </c>
      <c r="O10" s="50">
        <v>429364</v>
      </c>
      <c r="P10" s="50">
        <v>17497203</v>
      </c>
      <c r="Q10" s="50">
        <v>360000</v>
      </c>
      <c r="R10" s="50">
        <v>9468789</v>
      </c>
      <c r="S10" s="50">
        <v>1156560.93</v>
      </c>
      <c r="T10" s="50">
        <v>3761334</v>
      </c>
      <c r="U10" s="50">
        <v>3104038.68</v>
      </c>
      <c r="V10" s="50">
        <v>1115280</v>
      </c>
      <c r="W10" s="50">
        <v>1573170</v>
      </c>
      <c r="X10" s="50">
        <v>2221358</v>
      </c>
    </row>
    <row r="11" spans="1:24" ht="12.75">
      <c r="A11" s="47">
        <v>6</v>
      </c>
      <c r="B11" s="47">
        <v>1</v>
      </c>
      <c r="C11" s="47">
        <v>1</v>
      </c>
      <c r="D11" s="41" t="s">
        <v>309</v>
      </c>
      <c r="E11" s="48">
        <v>188</v>
      </c>
      <c r="F11" s="49" t="s">
        <v>309</v>
      </c>
      <c r="G11" s="59" t="s">
        <v>313</v>
      </c>
      <c r="H11" s="50">
        <v>266450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152250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111600</v>
      </c>
      <c r="V11" s="50">
        <v>0</v>
      </c>
      <c r="W11" s="50">
        <v>0</v>
      </c>
      <c r="X11" s="50">
        <v>2600</v>
      </c>
    </row>
    <row r="12" spans="1:24" ht="12.75">
      <c r="A12" s="47">
        <v>6</v>
      </c>
      <c r="B12" s="47">
        <v>1</v>
      </c>
      <c r="C12" s="47">
        <v>2</v>
      </c>
      <c r="D12" s="41">
        <v>1</v>
      </c>
      <c r="E12" s="48"/>
      <c r="F12" s="49" t="s">
        <v>86</v>
      </c>
      <c r="G12" s="59" t="s">
        <v>101</v>
      </c>
      <c r="H12" s="50">
        <v>17172044.41</v>
      </c>
      <c r="I12" s="50">
        <v>1583.95</v>
      </c>
      <c r="J12" s="50">
        <v>0</v>
      </c>
      <c r="K12" s="50">
        <v>859130.35</v>
      </c>
      <c r="L12" s="50">
        <v>0</v>
      </c>
      <c r="M12" s="50">
        <v>512346.37</v>
      </c>
      <c r="N12" s="50">
        <v>1929662.34</v>
      </c>
      <c r="O12" s="50">
        <v>125400</v>
      </c>
      <c r="P12" s="50">
        <v>6041404</v>
      </c>
      <c r="Q12" s="50">
        <v>130000</v>
      </c>
      <c r="R12" s="50">
        <v>2807412.3</v>
      </c>
      <c r="S12" s="50">
        <v>119592.7</v>
      </c>
      <c r="T12" s="50">
        <v>204569</v>
      </c>
      <c r="U12" s="50">
        <v>3305391.4</v>
      </c>
      <c r="V12" s="50">
        <v>647735</v>
      </c>
      <c r="W12" s="50">
        <v>47600</v>
      </c>
      <c r="X12" s="50">
        <v>440217</v>
      </c>
    </row>
    <row r="13" spans="1:24" ht="12.75">
      <c r="A13" s="47">
        <v>6</v>
      </c>
      <c r="B13" s="47">
        <v>1</v>
      </c>
      <c r="C13" s="47">
        <v>3</v>
      </c>
      <c r="D13" s="41">
        <v>2</v>
      </c>
      <c r="E13" s="48"/>
      <c r="F13" s="49" t="s">
        <v>86</v>
      </c>
      <c r="G13" s="59" t="s">
        <v>110</v>
      </c>
      <c r="H13" s="50">
        <v>35570342.89</v>
      </c>
      <c r="I13" s="50">
        <v>1066649.89</v>
      </c>
      <c r="J13" s="50">
        <v>4000</v>
      </c>
      <c r="K13" s="50">
        <v>4464526</v>
      </c>
      <c r="L13" s="50">
        <v>0</v>
      </c>
      <c r="M13" s="50">
        <v>157000</v>
      </c>
      <c r="N13" s="50">
        <v>3542823</v>
      </c>
      <c r="O13" s="50">
        <v>249001</v>
      </c>
      <c r="P13" s="50">
        <v>15026940</v>
      </c>
      <c r="Q13" s="50">
        <v>100000</v>
      </c>
      <c r="R13" s="50">
        <v>6538387</v>
      </c>
      <c r="S13" s="50">
        <v>138768</v>
      </c>
      <c r="T13" s="50">
        <v>364200</v>
      </c>
      <c r="U13" s="50">
        <v>1468600</v>
      </c>
      <c r="V13" s="50">
        <v>1488612</v>
      </c>
      <c r="W13" s="50">
        <v>33500</v>
      </c>
      <c r="X13" s="50">
        <v>927336</v>
      </c>
    </row>
    <row r="14" spans="1:24" ht="12.75">
      <c r="A14" s="47">
        <v>6</v>
      </c>
      <c r="B14" s="47">
        <v>1</v>
      </c>
      <c r="C14" s="47">
        <v>4</v>
      </c>
      <c r="D14" s="41">
        <v>2</v>
      </c>
      <c r="E14" s="48"/>
      <c r="F14" s="49" t="s">
        <v>86</v>
      </c>
      <c r="G14" s="59" t="s">
        <v>123</v>
      </c>
      <c r="H14" s="50">
        <v>20248952.55</v>
      </c>
      <c r="I14" s="50">
        <v>1409134.6</v>
      </c>
      <c r="J14" s="50">
        <v>240000</v>
      </c>
      <c r="K14" s="50">
        <v>720544.2</v>
      </c>
      <c r="L14" s="50">
        <v>0</v>
      </c>
      <c r="M14" s="50">
        <v>120000</v>
      </c>
      <c r="N14" s="50">
        <v>2020840</v>
      </c>
      <c r="O14" s="50">
        <v>2962306.61</v>
      </c>
      <c r="P14" s="50">
        <v>7246200</v>
      </c>
      <c r="Q14" s="50">
        <v>41500</v>
      </c>
      <c r="R14" s="50">
        <v>3316311.36</v>
      </c>
      <c r="S14" s="50">
        <v>160526.3</v>
      </c>
      <c r="T14" s="50">
        <v>205000</v>
      </c>
      <c r="U14" s="50">
        <v>587000</v>
      </c>
      <c r="V14" s="50">
        <v>619017</v>
      </c>
      <c r="W14" s="50">
        <v>3300</v>
      </c>
      <c r="X14" s="50">
        <v>597272.48</v>
      </c>
    </row>
    <row r="15" spans="1:24" ht="12.75">
      <c r="A15" s="47">
        <v>6</v>
      </c>
      <c r="B15" s="47">
        <v>1</v>
      </c>
      <c r="C15" s="47">
        <v>5</v>
      </c>
      <c r="D15" s="41">
        <v>2</v>
      </c>
      <c r="E15" s="48"/>
      <c r="F15" s="49" t="s">
        <v>86</v>
      </c>
      <c r="G15" s="59" t="s">
        <v>143</v>
      </c>
      <c r="H15" s="50">
        <v>26588399.64</v>
      </c>
      <c r="I15" s="50">
        <v>3921701.42</v>
      </c>
      <c r="J15" s="50">
        <v>341000</v>
      </c>
      <c r="K15" s="50">
        <v>3876075.59</v>
      </c>
      <c r="L15" s="50">
        <v>2631.57</v>
      </c>
      <c r="M15" s="50">
        <v>1330000</v>
      </c>
      <c r="N15" s="50">
        <v>2345913.54</v>
      </c>
      <c r="O15" s="50">
        <v>241800</v>
      </c>
      <c r="P15" s="50">
        <v>5341775</v>
      </c>
      <c r="Q15" s="50">
        <v>68200</v>
      </c>
      <c r="R15" s="50">
        <v>2939405.25</v>
      </c>
      <c r="S15" s="50">
        <v>273945.27</v>
      </c>
      <c r="T15" s="50">
        <v>145096</v>
      </c>
      <c r="U15" s="50">
        <v>481000</v>
      </c>
      <c r="V15" s="50">
        <v>3831112</v>
      </c>
      <c r="W15" s="50">
        <v>56600</v>
      </c>
      <c r="X15" s="50">
        <v>1392144</v>
      </c>
    </row>
    <row r="16" spans="1:24" ht="12.75">
      <c r="A16" s="47">
        <v>6</v>
      </c>
      <c r="B16" s="47">
        <v>1</v>
      </c>
      <c r="C16" s="47">
        <v>6</v>
      </c>
      <c r="D16" s="41">
        <v>2</v>
      </c>
      <c r="E16" s="48"/>
      <c r="F16" s="49" t="s">
        <v>86</v>
      </c>
      <c r="G16" s="59" t="s">
        <v>153</v>
      </c>
      <c r="H16" s="50">
        <v>12711680.4</v>
      </c>
      <c r="I16" s="50">
        <v>612444.98</v>
      </c>
      <c r="J16" s="50">
        <v>116630</v>
      </c>
      <c r="K16" s="50">
        <v>475793.69</v>
      </c>
      <c r="L16" s="50">
        <v>2883.65</v>
      </c>
      <c r="M16" s="50">
        <v>176000</v>
      </c>
      <c r="N16" s="50">
        <v>1935299.46</v>
      </c>
      <c r="O16" s="50">
        <v>1082974.58</v>
      </c>
      <c r="P16" s="50">
        <v>3721886</v>
      </c>
      <c r="Q16" s="50">
        <v>32000</v>
      </c>
      <c r="R16" s="50">
        <v>2506852.92</v>
      </c>
      <c r="S16" s="50">
        <v>49320</v>
      </c>
      <c r="T16" s="50">
        <v>225199</v>
      </c>
      <c r="U16" s="50">
        <v>560968</v>
      </c>
      <c r="V16" s="50">
        <v>1122865</v>
      </c>
      <c r="W16" s="50">
        <v>1300</v>
      </c>
      <c r="X16" s="50">
        <v>89263.12</v>
      </c>
    </row>
    <row r="17" spans="1:24" ht="12.75">
      <c r="A17" s="47">
        <v>6</v>
      </c>
      <c r="B17" s="47">
        <v>1</v>
      </c>
      <c r="C17" s="47">
        <v>7</v>
      </c>
      <c r="D17" s="41">
        <v>2</v>
      </c>
      <c r="E17" s="48"/>
      <c r="F17" s="49" t="s">
        <v>86</v>
      </c>
      <c r="G17" s="59" t="s">
        <v>157</v>
      </c>
      <c r="H17" s="50">
        <v>21177890.65</v>
      </c>
      <c r="I17" s="50">
        <v>1140293.37</v>
      </c>
      <c r="J17" s="50">
        <v>0</v>
      </c>
      <c r="K17" s="50">
        <v>733731</v>
      </c>
      <c r="L17" s="50">
        <v>454169</v>
      </c>
      <c r="M17" s="50">
        <v>349000</v>
      </c>
      <c r="N17" s="50">
        <v>1926099.17</v>
      </c>
      <c r="O17" s="50">
        <v>145089</v>
      </c>
      <c r="P17" s="50">
        <v>5206397.11</v>
      </c>
      <c r="Q17" s="50">
        <v>36200</v>
      </c>
      <c r="R17" s="50">
        <v>2344086</v>
      </c>
      <c r="S17" s="50">
        <v>40000</v>
      </c>
      <c r="T17" s="50">
        <v>182043</v>
      </c>
      <c r="U17" s="50">
        <v>7583369</v>
      </c>
      <c r="V17" s="50">
        <v>709938</v>
      </c>
      <c r="W17" s="50">
        <v>19396</v>
      </c>
      <c r="X17" s="50">
        <v>308080</v>
      </c>
    </row>
    <row r="18" spans="1:24" ht="12.75">
      <c r="A18" s="47">
        <v>6</v>
      </c>
      <c r="B18" s="47">
        <v>1</v>
      </c>
      <c r="C18" s="47">
        <v>8</v>
      </c>
      <c r="D18" s="41">
        <v>2</v>
      </c>
      <c r="E18" s="48"/>
      <c r="F18" s="49" t="s">
        <v>86</v>
      </c>
      <c r="G18" s="59" t="s">
        <v>165</v>
      </c>
      <c r="H18" s="50">
        <v>15524736.14</v>
      </c>
      <c r="I18" s="50">
        <v>1154981.92</v>
      </c>
      <c r="J18" s="50">
        <v>378239.3</v>
      </c>
      <c r="K18" s="50">
        <v>590861</v>
      </c>
      <c r="L18" s="50">
        <v>0</v>
      </c>
      <c r="M18" s="50">
        <v>164250</v>
      </c>
      <c r="N18" s="50">
        <v>1802220</v>
      </c>
      <c r="O18" s="50">
        <v>199370</v>
      </c>
      <c r="P18" s="50">
        <v>5005027</v>
      </c>
      <c r="Q18" s="50">
        <v>27825</v>
      </c>
      <c r="R18" s="50">
        <v>2294539.8</v>
      </c>
      <c r="S18" s="50">
        <v>0</v>
      </c>
      <c r="T18" s="50">
        <v>151993</v>
      </c>
      <c r="U18" s="50">
        <v>457200</v>
      </c>
      <c r="V18" s="50">
        <v>592259.12</v>
      </c>
      <c r="W18" s="50">
        <v>2482840</v>
      </c>
      <c r="X18" s="50">
        <v>223130</v>
      </c>
    </row>
    <row r="19" spans="1:24" ht="12.75">
      <c r="A19" s="47">
        <v>6</v>
      </c>
      <c r="B19" s="47">
        <v>1</v>
      </c>
      <c r="C19" s="47">
        <v>9</v>
      </c>
      <c r="D19" s="41">
        <v>2</v>
      </c>
      <c r="E19" s="48"/>
      <c r="F19" s="49" t="s">
        <v>86</v>
      </c>
      <c r="G19" s="59" t="s">
        <v>171</v>
      </c>
      <c r="H19" s="50">
        <v>18847071.98</v>
      </c>
      <c r="I19" s="50">
        <v>2750059.98</v>
      </c>
      <c r="J19" s="50">
        <v>0</v>
      </c>
      <c r="K19" s="50">
        <v>763558</v>
      </c>
      <c r="L19" s="50">
        <v>0</v>
      </c>
      <c r="M19" s="50">
        <v>191600</v>
      </c>
      <c r="N19" s="50">
        <v>1857161</v>
      </c>
      <c r="O19" s="50">
        <v>264833</v>
      </c>
      <c r="P19" s="50">
        <v>7461444</v>
      </c>
      <c r="Q19" s="50">
        <v>44800</v>
      </c>
      <c r="R19" s="50">
        <v>2707821</v>
      </c>
      <c r="S19" s="50">
        <v>0</v>
      </c>
      <c r="T19" s="50">
        <v>65098</v>
      </c>
      <c r="U19" s="50">
        <v>1725854</v>
      </c>
      <c r="V19" s="50">
        <v>586447</v>
      </c>
      <c r="W19" s="50">
        <v>111235</v>
      </c>
      <c r="X19" s="50">
        <v>317161</v>
      </c>
    </row>
    <row r="20" spans="1:24" ht="12.75">
      <c r="A20" s="47">
        <v>6</v>
      </c>
      <c r="B20" s="47">
        <v>1</v>
      </c>
      <c r="C20" s="47">
        <v>10</v>
      </c>
      <c r="D20" s="41">
        <v>2</v>
      </c>
      <c r="E20" s="48"/>
      <c r="F20" s="49" t="s">
        <v>86</v>
      </c>
      <c r="G20" s="59" t="s">
        <v>95</v>
      </c>
      <c r="H20" s="50">
        <v>33628965.45</v>
      </c>
      <c r="I20" s="50">
        <v>1503757.36</v>
      </c>
      <c r="J20" s="50">
        <v>893663</v>
      </c>
      <c r="K20" s="50">
        <v>2476599.5</v>
      </c>
      <c r="L20" s="50">
        <v>0</v>
      </c>
      <c r="M20" s="50">
        <v>340360.51</v>
      </c>
      <c r="N20" s="50">
        <v>2740407</v>
      </c>
      <c r="O20" s="50">
        <v>1738835.65</v>
      </c>
      <c r="P20" s="50">
        <v>13819976.93</v>
      </c>
      <c r="Q20" s="50">
        <v>68500</v>
      </c>
      <c r="R20" s="50">
        <v>5891902</v>
      </c>
      <c r="S20" s="50">
        <v>242511</v>
      </c>
      <c r="T20" s="50">
        <v>326324</v>
      </c>
      <c r="U20" s="50">
        <v>1125303</v>
      </c>
      <c r="V20" s="50">
        <v>1653268.93</v>
      </c>
      <c r="W20" s="50">
        <v>40000</v>
      </c>
      <c r="X20" s="50">
        <v>767556.57</v>
      </c>
    </row>
    <row r="21" spans="1:24" ht="12.75">
      <c r="A21" s="47">
        <v>6</v>
      </c>
      <c r="B21" s="47">
        <v>1</v>
      </c>
      <c r="C21" s="47">
        <v>11</v>
      </c>
      <c r="D21" s="41">
        <v>2</v>
      </c>
      <c r="E21" s="48"/>
      <c r="F21" s="49" t="s">
        <v>86</v>
      </c>
      <c r="G21" s="59" t="s">
        <v>190</v>
      </c>
      <c r="H21" s="50">
        <v>21991588</v>
      </c>
      <c r="I21" s="50">
        <v>128737.02</v>
      </c>
      <c r="J21" s="50">
        <v>0</v>
      </c>
      <c r="K21" s="50">
        <v>673877</v>
      </c>
      <c r="L21" s="50">
        <v>10000</v>
      </c>
      <c r="M21" s="50">
        <v>55000</v>
      </c>
      <c r="N21" s="50">
        <v>2455405.98</v>
      </c>
      <c r="O21" s="50">
        <v>210294</v>
      </c>
      <c r="P21" s="50">
        <v>10575717</v>
      </c>
      <c r="Q21" s="50">
        <v>65000</v>
      </c>
      <c r="R21" s="50">
        <v>3875163</v>
      </c>
      <c r="S21" s="50">
        <v>387897</v>
      </c>
      <c r="T21" s="50">
        <v>1579332</v>
      </c>
      <c r="U21" s="50">
        <v>493498</v>
      </c>
      <c r="V21" s="50">
        <v>536300</v>
      </c>
      <c r="W21" s="50">
        <v>185100</v>
      </c>
      <c r="X21" s="50">
        <v>760267</v>
      </c>
    </row>
    <row r="22" spans="1:24" ht="12.75">
      <c r="A22" s="47">
        <v>6</v>
      </c>
      <c r="B22" s="47">
        <v>1</v>
      </c>
      <c r="C22" s="47">
        <v>12</v>
      </c>
      <c r="D22" s="41">
        <v>2</v>
      </c>
      <c r="E22" s="48"/>
      <c r="F22" s="49" t="s">
        <v>86</v>
      </c>
      <c r="G22" s="59" t="s">
        <v>198</v>
      </c>
      <c r="H22" s="50">
        <v>10442921.82</v>
      </c>
      <c r="I22" s="50">
        <v>222685.13</v>
      </c>
      <c r="J22" s="50">
        <v>0</v>
      </c>
      <c r="K22" s="50">
        <v>785340.14</v>
      </c>
      <c r="L22" s="50">
        <v>488.87</v>
      </c>
      <c r="M22" s="50">
        <v>98500</v>
      </c>
      <c r="N22" s="50">
        <v>1369667.47</v>
      </c>
      <c r="O22" s="50">
        <v>229710.85</v>
      </c>
      <c r="P22" s="50">
        <v>4931387.17</v>
      </c>
      <c r="Q22" s="50">
        <v>24500</v>
      </c>
      <c r="R22" s="50">
        <v>1548139.71</v>
      </c>
      <c r="S22" s="50">
        <v>97825.29</v>
      </c>
      <c r="T22" s="50">
        <v>306695</v>
      </c>
      <c r="U22" s="50">
        <v>306729</v>
      </c>
      <c r="V22" s="50">
        <v>395335</v>
      </c>
      <c r="W22" s="50">
        <v>30400</v>
      </c>
      <c r="X22" s="50">
        <v>95518.19</v>
      </c>
    </row>
    <row r="23" spans="1:24" ht="12.75">
      <c r="A23" s="47">
        <v>6</v>
      </c>
      <c r="B23" s="47">
        <v>1</v>
      </c>
      <c r="C23" s="47">
        <v>13</v>
      </c>
      <c r="D23" s="41">
        <v>2</v>
      </c>
      <c r="E23" s="48"/>
      <c r="F23" s="49" t="s">
        <v>86</v>
      </c>
      <c r="G23" s="59" t="s">
        <v>199</v>
      </c>
      <c r="H23" s="50">
        <v>8352843.97</v>
      </c>
      <c r="I23" s="50">
        <v>1841005.76</v>
      </c>
      <c r="J23" s="50">
        <v>0</v>
      </c>
      <c r="K23" s="50">
        <v>176738.35</v>
      </c>
      <c r="L23" s="50">
        <v>0</v>
      </c>
      <c r="M23" s="50">
        <v>90000</v>
      </c>
      <c r="N23" s="50">
        <v>1197180</v>
      </c>
      <c r="O23" s="50">
        <v>123940</v>
      </c>
      <c r="P23" s="50">
        <v>2558966</v>
      </c>
      <c r="Q23" s="50">
        <v>23000</v>
      </c>
      <c r="R23" s="50">
        <v>1394471.11</v>
      </c>
      <c r="S23" s="50">
        <v>0</v>
      </c>
      <c r="T23" s="50">
        <v>64794</v>
      </c>
      <c r="U23" s="50">
        <v>263000</v>
      </c>
      <c r="V23" s="50">
        <v>307154</v>
      </c>
      <c r="W23" s="50">
        <v>20750</v>
      </c>
      <c r="X23" s="50">
        <v>291844.75</v>
      </c>
    </row>
    <row r="24" spans="1:24" ht="12.75">
      <c r="A24" s="47">
        <v>6</v>
      </c>
      <c r="B24" s="47">
        <v>1</v>
      </c>
      <c r="C24" s="47">
        <v>14</v>
      </c>
      <c r="D24" s="41">
        <v>2</v>
      </c>
      <c r="E24" s="48"/>
      <c r="F24" s="49" t="s">
        <v>86</v>
      </c>
      <c r="G24" s="59" t="s">
        <v>211</v>
      </c>
      <c r="H24" s="50">
        <v>9150075.91</v>
      </c>
      <c r="I24" s="50">
        <v>1721049.9</v>
      </c>
      <c r="J24" s="50">
        <v>0</v>
      </c>
      <c r="K24" s="50">
        <v>73439</v>
      </c>
      <c r="L24" s="50">
        <v>1225</v>
      </c>
      <c r="M24" s="50">
        <v>20000</v>
      </c>
      <c r="N24" s="50">
        <v>1131167</v>
      </c>
      <c r="O24" s="50">
        <v>135355</v>
      </c>
      <c r="P24" s="50">
        <v>3071015.6</v>
      </c>
      <c r="Q24" s="50">
        <v>30000</v>
      </c>
      <c r="R24" s="50">
        <v>2059640.41</v>
      </c>
      <c r="S24" s="50">
        <v>0</v>
      </c>
      <c r="T24" s="50">
        <v>137450</v>
      </c>
      <c r="U24" s="50">
        <v>380934</v>
      </c>
      <c r="V24" s="50">
        <v>252000</v>
      </c>
      <c r="W24" s="50">
        <v>13600</v>
      </c>
      <c r="X24" s="50">
        <v>123200</v>
      </c>
    </row>
    <row r="25" spans="1:24" ht="12.75">
      <c r="A25" s="47">
        <v>6</v>
      </c>
      <c r="B25" s="47">
        <v>1</v>
      </c>
      <c r="C25" s="47">
        <v>15</v>
      </c>
      <c r="D25" s="41">
        <v>2</v>
      </c>
      <c r="E25" s="48"/>
      <c r="F25" s="49" t="s">
        <v>86</v>
      </c>
      <c r="G25" s="59" t="s">
        <v>213</v>
      </c>
      <c r="H25" s="50">
        <v>8121907</v>
      </c>
      <c r="I25" s="50">
        <v>602574.23</v>
      </c>
      <c r="J25" s="50">
        <v>142972</v>
      </c>
      <c r="K25" s="50">
        <v>445572.22</v>
      </c>
      <c r="L25" s="50">
        <v>500</v>
      </c>
      <c r="M25" s="50">
        <v>55539</v>
      </c>
      <c r="N25" s="50">
        <v>1306968</v>
      </c>
      <c r="O25" s="50">
        <v>178786</v>
      </c>
      <c r="P25" s="50">
        <v>2502490</v>
      </c>
      <c r="Q25" s="50">
        <v>17500</v>
      </c>
      <c r="R25" s="50">
        <v>1479005</v>
      </c>
      <c r="S25" s="50">
        <v>0</v>
      </c>
      <c r="T25" s="50">
        <v>95224</v>
      </c>
      <c r="U25" s="50">
        <v>204798.3</v>
      </c>
      <c r="V25" s="50">
        <v>855938</v>
      </c>
      <c r="W25" s="50">
        <v>12000</v>
      </c>
      <c r="X25" s="50">
        <v>222040.25</v>
      </c>
    </row>
    <row r="26" spans="1:24" ht="12.75">
      <c r="A26" s="47">
        <v>6</v>
      </c>
      <c r="B26" s="47">
        <v>1</v>
      </c>
      <c r="C26" s="47">
        <v>16</v>
      </c>
      <c r="D26" s="41">
        <v>2</v>
      </c>
      <c r="E26" s="48"/>
      <c r="F26" s="49" t="s">
        <v>86</v>
      </c>
      <c r="G26" s="59" t="s">
        <v>101</v>
      </c>
      <c r="H26" s="50">
        <v>27877258.33</v>
      </c>
      <c r="I26" s="50">
        <v>183110.88</v>
      </c>
      <c r="J26" s="50">
        <v>0</v>
      </c>
      <c r="K26" s="50">
        <v>3245000.31</v>
      </c>
      <c r="L26" s="50">
        <v>636726.45</v>
      </c>
      <c r="M26" s="50">
        <v>1718500</v>
      </c>
      <c r="N26" s="50">
        <v>3627846</v>
      </c>
      <c r="O26" s="50">
        <v>211700</v>
      </c>
      <c r="P26" s="50">
        <v>7064198</v>
      </c>
      <c r="Q26" s="50">
        <v>70000</v>
      </c>
      <c r="R26" s="50">
        <v>3368338</v>
      </c>
      <c r="S26" s="50">
        <v>0</v>
      </c>
      <c r="T26" s="50">
        <v>139722</v>
      </c>
      <c r="U26" s="50">
        <v>2145105.7</v>
      </c>
      <c r="V26" s="50">
        <v>1695053</v>
      </c>
      <c r="W26" s="50">
        <v>39419</v>
      </c>
      <c r="X26" s="50">
        <v>3732538.99</v>
      </c>
    </row>
    <row r="27" spans="1:24" ht="12.75">
      <c r="A27" s="47">
        <v>6</v>
      </c>
      <c r="B27" s="47">
        <v>1</v>
      </c>
      <c r="C27" s="47">
        <v>17</v>
      </c>
      <c r="D27" s="41">
        <v>2</v>
      </c>
      <c r="E27" s="48"/>
      <c r="F27" s="49" t="s">
        <v>86</v>
      </c>
      <c r="G27" s="59" t="s">
        <v>230</v>
      </c>
      <c r="H27" s="50">
        <v>9643012</v>
      </c>
      <c r="I27" s="50">
        <v>212959</v>
      </c>
      <c r="J27" s="50">
        <v>105000</v>
      </c>
      <c r="K27" s="50">
        <v>168635</v>
      </c>
      <c r="L27" s="50">
        <v>0</v>
      </c>
      <c r="M27" s="50">
        <v>30300</v>
      </c>
      <c r="N27" s="50">
        <v>1728242</v>
      </c>
      <c r="O27" s="50">
        <v>271675</v>
      </c>
      <c r="P27" s="50">
        <v>3365766</v>
      </c>
      <c r="Q27" s="50">
        <v>22400</v>
      </c>
      <c r="R27" s="50">
        <v>2472670</v>
      </c>
      <c r="S27" s="50">
        <v>119124</v>
      </c>
      <c r="T27" s="50">
        <v>90000</v>
      </c>
      <c r="U27" s="50">
        <v>405360</v>
      </c>
      <c r="V27" s="50">
        <v>291769</v>
      </c>
      <c r="W27" s="50">
        <v>11973</v>
      </c>
      <c r="X27" s="50">
        <v>347139</v>
      </c>
    </row>
    <row r="28" spans="1:24" ht="12.75">
      <c r="A28" s="47">
        <v>6</v>
      </c>
      <c r="B28" s="47">
        <v>1</v>
      </c>
      <c r="C28" s="47">
        <v>18</v>
      </c>
      <c r="D28" s="41">
        <v>2</v>
      </c>
      <c r="E28" s="48"/>
      <c r="F28" s="49" t="s">
        <v>86</v>
      </c>
      <c r="G28" s="59" t="s">
        <v>244</v>
      </c>
      <c r="H28" s="50">
        <v>16871098.15</v>
      </c>
      <c r="I28" s="50">
        <v>328327.58</v>
      </c>
      <c r="J28" s="50">
        <v>140530</v>
      </c>
      <c r="K28" s="50">
        <v>510599.57</v>
      </c>
      <c r="L28" s="50">
        <v>126149</v>
      </c>
      <c r="M28" s="50">
        <v>2487514</v>
      </c>
      <c r="N28" s="50">
        <v>1764384</v>
      </c>
      <c r="O28" s="50">
        <v>197547</v>
      </c>
      <c r="P28" s="50">
        <v>5662370</v>
      </c>
      <c r="Q28" s="50">
        <v>95187</v>
      </c>
      <c r="R28" s="50">
        <v>2275570</v>
      </c>
      <c r="S28" s="50">
        <v>143817</v>
      </c>
      <c r="T28" s="50">
        <v>67152</v>
      </c>
      <c r="U28" s="50">
        <v>1643338</v>
      </c>
      <c r="V28" s="50">
        <v>821056</v>
      </c>
      <c r="W28" s="50">
        <v>68000</v>
      </c>
      <c r="X28" s="50">
        <v>539557</v>
      </c>
    </row>
    <row r="29" spans="1:24" ht="12.75">
      <c r="A29" s="47">
        <v>6</v>
      </c>
      <c r="B29" s="47">
        <v>1</v>
      </c>
      <c r="C29" s="47">
        <v>19</v>
      </c>
      <c r="D29" s="41">
        <v>2</v>
      </c>
      <c r="E29" s="48"/>
      <c r="F29" s="49" t="s">
        <v>86</v>
      </c>
      <c r="G29" s="59" t="s">
        <v>256</v>
      </c>
      <c r="H29" s="50">
        <v>15666119</v>
      </c>
      <c r="I29" s="50">
        <v>948971</v>
      </c>
      <c r="J29" s="50">
        <v>0</v>
      </c>
      <c r="K29" s="50">
        <v>665382</v>
      </c>
      <c r="L29" s="50">
        <v>588</v>
      </c>
      <c r="M29" s="50">
        <v>55792</v>
      </c>
      <c r="N29" s="50">
        <v>1804428</v>
      </c>
      <c r="O29" s="50">
        <v>176750</v>
      </c>
      <c r="P29" s="50">
        <v>6343529</v>
      </c>
      <c r="Q29" s="50">
        <v>98410</v>
      </c>
      <c r="R29" s="50">
        <v>2501840</v>
      </c>
      <c r="S29" s="50">
        <v>0</v>
      </c>
      <c r="T29" s="50">
        <v>95019</v>
      </c>
      <c r="U29" s="50">
        <v>2107645</v>
      </c>
      <c r="V29" s="50">
        <v>324224</v>
      </c>
      <c r="W29" s="50">
        <v>120300</v>
      </c>
      <c r="X29" s="50">
        <v>423241</v>
      </c>
    </row>
    <row r="30" spans="1:24" ht="12.75">
      <c r="A30" s="47">
        <v>6</v>
      </c>
      <c r="B30" s="47">
        <v>2</v>
      </c>
      <c r="C30" s="47">
        <v>0</v>
      </c>
      <c r="D30" s="41">
        <v>0</v>
      </c>
      <c r="E30" s="48"/>
      <c r="F30" s="49" t="s">
        <v>286</v>
      </c>
      <c r="G30" s="59" t="s">
        <v>288</v>
      </c>
      <c r="H30" s="50">
        <v>96906342</v>
      </c>
      <c r="I30" s="50">
        <v>2500</v>
      </c>
      <c r="J30" s="50">
        <v>0</v>
      </c>
      <c r="K30" s="50">
        <v>13385618</v>
      </c>
      <c r="L30" s="50">
        <v>18000</v>
      </c>
      <c r="M30" s="50">
        <v>631785</v>
      </c>
      <c r="N30" s="50">
        <v>8521984</v>
      </c>
      <c r="O30" s="50">
        <v>4277000</v>
      </c>
      <c r="P30" s="50">
        <v>35104214</v>
      </c>
      <c r="Q30" s="50">
        <v>2600500</v>
      </c>
      <c r="R30" s="50">
        <v>15984645</v>
      </c>
      <c r="S30" s="50">
        <v>3914711</v>
      </c>
      <c r="T30" s="50">
        <v>5864863</v>
      </c>
      <c r="U30" s="50">
        <v>505232</v>
      </c>
      <c r="V30" s="50">
        <v>1166791</v>
      </c>
      <c r="W30" s="50">
        <v>55000</v>
      </c>
      <c r="X30" s="50">
        <v>4873499</v>
      </c>
    </row>
    <row r="31" spans="1:24" ht="12.75">
      <c r="A31" s="47">
        <v>6</v>
      </c>
      <c r="B31" s="47">
        <v>2</v>
      </c>
      <c r="C31" s="47">
        <v>1</v>
      </c>
      <c r="D31" s="41">
        <v>1</v>
      </c>
      <c r="E31" s="48"/>
      <c r="F31" s="49" t="s">
        <v>86</v>
      </c>
      <c r="G31" s="59" t="s">
        <v>87</v>
      </c>
      <c r="H31" s="50">
        <v>97661149</v>
      </c>
      <c r="I31" s="50">
        <v>4317</v>
      </c>
      <c r="J31" s="50">
        <v>0</v>
      </c>
      <c r="K31" s="50">
        <v>36589779</v>
      </c>
      <c r="L31" s="50">
        <v>4108167</v>
      </c>
      <c r="M31" s="50">
        <v>1886000</v>
      </c>
      <c r="N31" s="50">
        <v>5908001</v>
      </c>
      <c r="O31" s="50">
        <v>544900</v>
      </c>
      <c r="P31" s="50">
        <v>26674366</v>
      </c>
      <c r="Q31" s="50">
        <v>507000</v>
      </c>
      <c r="R31" s="50">
        <v>10606725</v>
      </c>
      <c r="S31" s="50">
        <v>0</v>
      </c>
      <c r="T31" s="50">
        <v>637495</v>
      </c>
      <c r="U31" s="50">
        <v>3863200</v>
      </c>
      <c r="V31" s="50">
        <v>2134800</v>
      </c>
      <c r="W31" s="50">
        <v>1909300</v>
      </c>
      <c r="X31" s="50">
        <v>2287099</v>
      </c>
    </row>
    <row r="32" spans="1:24" ht="25.5">
      <c r="A32" s="47">
        <v>6</v>
      </c>
      <c r="B32" s="47">
        <v>2</v>
      </c>
      <c r="C32" s="47">
        <v>1</v>
      </c>
      <c r="D32" s="41" t="s">
        <v>309</v>
      </c>
      <c r="E32" s="48">
        <v>221</v>
      </c>
      <c r="F32" s="49" t="s">
        <v>309</v>
      </c>
      <c r="G32" s="59" t="s">
        <v>314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</row>
    <row r="33" spans="1:24" ht="12.75">
      <c r="A33" s="47">
        <v>6</v>
      </c>
      <c r="B33" s="47">
        <v>2</v>
      </c>
      <c r="C33" s="47">
        <v>2</v>
      </c>
      <c r="D33" s="41">
        <v>2</v>
      </c>
      <c r="E33" s="48"/>
      <c r="F33" s="49" t="s">
        <v>86</v>
      </c>
      <c r="G33" s="59" t="s">
        <v>106</v>
      </c>
      <c r="H33" s="50">
        <v>10570735.58</v>
      </c>
      <c r="I33" s="50">
        <v>57871.57</v>
      </c>
      <c r="J33" s="50">
        <v>104000</v>
      </c>
      <c r="K33" s="50">
        <v>745500</v>
      </c>
      <c r="L33" s="50">
        <v>0</v>
      </c>
      <c r="M33" s="50">
        <v>150000</v>
      </c>
      <c r="N33" s="50">
        <v>1500206</v>
      </c>
      <c r="O33" s="50">
        <v>58500</v>
      </c>
      <c r="P33" s="50">
        <v>4370076.01</v>
      </c>
      <c r="Q33" s="50">
        <v>44100</v>
      </c>
      <c r="R33" s="50">
        <v>2315447</v>
      </c>
      <c r="S33" s="50">
        <v>0</v>
      </c>
      <c r="T33" s="50">
        <v>85376</v>
      </c>
      <c r="U33" s="50">
        <v>727353</v>
      </c>
      <c r="V33" s="50">
        <v>244826</v>
      </c>
      <c r="W33" s="50">
        <v>138800</v>
      </c>
      <c r="X33" s="50">
        <v>28680</v>
      </c>
    </row>
    <row r="34" spans="1:24" ht="12.75">
      <c r="A34" s="47">
        <v>6</v>
      </c>
      <c r="B34" s="47">
        <v>2</v>
      </c>
      <c r="C34" s="47">
        <v>3</v>
      </c>
      <c r="D34" s="41">
        <v>2</v>
      </c>
      <c r="E34" s="48"/>
      <c r="F34" s="49" t="s">
        <v>86</v>
      </c>
      <c r="G34" s="59" t="s">
        <v>87</v>
      </c>
      <c r="H34" s="50">
        <v>71916782.08</v>
      </c>
      <c r="I34" s="50">
        <v>23398968.26</v>
      </c>
      <c r="J34" s="50">
        <v>424600</v>
      </c>
      <c r="K34" s="50">
        <v>3242864.38</v>
      </c>
      <c r="L34" s="50">
        <v>833495.34</v>
      </c>
      <c r="M34" s="50">
        <v>707814.46</v>
      </c>
      <c r="N34" s="50">
        <v>4849071.4</v>
      </c>
      <c r="O34" s="50">
        <v>1111976.11</v>
      </c>
      <c r="P34" s="50">
        <v>12595174.04</v>
      </c>
      <c r="Q34" s="50">
        <v>100000</v>
      </c>
      <c r="R34" s="50">
        <v>7258353</v>
      </c>
      <c r="S34" s="50">
        <v>0</v>
      </c>
      <c r="T34" s="50">
        <v>166718</v>
      </c>
      <c r="U34" s="50">
        <v>9277246.79</v>
      </c>
      <c r="V34" s="50">
        <v>875000</v>
      </c>
      <c r="W34" s="50">
        <v>1614002.16</v>
      </c>
      <c r="X34" s="50">
        <v>5461498.14</v>
      </c>
    </row>
    <row r="35" spans="1:24" ht="12.75">
      <c r="A35" s="47">
        <v>6</v>
      </c>
      <c r="B35" s="47">
        <v>2</v>
      </c>
      <c r="C35" s="47">
        <v>4</v>
      </c>
      <c r="D35" s="41">
        <v>2</v>
      </c>
      <c r="E35" s="48"/>
      <c r="F35" s="49" t="s">
        <v>86</v>
      </c>
      <c r="G35" s="59" t="s">
        <v>112</v>
      </c>
      <c r="H35" s="50">
        <v>25491942.34</v>
      </c>
      <c r="I35" s="50">
        <v>510801.89</v>
      </c>
      <c r="J35" s="50">
        <v>7680608</v>
      </c>
      <c r="K35" s="50">
        <v>1638579</v>
      </c>
      <c r="L35" s="50">
        <v>0</v>
      </c>
      <c r="M35" s="50">
        <v>35000</v>
      </c>
      <c r="N35" s="50">
        <v>1535567</v>
      </c>
      <c r="O35" s="50">
        <v>179161</v>
      </c>
      <c r="P35" s="50">
        <v>6417306</v>
      </c>
      <c r="Q35" s="50">
        <v>40000</v>
      </c>
      <c r="R35" s="50">
        <v>2179720.45</v>
      </c>
      <c r="S35" s="50">
        <v>81750</v>
      </c>
      <c r="T35" s="50">
        <v>136620</v>
      </c>
      <c r="U35" s="50">
        <v>3368333</v>
      </c>
      <c r="V35" s="50">
        <v>517500</v>
      </c>
      <c r="W35" s="50">
        <v>30000</v>
      </c>
      <c r="X35" s="50">
        <v>1140996</v>
      </c>
    </row>
    <row r="36" spans="1:24" ht="12.75">
      <c r="A36" s="47">
        <v>6</v>
      </c>
      <c r="B36" s="47">
        <v>2</v>
      </c>
      <c r="C36" s="47">
        <v>5</v>
      </c>
      <c r="D36" s="41">
        <v>3</v>
      </c>
      <c r="E36" s="48"/>
      <c r="F36" s="49" t="s">
        <v>86</v>
      </c>
      <c r="G36" s="59" t="s">
        <v>264</v>
      </c>
      <c r="H36" s="50">
        <v>20278013.43</v>
      </c>
      <c r="I36" s="50">
        <v>2085805.87</v>
      </c>
      <c r="J36" s="50">
        <v>0</v>
      </c>
      <c r="K36" s="50">
        <v>601787</v>
      </c>
      <c r="L36" s="50">
        <v>2272384</v>
      </c>
      <c r="M36" s="50">
        <v>180402</v>
      </c>
      <c r="N36" s="50">
        <v>2017259.8</v>
      </c>
      <c r="O36" s="50">
        <v>275434</v>
      </c>
      <c r="P36" s="50">
        <v>7551268</v>
      </c>
      <c r="Q36" s="50">
        <v>124856</v>
      </c>
      <c r="R36" s="50">
        <v>3252403.83</v>
      </c>
      <c r="S36" s="50">
        <v>0</v>
      </c>
      <c r="T36" s="50">
        <v>80396</v>
      </c>
      <c r="U36" s="50">
        <v>725046</v>
      </c>
      <c r="V36" s="50">
        <v>672392.93</v>
      </c>
      <c r="W36" s="50">
        <v>93685</v>
      </c>
      <c r="X36" s="50">
        <v>344893</v>
      </c>
    </row>
    <row r="37" spans="1:24" ht="12.75">
      <c r="A37" s="47">
        <v>6</v>
      </c>
      <c r="B37" s="47">
        <v>2</v>
      </c>
      <c r="C37" s="47">
        <v>6</v>
      </c>
      <c r="D37" s="41">
        <v>2</v>
      </c>
      <c r="E37" s="48"/>
      <c r="F37" s="49" t="s">
        <v>86</v>
      </c>
      <c r="G37" s="59" t="s">
        <v>132</v>
      </c>
      <c r="H37" s="50">
        <v>17397353.76</v>
      </c>
      <c r="I37" s="50">
        <v>944571.09</v>
      </c>
      <c r="J37" s="50">
        <v>195500</v>
      </c>
      <c r="K37" s="50">
        <v>1669109</v>
      </c>
      <c r="L37" s="50">
        <v>0</v>
      </c>
      <c r="M37" s="50">
        <v>133299</v>
      </c>
      <c r="N37" s="50">
        <v>2075737.4</v>
      </c>
      <c r="O37" s="50">
        <v>184150</v>
      </c>
      <c r="P37" s="50">
        <v>3916747</v>
      </c>
      <c r="Q37" s="50">
        <v>51000</v>
      </c>
      <c r="R37" s="50">
        <v>2325415.27</v>
      </c>
      <c r="S37" s="50">
        <v>0</v>
      </c>
      <c r="T37" s="50">
        <v>156799</v>
      </c>
      <c r="U37" s="50">
        <v>4911057</v>
      </c>
      <c r="V37" s="50">
        <v>561851</v>
      </c>
      <c r="W37" s="50">
        <v>98990</v>
      </c>
      <c r="X37" s="50">
        <v>173128</v>
      </c>
    </row>
    <row r="38" spans="1:24" ht="12.75">
      <c r="A38" s="47">
        <v>6</v>
      </c>
      <c r="B38" s="47">
        <v>2</v>
      </c>
      <c r="C38" s="47">
        <v>7</v>
      </c>
      <c r="D38" s="41">
        <v>3</v>
      </c>
      <c r="E38" s="48"/>
      <c r="F38" s="49" t="s">
        <v>86</v>
      </c>
      <c r="G38" s="59" t="s">
        <v>90</v>
      </c>
      <c r="H38" s="50">
        <v>23929583.81</v>
      </c>
      <c r="I38" s="50">
        <v>76025.96</v>
      </c>
      <c r="J38" s="50">
        <v>30690.43</v>
      </c>
      <c r="K38" s="50">
        <v>670060</v>
      </c>
      <c r="L38" s="50">
        <v>1783953.95</v>
      </c>
      <c r="M38" s="50">
        <v>944544.3</v>
      </c>
      <c r="N38" s="50">
        <v>2285605.84</v>
      </c>
      <c r="O38" s="50">
        <v>221661</v>
      </c>
      <c r="P38" s="50">
        <v>8342685.65</v>
      </c>
      <c r="Q38" s="50">
        <v>125570</v>
      </c>
      <c r="R38" s="50">
        <v>5101600</v>
      </c>
      <c r="S38" s="50">
        <v>217282.14</v>
      </c>
      <c r="T38" s="50">
        <v>95131.37</v>
      </c>
      <c r="U38" s="50">
        <v>2473699.72</v>
      </c>
      <c r="V38" s="50">
        <v>780000</v>
      </c>
      <c r="W38" s="50">
        <v>112750</v>
      </c>
      <c r="X38" s="50">
        <v>668323.45</v>
      </c>
    </row>
    <row r="39" spans="1:24" ht="12.75">
      <c r="A39" s="47">
        <v>6</v>
      </c>
      <c r="B39" s="47">
        <v>2</v>
      </c>
      <c r="C39" s="47">
        <v>8</v>
      </c>
      <c r="D39" s="41">
        <v>2</v>
      </c>
      <c r="E39" s="48"/>
      <c r="F39" s="49" t="s">
        <v>86</v>
      </c>
      <c r="G39" s="59" t="s">
        <v>163</v>
      </c>
      <c r="H39" s="50">
        <v>26506876.66</v>
      </c>
      <c r="I39" s="50">
        <v>1613467.28</v>
      </c>
      <c r="J39" s="50">
        <v>50000</v>
      </c>
      <c r="K39" s="50">
        <v>2182000</v>
      </c>
      <c r="L39" s="50">
        <v>0</v>
      </c>
      <c r="M39" s="50">
        <v>0</v>
      </c>
      <c r="N39" s="50">
        <v>1492940.6</v>
      </c>
      <c r="O39" s="50">
        <v>443833</v>
      </c>
      <c r="P39" s="50">
        <v>8475296</v>
      </c>
      <c r="Q39" s="50">
        <v>78100</v>
      </c>
      <c r="R39" s="50">
        <v>3417329.78</v>
      </c>
      <c r="S39" s="50">
        <v>0</v>
      </c>
      <c r="T39" s="50">
        <v>280051</v>
      </c>
      <c r="U39" s="50">
        <v>7592465</v>
      </c>
      <c r="V39" s="50">
        <v>392350</v>
      </c>
      <c r="W39" s="50">
        <v>156500</v>
      </c>
      <c r="X39" s="50">
        <v>332544</v>
      </c>
    </row>
    <row r="40" spans="1:24" ht="12.75">
      <c r="A40" s="47">
        <v>6</v>
      </c>
      <c r="B40" s="47">
        <v>2</v>
      </c>
      <c r="C40" s="47">
        <v>9</v>
      </c>
      <c r="D40" s="41">
        <v>2</v>
      </c>
      <c r="E40" s="48"/>
      <c r="F40" s="49" t="s">
        <v>86</v>
      </c>
      <c r="G40" s="59" t="s">
        <v>173</v>
      </c>
      <c r="H40" s="50">
        <v>11773648.55</v>
      </c>
      <c r="I40" s="50">
        <v>375253.95</v>
      </c>
      <c r="J40" s="50">
        <v>0</v>
      </c>
      <c r="K40" s="50">
        <v>1169472.38</v>
      </c>
      <c r="L40" s="50">
        <v>0</v>
      </c>
      <c r="M40" s="50">
        <v>5000</v>
      </c>
      <c r="N40" s="50">
        <v>1372573.17</v>
      </c>
      <c r="O40" s="50">
        <v>154000</v>
      </c>
      <c r="P40" s="50">
        <v>4606845</v>
      </c>
      <c r="Q40" s="50">
        <v>121500</v>
      </c>
      <c r="R40" s="50">
        <v>2001500</v>
      </c>
      <c r="S40" s="50">
        <v>0</v>
      </c>
      <c r="T40" s="50">
        <v>24329</v>
      </c>
      <c r="U40" s="50">
        <v>887122</v>
      </c>
      <c r="V40" s="50">
        <v>586803.05</v>
      </c>
      <c r="W40" s="50">
        <v>270000</v>
      </c>
      <c r="X40" s="50">
        <v>199250</v>
      </c>
    </row>
    <row r="41" spans="1:24" ht="12.75">
      <c r="A41" s="47">
        <v>6</v>
      </c>
      <c r="B41" s="47">
        <v>2</v>
      </c>
      <c r="C41" s="47">
        <v>10</v>
      </c>
      <c r="D41" s="41">
        <v>2</v>
      </c>
      <c r="E41" s="48"/>
      <c r="F41" s="49" t="s">
        <v>86</v>
      </c>
      <c r="G41" s="59" t="s">
        <v>187</v>
      </c>
      <c r="H41" s="50">
        <v>14595148.89</v>
      </c>
      <c r="I41" s="50">
        <v>2379642.32</v>
      </c>
      <c r="J41" s="50">
        <v>0</v>
      </c>
      <c r="K41" s="50">
        <v>749780</v>
      </c>
      <c r="L41" s="50">
        <v>0</v>
      </c>
      <c r="M41" s="50">
        <v>134590</v>
      </c>
      <c r="N41" s="50">
        <v>1627735.6</v>
      </c>
      <c r="O41" s="50">
        <v>294240</v>
      </c>
      <c r="P41" s="50">
        <v>5768106.71</v>
      </c>
      <c r="Q41" s="50">
        <v>57360.9</v>
      </c>
      <c r="R41" s="50">
        <v>2326168</v>
      </c>
      <c r="S41" s="50">
        <v>0</v>
      </c>
      <c r="T41" s="50">
        <v>87005</v>
      </c>
      <c r="U41" s="50">
        <v>264200</v>
      </c>
      <c r="V41" s="50">
        <v>564139.1</v>
      </c>
      <c r="W41" s="50">
        <v>90500</v>
      </c>
      <c r="X41" s="50">
        <v>251681.26</v>
      </c>
    </row>
    <row r="42" spans="1:24" ht="12.75">
      <c r="A42" s="47">
        <v>6</v>
      </c>
      <c r="B42" s="47">
        <v>2</v>
      </c>
      <c r="C42" s="47">
        <v>11</v>
      </c>
      <c r="D42" s="41">
        <v>2</v>
      </c>
      <c r="E42" s="48"/>
      <c r="F42" s="49" t="s">
        <v>86</v>
      </c>
      <c r="G42" s="59" t="s">
        <v>192</v>
      </c>
      <c r="H42" s="50">
        <v>17607616.81</v>
      </c>
      <c r="I42" s="50">
        <v>221821.57</v>
      </c>
      <c r="J42" s="50">
        <v>0</v>
      </c>
      <c r="K42" s="50">
        <v>1786238.82</v>
      </c>
      <c r="L42" s="50">
        <v>0</v>
      </c>
      <c r="M42" s="50">
        <v>17000</v>
      </c>
      <c r="N42" s="50">
        <v>1746258.41</v>
      </c>
      <c r="O42" s="50">
        <v>706991.01</v>
      </c>
      <c r="P42" s="50">
        <v>8449377.57</v>
      </c>
      <c r="Q42" s="50">
        <v>58000</v>
      </c>
      <c r="R42" s="50">
        <v>2797702.3</v>
      </c>
      <c r="S42" s="50">
        <v>3000</v>
      </c>
      <c r="T42" s="50">
        <v>82320</v>
      </c>
      <c r="U42" s="50">
        <v>879216.13</v>
      </c>
      <c r="V42" s="50">
        <v>415000</v>
      </c>
      <c r="W42" s="50">
        <v>69000</v>
      </c>
      <c r="X42" s="50">
        <v>375691</v>
      </c>
    </row>
    <row r="43" spans="1:24" ht="12.75">
      <c r="A43" s="47">
        <v>6</v>
      </c>
      <c r="B43" s="47">
        <v>2</v>
      </c>
      <c r="C43" s="47">
        <v>12</v>
      </c>
      <c r="D43" s="41">
        <v>3</v>
      </c>
      <c r="E43" s="48"/>
      <c r="F43" s="49" t="s">
        <v>86</v>
      </c>
      <c r="G43" s="59" t="s">
        <v>278</v>
      </c>
      <c r="H43" s="50">
        <v>24780930.78</v>
      </c>
      <c r="I43" s="50">
        <v>1643933.53</v>
      </c>
      <c r="J43" s="50">
        <v>0</v>
      </c>
      <c r="K43" s="50">
        <v>664086.39</v>
      </c>
      <c r="L43" s="50">
        <v>0</v>
      </c>
      <c r="M43" s="50">
        <v>158200</v>
      </c>
      <c r="N43" s="50">
        <v>2070971.4</v>
      </c>
      <c r="O43" s="50">
        <v>226940</v>
      </c>
      <c r="P43" s="50">
        <v>8925920</v>
      </c>
      <c r="Q43" s="50">
        <v>114500</v>
      </c>
      <c r="R43" s="50">
        <v>3420503</v>
      </c>
      <c r="S43" s="50">
        <v>124870</v>
      </c>
      <c r="T43" s="50">
        <v>43510</v>
      </c>
      <c r="U43" s="50">
        <v>5958141.5</v>
      </c>
      <c r="V43" s="50">
        <v>696100</v>
      </c>
      <c r="W43" s="50">
        <v>157000</v>
      </c>
      <c r="X43" s="50">
        <v>576254.96</v>
      </c>
    </row>
    <row r="44" spans="1:24" ht="12.75">
      <c r="A44" s="47">
        <v>6</v>
      </c>
      <c r="B44" s="47">
        <v>2</v>
      </c>
      <c r="C44" s="47">
        <v>13</v>
      </c>
      <c r="D44" s="41">
        <v>2</v>
      </c>
      <c r="E44" s="48"/>
      <c r="F44" s="49" t="s">
        <v>86</v>
      </c>
      <c r="G44" s="59" t="s">
        <v>225</v>
      </c>
      <c r="H44" s="50">
        <v>13108084.92</v>
      </c>
      <c r="I44" s="50">
        <v>1615695.11</v>
      </c>
      <c r="J44" s="50">
        <v>326500</v>
      </c>
      <c r="K44" s="50">
        <v>505287.44</v>
      </c>
      <c r="L44" s="50">
        <v>0</v>
      </c>
      <c r="M44" s="50">
        <v>193170</v>
      </c>
      <c r="N44" s="50">
        <v>1711122.6</v>
      </c>
      <c r="O44" s="50">
        <v>581180.41</v>
      </c>
      <c r="P44" s="50">
        <v>4985900</v>
      </c>
      <c r="Q44" s="50">
        <v>51000</v>
      </c>
      <c r="R44" s="50">
        <v>1800500</v>
      </c>
      <c r="S44" s="50">
        <v>0</v>
      </c>
      <c r="T44" s="50">
        <v>63907</v>
      </c>
      <c r="U44" s="50">
        <v>316600</v>
      </c>
      <c r="V44" s="50">
        <v>151000</v>
      </c>
      <c r="W44" s="50">
        <v>590823.29</v>
      </c>
      <c r="X44" s="50">
        <v>215399.07</v>
      </c>
    </row>
    <row r="45" spans="1:24" ht="12.75">
      <c r="A45" s="47">
        <v>6</v>
      </c>
      <c r="B45" s="47">
        <v>2</v>
      </c>
      <c r="C45" s="47">
        <v>14</v>
      </c>
      <c r="D45" s="41">
        <v>2</v>
      </c>
      <c r="E45" s="48"/>
      <c r="F45" s="49" t="s">
        <v>86</v>
      </c>
      <c r="G45" s="59" t="s">
        <v>231</v>
      </c>
      <c r="H45" s="50">
        <v>18557986.49</v>
      </c>
      <c r="I45" s="50">
        <v>405669.59</v>
      </c>
      <c r="J45" s="50">
        <v>391501</v>
      </c>
      <c r="K45" s="50">
        <v>1848620</v>
      </c>
      <c r="L45" s="50">
        <v>0</v>
      </c>
      <c r="M45" s="50">
        <v>32000</v>
      </c>
      <c r="N45" s="50">
        <v>2321414.9</v>
      </c>
      <c r="O45" s="50">
        <v>347946</v>
      </c>
      <c r="P45" s="50">
        <v>7291815</v>
      </c>
      <c r="Q45" s="50">
        <v>92400</v>
      </c>
      <c r="R45" s="50">
        <v>3777110</v>
      </c>
      <c r="S45" s="50">
        <v>0</v>
      </c>
      <c r="T45" s="50">
        <v>208600</v>
      </c>
      <c r="U45" s="50">
        <v>1066817</v>
      </c>
      <c r="V45" s="50">
        <v>224918</v>
      </c>
      <c r="W45" s="50">
        <v>61470</v>
      </c>
      <c r="X45" s="50">
        <v>487705</v>
      </c>
    </row>
    <row r="46" spans="1:24" ht="12.75">
      <c r="A46" s="47">
        <v>6</v>
      </c>
      <c r="B46" s="47">
        <v>3</v>
      </c>
      <c r="C46" s="47">
        <v>0</v>
      </c>
      <c r="D46" s="41">
        <v>0</v>
      </c>
      <c r="E46" s="48"/>
      <c r="F46" s="49" t="s">
        <v>286</v>
      </c>
      <c r="G46" s="59" t="s">
        <v>289</v>
      </c>
      <c r="H46" s="50">
        <v>72888818.09</v>
      </c>
      <c r="I46" s="50">
        <v>5401627</v>
      </c>
      <c r="J46" s="50">
        <v>0</v>
      </c>
      <c r="K46" s="50">
        <v>18008334.33</v>
      </c>
      <c r="L46" s="50">
        <v>11312</v>
      </c>
      <c r="M46" s="50">
        <v>188000</v>
      </c>
      <c r="N46" s="50">
        <v>11526889</v>
      </c>
      <c r="O46" s="50">
        <v>127000</v>
      </c>
      <c r="P46" s="50">
        <v>4027656</v>
      </c>
      <c r="Q46" s="50">
        <v>6591000</v>
      </c>
      <c r="R46" s="50">
        <v>16890546.76</v>
      </c>
      <c r="S46" s="50">
        <v>3997329</v>
      </c>
      <c r="T46" s="50">
        <v>3519415</v>
      </c>
      <c r="U46" s="50">
        <v>88315</v>
      </c>
      <c r="V46" s="50">
        <v>144621</v>
      </c>
      <c r="W46" s="50">
        <v>26700</v>
      </c>
      <c r="X46" s="50">
        <v>2340073</v>
      </c>
    </row>
    <row r="47" spans="1:24" ht="12.75">
      <c r="A47" s="47">
        <v>6</v>
      </c>
      <c r="B47" s="47">
        <v>3</v>
      </c>
      <c r="C47" s="47">
        <v>1</v>
      </c>
      <c r="D47" s="41">
        <v>1</v>
      </c>
      <c r="E47" s="48"/>
      <c r="F47" s="49" t="s">
        <v>86</v>
      </c>
      <c r="G47" s="59" t="s">
        <v>98</v>
      </c>
      <c r="H47" s="50">
        <v>16800534.24</v>
      </c>
      <c r="I47" s="50">
        <v>5716.98</v>
      </c>
      <c r="J47" s="50">
        <v>0</v>
      </c>
      <c r="K47" s="50">
        <v>93000</v>
      </c>
      <c r="L47" s="50">
        <v>0</v>
      </c>
      <c r="M47" s="50">
        <v>3246165.74</v>
      </c>
      <c r="N47" s="50">
        <v>1827638.84</v>
      </c>
      <c r="O47" s="50">
        <v>235782</v>
      </c>
      <c r="P47" s="50">
        <v>4299593</v>
      </c>
      <c r="Q47" s="50">
        <v>92000</v>
      </c>
      <c r="R47" s="50">
        <v>3453983.81</v>
      </c>
      <c r="S47" s="50">
        <v>15000</v>
      </c>
      <c r="T47" s="50">
        <v>183372</v>
      </c>
      <c r="U47" s="50">
        <v>2228766.71</v>
      </c>
      <c r="V47" s="50">
        <v>325363.16</v>
      </c>
      <c r="W47" s="50">
        <v>180000</v>
      </c>
      <c r="X47" s="50">
        <v>614152</v>
      </c>
    </row>
    <row r="48" spans="1:24" ht="12.75">
      <c r="A48" s="47">
        <v>6</v>
      </c>
      <c r="B48" s="47">
        <v>3</v>
      </c>
      <c r="C48" s="47">
        <v>2</v>
      </c>
      <c r="D48" s="41">
        <v>2</v>
      </c>
      <c r="E48" s="48"/>
      <c r="F48" s="49" t="s">
        <v>86</v>
      </c>
      <c r="G48" s="59" t="s">
        <v>111</v>
      </c>
      <c r="H48" s="50">
        <v>9453291.94</v>
      </c>
      <c r="I48" s="50">
        <v>164960.29</v>
      </c>
      <c r="J48" s="50">
        <v>190000</v>
      </c>
      <c r="K48" s="50">
        <v>916340</v>
      </c>
      <c r="L48" s="50">
        <v>0</v>
      </c>
      <c r="M48" s="50">
        <v>88392.26</v>
      </c>
      <c r="N48" s="50">
        <v>1367766.15</v>
      </c>
      <c r="O48" s="50">
        <v>123125</v>
      </c>
      <c r="P48" s="50">
        <v>3226745.65</v>
      </c>
      <c r="Q48" s="50">
        <v>32000</v>
      </c>
      <c r="R48" s="50">
        <v>1751725</v>
      </c>
      <c r="S48" s="50">
        <v>1500</v>
      </c>
      <c r="T48" s="50">
        <v>57000</v>
      </c>
      <c r="U48" s="50">
        <v>623135</v>
      </c>
      <c r="V48" s="50">
        <v>541009</v>
      </c>
      <c r="W48" s="50">
        <v>195000</v>
      </c>
      <c r="X48" s="50">
        <v>174593.59</v>
      </c>
    </row>
    <row r="49" spans="1:24" ht="12.75">
      <c r="A49" s="47">
        <v>6</v>
      </c>
      <c r="B49" s="47">
        <v>3</v>
      </c>
      <c r="C49" s="47">
        <v>3</v>
      </c>
      <c r="D49" s="41">
        <v>2</v>
      </c>
      <c r="E49" s="48"/>
      <c r="F49" s="49" t="s">
        <v>86</v>
      </c>
      <c r="G49" s="59" t="s">
        <v>115</v>
      </c>
      <c r="H49" s="50">
        <v>39162196.37</v>
      </c>
      <c r="I49" s="50">
        <v>3181366.5</v>
      </c>
      <c r="J49" s="50">
        <v>0</v>
      </c>
      <c r="K49" s="50">
        <v>5006054</v>
      </c>
      <c r="L49" s="50">
        <v>81888</v>
      </c>
      <c r="M49" s="50">
        <v>336000</v>
      </c>
      <c r="N49" s="50">
        <v>4557529</v>
      </c>
      <c r="O49" s="50">
        <v>272500</v>
      </c>
      <c r="P49" s="50">
        <v>14350005.87</v>
      </c>
      <c r="Q49" s="50">
        <v>86000</v>
      </c>
      <c r="R49" s="50">
        <v>6787220</v>
      </c>
      <c r="S49" s="50">
        <v>0</v>
      </c>
      <c r="T49" s="50">
        <v>198305</v>
      </c>
      <c r="U49" s="50">
        <v>2160100</v>
      </c>
      <c r="V49" s="50">
        <v>988000</v>
      </c>
      <c r="W49" s="50">
        <v>175000</v>
      </c>
      <c r="X49" s="50">
        <v>982228</v>
      </c>
    </row>
    <row r="50" spans="1:24" ht="12.75">
      <c r="A50" s="47">
        <v>6</v>
      </c>
      <c r="B50" s="47">
        <v>3</v>
      </c>
      <c r="C50" s="47">
        <v>3</v>
      </c>
      <c r="D50" s="41" t="s">
        <v>309</v>
      </c>
      <c r="E50" s="48">
        <v>122</v>
      </c>
      <c r="F50" s="49" t="s">
        <v>309</v>
      </c>
      <c r="G50" s="59" t="s">
        <v>317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</row>
    <row r="51" spans="1:24" ht="12.75">
      <c r="A51" s="47">
        <v>6</v>
      </c>
      <c r="B51" s="47">
        <v>3</v>
      </c>
      <c r="C51" s="47">
        <v>4</v>
      </c>
      <c r="D51" s="41">
        <v>2</v>
      </c>
      <c r="E51" s="48"/>
      <c r="F51" s="49" t="s">
        <v>86</v>
      </c>
      <c r="G51" s="59" t="s">
        <v>122</v>
      </c>
      <c r="H51" s="50">
        <v>23108921.73</v>
      </c>
      <c r="I51" s="50">
        <v>1855253.73</v>
      </c>
      <c r="J51" s="50">
        <v>130000</v>
      </c>
      <c r="K51" s="50">
        <v>1082000</v>
      </c>
      <c r="L51" s="50">
        <v>1634450</v>
      </c>
      <c r="M51" s="50">
        <v>123000</v>
      </c>
      <c r="N51" s="50">
        <v>2688478</v>
      </c>
      <c r="O51" s="50">
        <v>207000</v>
      </c>
      <c r="P51" s="50">
        <v>6850813</v>
      </c>
      <c r="Q51" s="50">
        <v>70000</v>
      </c>
      <c r="R51" s="50">
        <v>5095100</v>
      </c>
      <c r="S51" s="50">
        <v>0</v>
      </c>
      <c r="T51" s="50">
        <v>175983</v>
      </c>
      <c r="U51" s="50">
        <v>937100</v>
      </c>
      <c r="V51" s="50">
        <v>1502000</v>
      </c>
      <c r="W51" s="50">
        <v>79000</v>
      </c>
      <c r="X51" s="50">
        <v>678744</v>
      </c>
    </row>
    <row r="52" spans="1:24" ht="12.75">
      <c r="A52" s="47">
        <v>6</v>
      </c>
      <c r="B52" s="47">
        <v>3</v>
      </c>
      <c r="C52" s="47">
        <v>5</v>
      </c>
      <c r="D52" s="41">
        <v>2</v>
      </c>
      <c r="E52" s="48"/>
      <c r="F52" s="49" t="s">
        <v>86</v>
      </c>
      <c r="G52" s="59" t="s">
        <v>124</v>
      </c>
      <c r="H52" s="50">
        <v>9379420</v>
      </c>
      <c r="I52" s="50">
        <v>2411551.96</v>
      </c>
      <c r="J52" s="50">
        <v>26000</v>
      </c>
      <c r="K52" s="50">
        <v>244660.64</v>
      </c>
      <c r="L52" s="50">
        <v>14750</v>
      </c>
      <c r="M52" s="50">
        <v>291800</v>
      </c>
      <c r="N52" s="50">
        <v>1417164</v>
      </c>
      <c r="O52" s="50">
        <v>101826</v>
      </c>
      <c r="P52" s="50">
        <v>2210046</v>
      </c>
      <c r="Q52" s="50">
        <v>14000</v>
      </c>
      <c r="R52" s="50">
        <v>1563720.04</v>
      </c>
      <c r="S52" s="50">
        <v>0</v>
      </c>
      <c r="T52" s="50">
        <v>160464</v>
      </c>
      <c r="U52" s="50">
        <v>258589.71</v>
      </c>
      <c r="V52" s="50">
        <v>401298.65</v>
      </c>
      <c r="W52" s="50">
        <v>2300</v>
      </c>
      <c r="X52" s="50">
        <v>261249</v>
      </c>
    </row>
    <row r="53" spans="1:24" ht="12.75">
      <c r="A53" s="47">
        <v>6</v>
      </c>
      <c r="B53" s="47">
        <v>3</v>
      </c>
      <c r="C53" s="47">
        <v>6</v>
      </c>
      <c r="D53" s="41">
        <v>2</v>
      </c>
      <c r="E53" s="48"/>
      <c r="F53" s="49" t="s">
        <v>86</v>
      </c>
      <c r="G53" s="59" t="s">
        <v>148</v>
      </c>
      <c r="H53" s="50">
        <v>13614730.71</v>
      </c>
      <c r="I53" s="50">
        <v>1396094.05</v>
      </c>
      <c r="J53" s="50">
        <v>25000</v>
      </c>
      <c r="K53" s="50">
        <v>1562118.84</v>
      </c>
      <c r="L53" s="50">
        <v>0</v>
      </c>
      <c r="M53" s="50">
        <v>150540</v>
      </c>
      <c r="N53" s="50">
        <v>1786641.79</v>
      </c>
      <c r="O53" s="50">
        <v>146949.78</v>
      </c>
      <c r="P53" s="50">
        <v>4631216.95</v>
      </c>
      <c r="Q53" s="50">
        <v>45000</v>
      </c>
      <c r="R53" s="50">
        <v>2528856</v>
      </c>
      <c r="S53" s="50">
        <v>28541.75</v>
      </c>
      <c r="T53" s="50">
        <v>70523</v>
      </c>
      <c r="U53" s="50">
        <v>668338.74</v>
      </c>
      <c r="V53" s="50">
        <v>334354</v>
      </c>
      <c r="W53" s="50">
        <v>45000</v>
      </c>
      <c r="X53" s="50">
        <v>195555.81</v>
      </c>
    </row>
    <row r="54" spans="1:24" ht="12.75">
      <c r="A54" s="47">
        <v>6</v>
      </c>
      <c r="B54" s="47">
        <v>3</v>
      </c>
      <c r="C54" s="47">
        <v>7</v>
      </c>
      <c r="D54" s="41">
        <v>2</v>
      </c>
      <c r="E54" s="48"/>
      <c r="F54" s="49" t="s">
        <v>86</v>
      </c>
      <c r="G54" s="59" t="s">
        <v>166</v>
      </c>
      <c r="H54" s="50">
        <v>12684346.6</v>
      </c>
      <c r="I54" s="50">
        <v>281219.6</v>
      </c>
      <c r="J54" s="50">
        <v>0</v>
      </c>
      <c r="K54" s="50">
        <v>2569802</v>
      </c>
      <c r="L54" s="50">
        <v>0</v>
      </c>
      <c r="M54" s="50">
        <v>129000</v>
      </c>
      <c r="N54" s="50">
        <v>1456917</v>
      </c>
      <c r="O54" s="50">
        <v>127278</v>
      </c>
      <c r="P54" s="50">
        <v>4462341</v>
      </c>
      <c r="Q54" s="50">
        <v>23000</v>
      </c>
      <c r="R54" s="50">
        <v>2614628</v>
      </c>
      <c r="S54" s="50">
        <v>10577</v>
      </c>
      <c r="T54" s="50">
        <v>120000</v>
      </c>
      <c r="U54" s="50">
        <v>312500</v>
      </c>
      <c r="V54" s="50">
        <v>187618</v>
      </c>
      <c r="W54" s="50">
        <v>61500</v>
      </c>
      <c r="X54" s="50">
        <v>327966</v>
      </c>
    </row>
    <row r="55" spans="1:24" ht="12.75">
      <c r="A55" s="47">
        <v>6</v>
      </c>
      <c r="B55" s="47">
        <v>3</v>
      </c>
      <c r="C55" s="47">
        <v>8</v>
      </c>
      <c r="D55" s="41">
        <v>2</v>
      </c>
      <c r="E55" s="48"/>
      <c r="F55" s="49" t="s">
        <v>86</v>
      </c>
      <c r="G55" s="59" t="s">
        <v>98</v>
      </c>
      <c r="H55" s="50">
        <v>17502692.96</v>
      </c>
      <c r="I55" s="50">
        <v>904803.41</v>
      </c>
      <c r="J55" s="50">
        <v>1571006.77</v>
      </c>
      <c r="K55" s="50">
        <v>2289204.95</v>
      </c>
      <c r="L55" s="50">
        <v>0</v>
      </c>
      <c r="M55" s="50">
        <v>84307</v>
      </c>
      <c r="N55" s="50">
        <v>1549652.15</v>
      </c>
      <c r="O55" s="50">
        <v>116762</v>
      </c>
      <c r="P55" s="50">
        <v>4941130.74</v>
      </c>
      <c r="Q55" s="50">
        <v>71180</v>
      </c>
      <c r="R55" s="50">
        <v>3119300</v>
      </c>
      <c r="S55" s="50">
        <v>0</v>
      </c>
      <c r="T55" s="50">
        <v>214060</v>
      </c>
      <c r="U55" s="50">
        <v>1995767.94</v>
      </c>
      <c r="V55" s="50">
        <v>386800</v>
      </c>
      <c r="W55" s="50">
        <v>21880</v>
      </c>
      <c r="X55" s="50">
        <v>236838</v>
      </c>
    </row>
    <row r="56" spans="1:24" ht="12.75">
      <c r="A56" s="47">
        <v>6</v>
      </c>
      <c r="B56" s="47">
        <v>3</v>
      </c>
      <c r="C56" s="47">
        <v>9</v>
      </c>
      <c r="D56" s="41">
        <v>2</v>
      </c>
      <c r="E56" s="48"/>
      <c r="F56" s="49" t="s">
        <v>86</v>
      </c>
      <c r="G56" s="59" t="s">
        <v>200</v>
      </c>
      <c r="H56" s="50">
        <v>14177797</v>
      </c>
      <c r="I56" s="50">
        <v>1043312.27</v>
      </c>
      <c r="J56" s="50">
        <v>0</v>
      </c>
      <c r="K56" s="50">
        <v>921883.05</v>
      </c>
      <c r="L56" s="50">
        <v>1173</v>
      </c>
      <c r="M56" s="50">
        <v>178000</v>
      </c>
      <c r="N56" s="50">
        <v>1633619</v>
      </c>
      <c r="O56" s="50">
        <v>98000</v>
      </c>
      <c r="P56" s="50">
        <v>4280679</v>
      </c>
      <c r="Q56" s="50">
        <v>25000</v>
      </c>
      <c r="R56" s="50">
        <v>4216033.68</v>
      </c>
      <c r="S56" s="50">
        <v>0</v>
      </c>
      <c r="T56" s="50">
        <v>364750</v>
      </c>
      <c r="U56" s="50">
        <v>288036</v>
      </c>
      <c r="V56" s="50">
        <v>792311</v>
      </c>
      <c r="W56" s="50">
        <v>76500</v>
      </c>
      <c r="X56" s="50">
        <v>258500</v>
      </c>
    </row>
    <row r="57" spans="1:24" ht="12.75">
      <c r="A57" s="47">
        <v>6</v>
      </c>
      <c r="B57" s="47">
        <v>3</v>
      </c>
      <c r="C57" s="47">
        <v>10</v>
      </c>
      <c r="D57" s="41">
        <v>2</v>
      </c>
      <c r="E57" s="48"/>
      <c r="F57" s="49" t="s">
        <v>86</v>
      </c>
      <c r="G57" s="59" t="s">
        <v>203</v>
      </c>
      <c r="H57" s="50">
        <v>19356306.57</v>
      </c>
      <c r="I57" s="50">
        <v>1668522.77</v>
      </c>
      <c r="J57" s="50">
        <v>207200</v>
      </c>
      <c r="K57" s="50">
        <v>694000</v>
      </c>
      <c r="L57" s="50">
        <v>16600</v>
      </c>
      <c r="M57" s="50">
        <v>506100</v>
      </c>
      <c r="N57" s="50">
        <v>2217630</v>
      </c>
      <c r="O57" s="50">
        <v>207661</v>
      </c>
      <c r="P57" s="50">
        <v>7296942</v>
      </c>
      <c r="Q57" s="50">
        <v>45000</v>
      </c>
      <c r="R57" s="50">
        <v>4359358.8</v>
      </c>
      <c r="S57" s="50">
        <v>140155</v>
      </c>
      <c r="T57" s="50">
        <v>130000</v>
      </c>
      <c r="U57" s="50">
        <v>864591</v>
      </c>
      <c r="V57" s="50">
        <v>434500</v>
      </c>
      <c r="W57" s="50">
        <v>60000</v>
      </c>
      <c r="X57" s="50">
        <v>508046</v>
      </c>
    </row>
    <row r="58" spans="1:24" ht="12.75">
      <c r="A58" s="47">
        <v>6</v>
      </c>
      <c r="B58" s="47">
        <v>3</v>
      </c>
      <c r="C58" s="47">
        <v>11</v>
      </c>
      <c r="D58" s="41">
        <v>2</v>
      </c>
      <c r="E58" s="48"/>
      <c r="F58" s="49" t="s">
        <v>86</v>
      </c>
      <c r="G58" s="59" t="s">
        <v>206</v>
      </c>
      <c r="H58" s="50">
        <v>20531230.78</v>
      </c>
      <c r="I58" s="50">
        <v>344476.69</v>
      </c>
      <c r="J58" s="50">
        <v>414712</v>
      </c>
      <c r="K58" s="50">
        <v>2129321.57</v>
      </c>
      <c r="L58" s="50">
        <v>0</v>
      </c>
      <c r="M58" s="50">
        <v>196000</v>
      </c>
      <c r="N58" s="50">
        <v>2200220.25</v>
      </c>
      <c r="O58" s="50">
        <v>134320</v>
      </c>
      <c r="P58" s="50">
        <v>7695726.88</v>
      </c>
      <c r="Q58" s="50">
        <v>68000</v>
      </c>
      <c r="R58" s="50">
        <v>4568927</v>
      </c>
      <c r="S58" s="50">
        <v>91601</v>
      </c>
      <c r="T58" s="50">
        <v>340905.79</v>
      </c>
      <c r="U58" s="50">
        <v>896830</v>
      </c>
      <c r="V58" s="50">
        <v>423000</v>
      </c>
      <c r="W58" s="50">
        <v>469117.37</v>
      </c>
      <c r="X58" s="50">
        <v>558072.23</v>
      </c>
    </row>
    <row r="59" spans="1:24" ht="12.75">
      <c r="A59" s="47">
        <v>6</v>
      </c>
      <c r="B59" s="47">
        <v>3</v>
      </c>
      <c r="C59" s="47">
        <v>12</v>
      </c>
      <c r="D59" s="41">
        <v>2</v>
      </c>
      <c r="E59" s="48"/>
      <c r="F59" s="49" t="s">
        <v>86</v>
      </c>
      <c r="G59" s="59" t="s">
        <v>241</v>
      </c>
      <c r="H59" s="50">
        <v>21333079.43</v>
      </c>
      <c r="I59" s="50">
        <v>4973529.18</v>
      </c>
      <c r="J59" s="50">
        <v>207150</v>
      </c>
      <c r="K59" s="50">
        <v>1076763</v>
      </c>
      <c r="L59" s="50">
        <v>0</v>
      </c>
      <c r="M59" s="50">
        <v>1076382</v>
      </c>
      <c r="N59" s="50">
        <v>1856596</v>
      </c>
      <c r="O59" s="50">
        <v>151213</v>
      </c>
      <c r="P59" s="50">
        <v>6824705</v>
      </c>
      <c r="Q59" s="50">
        <v>32000</v>
      </c>
      <c r="R59" s="50">
        <v>3639372.25</v>
      </c>
      <c r="S59" s="50">
        <v>0</v>
      </c>
      <c r="T59" s="50">
        <v>153471</v>
      </c>
      <c r="U59" s="50">
        <v>522000</v>
      </c>
      <c r="V59" s="50">
        <v>247460</v>
      </c>
      <c r="W59" s="50">
        <v>72000</v>
      </c>
      <c r="X59" s="50">
        <v>500438</v>
      </c>
    </row>
    <row r="60" spans="1:24" ht="12.75">
      <c r="A60" s="47">
        <v>6</v>
      </c>
      <c r="B60" s="47">
        <v>3</v>
      </c>
      <c r="C60" s="47">
        <v>13</v>
      </c>
      <c r="D60" s="41">
        <v>2</v>
      </c>
      <c r="E60" s="48"/>
      <c r="F60" s="49" t="s">
        <v>86</v>
      </c>
      <c r="G60" s="59" t="s">
        <v>248</v>
      </c>
      <c r="H60" s="50">
        <v>13391207.99</v>
      </c>
      <c r="I60" s="50">
        <v>191799.55</v>
      </c>
      <c r="J60" s="50">
        <v>0</v>
      </c>
      <c r="K60" s="50">
        <v>591200</v>
      </c>
      <c r="L60" s="50">
        <v>0</v>
      </c>
      <c r="M60" s="50">
        <v>35200</v>
      </c>
      <c r="N60" s="50">
        <v>4921639.15</v>
      </c>
      <c r="O60" s="50">
        <v>108251.88</v>
      </c>
      <c r="P60" s="50">
        <v>3062279</v>
      </c>
      <c r="Q60" s="50">
        <v>15000</v>
      </c>
      <c r="R60" s="50">
        <v>3040435.44</v>
      </c>
      <c r="S60" s="50">
        <v>51600</v>
      </c>
      <c r="T60" s="50">
        <v>175077</v>
      </c>
      <c r="U60" s="50">
        <v>448058</v>
      </c>
      <c r="V60" s="50">
        <v>355050</v>
      </c>
      <c r="W60" s="50">
        <v>50000</v>
      </c>
      <c r="X60" s="50">
        <v>345617.97</v>
      </c>
    </row>
    <row r="61" spans="1:24" ht="12.75">
      <c r="A61" s="47">
        <v>6</v>
      </c>
      <c r="B61" s="47">
        <v>3</v>
      </c>
      <c r="C61" s="47">
        <v>14</v>
      </c>
      <c r="D61" s="41">
        <v>2</v>
      </c>
      <c r="E61" s="48"/>
      <c r="F61" s="49" t="s">
        <v>86</v>
      </c>
      <c r="G61" s="59" t="s">
        <v>258</v>
      </c>
      <c r="H61" s="50">
        <v>14594289.27</v>
      </c>
      <c r="I61" s="50">
        <v>229763.46</v>
      </c>
      <c r="J61" s="50">
        <v>117900</v>
      </c>
      <c r="K61" s="50">
        <v>2512973.24</v>
      </c>
      <c r="L61" s="50">
        <v>1382584.03</v>
      </c>
      <c r="M61" s="50">
        <v>414700</v>
      </c>
      <c r="N61" s="50">
        <v>2226700.58</v>
      </c>
      <c r="O61" s="50">
        <v>121925</v>
      </c>
      <c r="P61" s="50">
        <v>3293222</v>
      </c>
      <c r="Q61" s="50">
        <v>23000</v>
      </c>
      <c r="R61" s="50">
        <v>2955248.88</v>
      </c>
      <c r="S61" s="50">
        <v>0</v>
      </c>
      <c r="T61" s="50">
        <v>80000</v>
      </c>
      <c r="U61" s="50">
        <v>500400</v>
      </c>
      <c r="V61" s="50">
        <v>175450</v>
      </c>
      <c r="W61" s="50">
        <v>228728</v>
      </c>
      <c r="X61" s="50">
        <v>331694.08</v>
      </c>
    </row>
    <row r="62" spans="1:24" ht="12.75">
      <c r="A62" s="47">
        <v>6</v>
      </c>
      <c r="B62" s="47">
        <v>3</v>
      </c>
      <c r="C62" s="47">
        <v>15</v>
      </c>
      <c r="D62" s="41">
        <v>2</v>
      </c>
      <c r="E62" s="48"/>
      <c r="F62" s="49" t="s">
        <v>86</v>
      </c>
      <c r="G62" s="59" t="s">
        <v>197</v>
      </c>
      <c r="H62" s="50">
        <v>17868031.06</v>
      </c>
      <c r="I62" s="50">
        <v>597069.67</v>
      </c>
      <c r="J62" s="50">
        <v>547306</v>
      </c>
      <c r="K62" s="50">
        <v>2249443</v>
      </c>
      <c r="L62" s="50">
        <v>0</v>
      </c>
      <c r="M62" s="50">
        <v>84394.83</v>
      </c>
      <c r="N62" s="50">
        <v>2290597.56</v>
      </c>
      <c r="O62" s="50">
        <v>171744</v>
      </c>
      <c r="P62" s="50">
        <v>5228741</v>
      </c>
      <c r="Q62" s="50">
        <v>60000</v>
      </c>
      <c r="R62" s="50">
        <v>3872892</v>
      </c>
      <c r="S62" s="50">
        <v>0</v>
      </c>
      <c r="T62" s="50">
        <v>206930</v>
      </c>
      <c r="U62" s="50">
        <v>1220999</v>
      </c>
      <c r="V62" s="50">
        <v>556300</v>
      </c>
      <c r="W62" s="50">
        <v>58000</v>
      </c>
      <c r="X62" s="50">
        <v>723614</v>
      </c>
    </row>
    <row r="63" spans="1:24" ht="12.75">
      <c r="A63" s="47">
        <v>6</v>
      </c>
      <c r="B63" s="47">
        <v>4</v>
      </c>
      <c r="C63" s="47">
        <v>0</v>
      </c>
      <c r="D63" s="41">
        <v>0</v>
      </c>
      <c r="E63" s="48"/>
      <c r="F63" s="49" t="s">
        <v>286</v>
      </c>
      <c r="G63" s="59" t="s">
        <v>290</v>
      </c>
      <c r="H63" s="50">
        <v>53877779.65</v>
      </c>
      <c r="I63" s="50">
        <v>10000</v>
      </c>
      <c r="J63" s="50">
        <v>0</v>
      </c>
      <c r="K63" s="50">
        <v>6121250.95</v>
      </c>
      <c r="L63" s="50">
        <v>15000</v>
      </c>
      <c r="M63" s="50">
        <v>105482</v>
      </c>
      <c r="N63" s="50">
        <v>5432129.19</v>
      </c>
      <c r="O63" s="50">
        <v>3823000</v>
      </c>
      <c r="P63" s="50">
        <v>23510921</v>
      </c>
      <c r="Q63" s="50">
        <v>3785500</v>
      </c>
      <c r="R63" s="50">
        <v>3174898.45</v>
      </c>
      <c r="S63" s="50">
        <v>2010623.06</v>
      </c>
      <c r="T63" s="50">
        <v>3577547</v>
      </c>
      <c r="U63" s="50">
        <v>120000</v>
      </c>
      <c r="V63" s="50">
        <v>982000</v>
      </c>
      <c r="W63" s="50">
        <v>100000</v>
      </c>
      <c r="X63" s="50">
        <v>1109428</v>
      </c>
    </row>
    <row r="64" spans="1:24" ht="12.75">
      <c r="A64" s="47">
        <v>6</v>
      </c>
      <c r="B64" s="47">
        <v>4</v>
      </c>
      <c r="C64" s="47">
        <v>1</v>
      </c>
      <c r="D64" s="41">
        <v>1</v>
      </c>
      <c r="E64" s="48"/>
      <c r="F64" s="49" t="s">
        <v>86</v>
      </c>
      <c r="G64" s="59" t="s">
        <v>89</v>
      </c>
      <c r="H64" s="50">
        <v>58020211.83</v>
      </c>
      <c r="I64" s="50">
        <v>48445.85</v>
      </c>
      <c r="J64" s="50">
        <v>0</v>
      </c>
      <c r="K64" s="50">
        <v>1322988</v>
      </c>
      <c r="L64" s="50">
        <v>0</v>
      </c>
      <c r="M64" s="50">
        <v>3120565</v>
      </c>
      <c r="N64" s="50">
        <v>10194246</v>
      </c>
      <c r="O64" s="50">
        <v>30000</v>
      </c>
      <c r="P64" s="50">
        <v>17223888</v>
      </c>
      <c r="Q64" s="50">
        <v>259400</v>
      </c>
      <c r="R64" s="50">
        <v>8883353.64</v>
      </c>
      <c r="S64" s="50">
        <v>0</v>
      </c>
      <c r="T64" s="50">
        <v>817453</v>
      </c>
      <c r="U64" s="50">
        <v>10352524.34</v>
      </c>
      <c r="V64" s="50">
        <v>1352900</v>
      </c>
      <c r="W64" s="50">
        <v>1141890</v>
      </c>
      <c r="X64" s="50">
        <v>3272558</v>
      </c>
    </row>
    <row r="65" spans="1:24" ht="12.75">
      <c r="A65" s="47">
        <v>6</v>
      </c>
      <c r="B65" s="47">
        <v>4</v>
      </c>
      <c r="C65" s="47">
        <v>2</v>
      </c>
      <c r="D65" s="41">
        <v>2</v>
      </c>
      <c r="E65" s="48"/>
      <c r="F65" s="49" t="s">
        <v>86</v>
      </c>
      <c r="G65" s="59" t="s">
        <v>121</v>
      </c>
      <c r="H65" s="50">
        <v>18009579.58</v>
      </c>
      <c r="I65" s="50">
        <v>755117.78</v>
      </c>
      <c r="J65" s="50">
        <v>0</v>
      </c>
      <c r="K65" s="50">
        <v>1682684</v>
      </c>
      <c r="L65" s="50">
        <v>260000</v>
      </c>
      <c r="M65" s="50">
        <v>174000</v>
      </c>
      <c r="N65" s="50">
        <v>2298617</v>
      </c>
      <c r="O65" s="50">
        <v>210409</v>
      </c>
      <c r="P65" s="50">
        <v>5972418</v>
      </c>
      <c r="Q65" s="50">
        <v>56000</v>
      </c>
      <c r="R65" s="50">
        <v>2598962</v>
      </c>
      <c r="S65" s="50">
        <v>190831.8</v>
      </c>
      <c r="T65" s="50">
        <v>95200</v>
      </c>
      <c r="U65" s="50">
        <v>2118267</v>
      </c>
      <c r="V65" s="50">
        <v>1248835</v>
      </c>
      <c r="W65" s="50">
        <v>50000</v>
      </c>
      <c r="X65" s="50">
        <v>298238</v>
      </c>
    </row>
    <row r="66" spans="1:24" ht="12.75">
      <c r="A66" s="47">
        <v>6</v>
      </c>
      <c r="B66" s="47">
        <v>4</v>
      </c>
      <c r="C66" s="47">
        <v>3</v>
      </c>
      <c r="D66" s="41">
        <v>2</v>
      </c>
      <c r="E66" s="48"/>
      <c r="F66" s="49" t="s">
        <v>86</v>
      </c>
      <c r="G66" s="59" t="s">
        <v>138</v>
      </c>
      <c r="H66" s="50">
        <v>18700814.44</v>
      </c>
      <c r="I66" s="50">
        <v>2835455.2</v>
      </c>
      <c r="J66" s="50">
        <v>0</v>
      </c>
      <c r="K66" s="50">
        <v>1079251</v>
      </c>
      <c r="L66" s="50">
        <v>0</v>
      </c>
      <c r="M66" s="50">
        <v>25000</v>
      </c>
      <c r="N66" s="50">
        <v>2144850</v>
      </c>
      <c r="O66" s="50">
        <v>110928</v>
      </c>
      <c r="P66" s="50">
        <v>5801222</v>
      </c>
      <c r="Q66" s="50">
        <v>35000</v>
      </c>
      <c r="R66" s="50">
        <v>3525167.24</v>
      </c>
      <c r="S66" s="50">
        <v>0</v>
      </c>
      <c r="T66" s="50">
        <v>274132</v>
      </c>
      <c r="U66" s="50">
        <v>1991869</v>
      </c>
      <c r="V66" s="50">
        <v>638000</v>
      </c>
      <c r="W66" s="50">
        <v>0</v>
      </c>
      <c r="X66" s="50">
        <v>239940</v>
      </c>
    </row>
    <row r="67" spans="1:24" ht="25.5">
      <c r="A67" s="47">
        <v>6</v>
      </c>
      <c r="B67" s="47">
        <v>4</v>
      </c>
      <c r="C67" s="47">
        <v>3</v>
      </c>
      <c r="D67" s="41" t="s">
        <v>309</v>
      </c>
      <c r="E67" s="48">
        <v>218</v>
      </c>
      <c r="F67" s="49" t="s">
        <v>309</v>
      </c>
      <c r="G67" s="59" t="s">
        <v>316</v>
      </c>
      <c r="H67" s="50">
        <v>26134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26134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</row>
    <row r="68" spans="1:24" ht="12.75">
      <c r="A68" s="47">
        <v>6</v>
      </c>
      <c r="B68" s="47">
        <v>4</v>
      </c>
      <c r="C68" s="47">
        <v>4</v>
      </c>
      <c r="D68" s="41">
        <v>2</v>
      </c>
      <c r="E68" s="48"/>
      <c r="F68" s="49" t="s">
        <v>86</v>
      </c>
      <c r="G68" s="59" t="s">
        <v>89</v>
      </c>
      <c r="H68" s="50">
        <v>31012828</v>
      </c>
      <c r="I68" s="50">
        <v>2443528</v>
      </c>
      <c r="J68" s="50">
        <v>465600</v>
      </c>
      <c r="K68" s="50">
        <v>1696123</v>
      </c>
      <c r="L68" s="50">
        <v>20000</v>
      </c>
      <c r="M68" s="50">
        <v>1117170</v>
      </c>
      <c r="N68" s="50">
        <v>3323319</v>
      </c>
      <c r="O68" s="50">
        <v>439230</v>
      </c>
      <c r="P68" s="50">
        <v>11524078</v>
      </c>
      <c r="Q68" s="50">
        <v>67800</v>
      </c>
      <c r="R68" s="50">
        <v>5143081</v>
      </c>
      <c r="S68" s="50">
        <v>0</v>
      </c>
      <c r="T68" s="50">
        <v>261958</v>
      </c>
      <c r="U68" s="50">
        <v>2048502</v>
      </c>
      <c r="V68" s="50">
        <v>1727212</v>
      </c>
      <c r="W68" s="50">
        <v>354510</v>
      </c>
      <c r="X68" s="50">
        <v>380717</v>
      </c>
    </row>
    <row r="69" spans="1:24" ht="12.75">
      <c r="A69" s="47">
        <v>6</v>
      </c>
      <c r="B69" s="47">
        <v>4</v>
      </c>
      <c r="C69" s="47">
        <v>5</v>
      </c>
      <c r="D69" s="41">
        <v>2</v>
      </c>
      <c r="E69" s="48"/>
      <c r="F69" s="49" t="s">
        <v>86</v>
      </c>
      <c r="G69" s="59" t="s">
        <v>180</v>
      </c>
      <c r="H69" s="50">
        <v>29533648.9</v>
      </c>
      <c r="I69" s="50">
        <v>639718.98</v>
      </c>
      <c r="J69" s="50">
        <v>0</v>
      </c>
      <c r="K69" s="50">
        <v>1615335</v>
      </c>
      <c r="L69" s="50">
        <v>50000</v>
      </c>
      <c r="M69" s="50">
        <v>534750</v>
      </c>
      <c r="N69" s="50">
        <v>2655875</v>
      </c>
      <c r="O69" s="50">
        <v>288300</v>
      </c>
      <c r="P69" s="50">
        <v>8520879</v>
      </c>
      <c r="Q69" s="50">
        <v>61000</v>
      </c>
      <c r="R69" s="50">
        <v>3567200</v>
      </c>
      <c r="S69" s="50">
        <v>82442.92</v>
      </c>
      <c r="T69" s="50">
        <v>253331</v>
      </c>
      <c r="U69" s="50">
        <v>9305305</v>
      </c>
      <c r="V69" s="50">
        <v>1411603</v>
      </c>
      <c r="W69" s="50">
        <v>140450</v>
      </c>
      <c r="X69" s="50">
        <v>407459</v>
      </c>
    </row>
    <row r="70" spans="1:24" ht="12.75">
      <c r="A70" s="47">
        <v>6</v>
      </c>
      <c r="B70" s="47">
        <v>4</v>
      </c>
      <c r="C70" s="47">
        <v>6</v>
      </c>
      <c r="D70" s="41">
        <v>2</v>
      </c>
      <c r="E70" s="48"/>
      <c r="F70" s="49" t="s">
        <v>86</v>
      </c>
      <c r="G70" s="59" t="s">
        <v>228</v>
      </c>
      <c r="H70" s="50">
        <v>11994984.39</v>
      </c>
      <c r="I70" s="50">
        <v>198293.21</v>
      </c>
      <c r="J70" s="50">
        <v>108996.77</v>
      </c>
      <c r="K70" s="50">
        <v>483389.23</v>
      </c>
      <c r="L70" s="50">
        <v>0</v>
      </c>
      <c r="M70" s="50">
        <v>147330</v>
      </c>
      <c r="N70" s="50">
        <v>1844167</v>
      </c>
      <c r="O70" s="50">
        <v>147818</v>
      </c>
      <c r="P70" s="50">
        <v>4683005.18</v>
      </c>
      <c r="Q70" s="50">
        <v>34000</v>
      </c>
      <c r="R70" s="50">
        <v>2907974</v>
      </c>
      <c r="S70" s="50">
        <v>0</v>
      </c>
      <c r="T70" s="50">
        <v>49000</v>
      </c>
      <c r="U70" s="50">
        <v>605797</v>
      </c>
      <c r="V70" s="50">
        <v>376000</v>
      </c>
      <c r="W70" s="50">
        <v>60902</v>
      </c>
      <c r="X70" s="50">
        <v>348312</v>
      </c>
    </row>
    <row r="71" spans="1:24" ht="12.75">
      <c r="A71" s="47">
        <v>6</v>
      </c>
      <c r="B71" s="47">
        <v>4</v>
      </c>
      <c r="C71" s="47">
        <v>7</v>
      </c>
      <c r="D71" s="41">
        <v>2</v>
      </c>
      <c r="E71" s="48"/>
      <c r="F71" s="49" t="s">
        <v>86</v>
      </c>
      <c r="G71" s="59" t="s">
        <v>232</v>
      </c>
      <c r="H71" s="50">
        <v>12581050.35</v>
      </c>
      <c r="I71" s="50">
        <v>358296.43</v>
      </c>
      <c r="J71" s="50">
        <v>99500</v>
      </c>
      <c r="K71" s="50">
        <v>400961</v>
      </c>
      <c r="L71" s="50">
        <v>0</v>
      </c>
      <c r="M71" s="50">
        <v>56450</v>
      </c>
      <c r="N71" s="50">
        <v>1768686</v>
      </c>
      <c r="O71" s="50">
        <v>165600</v>
      </c>
      <c r="P71" s="50">
        <v>5042858</v>
      </c>
      <c r="Q71" s="50">
        <v>38000</v>
      </c>
      <c r="R71" s="50">
        <v>2837198.92</v>
      </c>
      <c r="S71" s="50">
        <v>500</v>
      </c>
      <c r="T71" s="50">
        <v>73500</v>
      </c>
      <c r="U71" s="50">
        <v>387490</v>
      </c>
      <c r="V71" s="50">
        <v>553000</v>
      </c>
      <c r="W71" s="50">
        <v>271334</v>
      </c>
      <c r="X71" s="50">
        <v>527676</v>
      </c>
    </row>
    <row r="72" spans="1:24" ht="12.75">
      <c r="A72" s="47">
        <v>6</v>
      </c>
      <c r="B72" s="47">
        <v>4</v>
      </c>
      <c r="C72" s="47">
        <v>8</v>
      </c>
      <c r="D72" s="41">
        <v>2</v>
      </c>
      <c r="E72" s="48"/>
      <c r="F72" s="49" t="s">
        <v>86</v>
      </c>
      <c r="G72" s="59" t="s">
        <v>240</v>
      </c>
      <c r="H72" s="50">
        <v>29807477.94</v>
      </c>
      <c r="I72" s="50">
        <v>2130514.77</v>
      </c>
      <c r="J72" s="50">
        <v>0</v>
      </c>
      <c r="K72" s="50">
        <v>4000398</v>
      </c>
      <c r="L72" s="50">
        <v>320620</v>
      </c>
      <c r="M72" s="50">
        <v>262038</v>
      </c>
      <c r="N72" s="50">
        <v>2830396</v>
      </c>
      <c r="O72" s="50">
        <v>390392</v>
      </c>
      <c r="P72" s="50">
        <v>11045727.3</v>
      </c>
      <c r="Q72" s="50">
        <v>78530.32</v>
      </c>
      <c r="R72" s="50">
        <v>4446660</v>
      </c>
      <c r="S72" s="50">
        <v>223167</v>
      </c>
      <c r="T72" s="50">
        <v>90915</v>
      </c>
      <c r="U72" s="50">
        <v>1603462.55</v>
      </c>
      <c r="V72" s="50">
        <v>1479317</v>
      </c>
      <c r="W72" s="50">
        <v>302000</v>
      </c>
      <c r="X72" s="50">
        <v>603340</v>
      </c>
    </row>
    <row r="73" spans="1:24" ht="12.75">
      <c r="A73" s="47">
        <v>6</v>
      </c>
      <c r="B73" s="47">
        <v>5</v>
      </c>
      <c r="C73" s="47">
        <v>0</v>
      </c>
      <c r="D73" s="41">
        <v>0</v>
      </c>
      <c r="E73" s="48"/>
      <c r="F73" s="49" t="s">
        <v>286</v>
      </c>
      <c r="G73" s="59" t="s">
        <v>291</v>
      </c>
      <c r="H73" s="50">
        <v>42362361.48</v>
      </c>
      <c r="I73" s="50">
        <v>15000</v>
      </c>
      <c r="J73" s="50">
        <v>0</v>
      </c>
      <c r="K73" s="50">
        <v>5156603.76</v>
      </c>
      <c r="L73" s="50">
        <v>0</v>
      </c>
      <c r="M73" s="50">
        <v>187416</v>
      </c>
      <c r="N73" s="50">
        <v>4112766.77</v>
      </c>
      <c r="O73" s="50">
        <v>3472674.4</v>
      </c>
      <c r="P73" s="50">
        <v>10836414.2</v>
      </c>
      <c r="Q73" s="50">
        <v>2352000</v>
      </c>
      <c r="R73" s="50">
        <v>8106337.02</v>
      </c>
      <c r="S73" s="50">
        <v>1223448.46</v>
      </c>
      <c r="T73" s="50">
        <v>2411261.14</v>
      </c>
      <c r="U73" s="50">
        <v>257831</v>
      </c>
      <c r="V73" s="50">
        <v>80600</v>
      </c>
      <c r="W73" s="50">
        <v>158542</v>
      </c>
      <c r="X73" s="50">
        <v>3991466.73</v>
      </c>
    </row>
    <row r="74" spans="1:24" ht="12.75">
      <c r="A74" s="47">
        <v>6</v>
      </c>
      <c r="B74" s="47">
        <v>5</v>
      </c>
      <c r="C74" s="47">
        <v>1</v>
      </c>
      <c r="D74" s="41">
        <v>2</v>
      </c>
      <c r="E74" s="48"/>
      <c r="F74" s="49" t="s">
        <v>86</v>
      </c>
      <c r="G74" s="59" t="s">
        <v>108</v>
      </c>
      <c r="H74" s="50">
        <v>12202608.06</v>
      </c>
      <c r="I74" s="50">
        <v>191490.78</v>
      </c>
      <c r="J74" s="50">
        <v>286455</v>
      </c>
      <c r="K74" s="50">
        <v>1168296.95</v>
      </c>
      <c r="L74" s="50">
        <v>0</v>
      </c>
      <c r="M74" s="50">
        <v>25060</v>
      </c>
      <c r="N74" s="50">
        <v>1528439.21</v>
      </c>
      <c r="O74" s="50">
        <v>792012.5</v>
      </c>
      <c r="P74" s="50">
        <v>4201507.65</v>
      </c>
      <c r="Q74" s="50">
        <v>47700</v>
      </c>
      <c r="R74" s="50">
        <v>1891694.58</v>
      </c>
      <c r="S74" s="50">
        <v>0</v>
      </c>
      <c r="T74" s="50">
        <v>51760</v>
      </c>
      <c r="U74" s="50">
        <v>429010.39</v>
      </c>
      <c r="V74" s="50">
        <v>346000</v>
      </c>
      <c r="W74" s="50">
        <v>1006958</v>
      </c>
      <c r="X74" s="50">
        <v>236223</v>
      </c>
    </row>
    <row r="75" spans="1:24" ht="12.75">
      <c r="A75" s="47">
        <v>6</v>
      </c>
      <c r="B75" s="47">
        <v>5</v>
      </c>
      <c r="C75" s="47">
        <v>2</v>
      </c>
      <c r="D75" s="41">
        <v>2</v>
      </c>
      <c r="E75" s="48"/>
      <c r="F75" s="49" t="s">
        <v>86</v>
      </c>
      <c r="G75" s="59" t="s">
        <v>117</v>
      </c>
      <c r="H75" s="50">
        <v>8901184.12</v>
      </c>
      <c r="I75" s="50">
        <v>237614.74</v>
      </c>
      <c r="J75" s="50">
        <v>0</v>
      </c>
      <c r="K75" s="50">
        <v>798913</v>
      </c>
      <c r="L75" s="50">
        <v>0</v>
      </c>
      <c r="M75" s="50">
        <v>0</v>
      </c>
      <c r="N75" s="50">
        <v>1516439.99</v>
      </c>
      <c r="O75" s="50">
        <v>842507.41</v>
      </c>
      <c r="P75" s="50">
        <v>3250551</v>
      </c>
      <c r="Q75" s="50">
        <v>45000</v>
      </c>
      <c r="R75" s="50">
        <v>1312103.84</v>
      </c>
      <c r="S75" s="50">
        <v>0</v>
      </c>
      <c r="T75" s="50">
        <v>48658</v>
      </c>
      <c r="U75" s="50">
        <v>368505.14</v>
      </c>
      <c r="V75" s="50">
        <v>240000</v>
      </c>
      <c r="W75" s="50">
        <v>90600</v>
      </c>
      <c r="X75" s="50">
        <v>150291</v>
      </c>
    </row>
    <row r="76" spans="1:24" ht="12.75">
      <c r="A76" s="47">
        <v>6</v>
      </c>
      <c r="B76" s="47">
        <v>5</v>
      </c>
      <c r="C76" s="47">
        <v>3</v>
      </c>
      <c r="D76" s="41">
        <v>2</v>
      </c>
      <c r="E76" s="48"/>
      <c r="F76" s="49" t="s">
        <v>86</v>
      </c>
      <c r="G76" s="59" t="s">
        <v>126</v>
      </c>
      <c r="H76" s="50">
        <v>16903406.5</v>
      </c>
      <c r="I76" s="50">
        <v>360064.45</v>
      </c>
      <c r="J76" s="50">
        <v>146395</v>
      </c>
      <c r="K76" s="50">
        <v>1192390</v>
      </c>
      <c r="L76" s="50">
        <v>88999</v>
      </c>
      <c r="M76" s="50">
        <v>7600</v>
      </c>
      <c r="N76" s="50">
        <v>1799771</v>
      </c>
      <c r="O76" s="50">
        <v>612760</v>
      </c>
      <c r="P76" s="50">
        <v>7941751.25</v>
      </c>
      <c r="Q76" s="50">
        <v>97459</v>
      </c>
      <c r="R76" s="50">
        <v>3317301.9</v>
      </c>
      <c r="S76" s="50">
        <v>0</v>
      </c>
      <c r="T76" s="50">
        <v>125000</v>
      </c>
      <c r="U76" s="50">
        <v>465500</v>
      </c>
      <c r="V76" s="50">
        <v>435131.51</v>
      </c>
      <c r="W76" s="50">
        <v>171072</v>
      </c>
      <c r="X76" s="50">
        <v>142211.39</v>
      </c>
    </row>
    <row r="77" spans="1:24" ht="12.75">
      <c r="A77" s="47">
        <v>6</v>
      </c>
      <c r="B77" s="47">
        <v>5</v>
      </c>
      <c r="C77" s="47">
        <v>4</v>
      </c>
      <c r="D77" s="41">
        <v>2</v>
      </c>
      <c r="E77" s="48"/>
      <c r="F77" s="49" t="s">
        <v>86</v>
      </c>
      <c r="G77" s="59" t="s">
        <v>131</v>
      </c>
      <c r="H77" s="50">
        <v>23867923.42</v>
      </c>
      <c r="I77" s="50">
        <v>253802.26</v>
      </c>
      <c r="J77" s="50">
        <v>174944</v>
      </c>
      <c r="K77" s="50">
        <v>4495287</v>
      </c>
      <c r="L77" s="50">
        <v>0</v>
      </c>
      <c r="M77" s="50">
        <v>914262</v>
      </c>
      <c r="N77" s="50">
        <v>2003769</v>
      </c>
      <c r="O77" s="50">
        <v>2058806</v>
      </c>
      <c r="P77" s="50">
        <v>6453188</v>
      </c>
      <c r="Q77" s="50">
        <v>68000</v>
      </c>
      <c r="R77" s="50">
        <v>4033316.8</v>
      </c>
      <c r="S77" s="50">
        <v>352400.36</v>
      </c>
      <c r="T77" s="50">
        <v>65000</v>
      </c>
      <c r="U77" s="50">
        <v>1901000</v>
      </c>
      <c r="V77" s="50">
        <v>603383</v>
      </c>
      <c r="W77" s="50">
        <v>89000</v>
      </c>
      <c r="X77" s="50">
        <v>401765</v>
      </c>
    </row>
    <row r="78" spans="1:24" ht="12.75">
      <c r="A78" s="47">
        <v>6</v>
      </c>
      <c r="B78" s="47">
        <v>5</v>
      </c>
      <c r="C78" s="47">
        <v>5</v>
      </c>
      <c r="D78" s="41">
        <v>3</v>
      </c>
      <c r="E78" s="48"/>
      <c r="F78" s="49" t="s">
        <v>86</v>
      </c>
      <c r="G78" s="59" t="s">
        <v>265</v>
      </c>
      <c r="H78" s="50">
        <v>54124855.49</v>
      </c>
      <c r="I78" s="50">
        <v>54536.21</v>
      </c>
      <c r="J78" s="50">
        <v>0</v>
      </c>
      <c r="K78" s="50">
        <v>920755.33</v>
      </c>
      <c r="L78" s="50">
        <v>11378309.61</v>
      </c>
      <c r="M78" s="50">
        <v>1424757</v>
      </c>
      <c r="N78" s="50">
        <v>3593186</v>
      </c>
      <c r="O78" s="50">
        <v>763139.24</v>
      </c>
      <c r="P78" s="50">
        <v>15689389.2</v>
      </c>
      <c r="Q78" s="50">
        <v>300000</v>
      </c>
      <c r="R78" s="50">
        <v>7927957</v>
      </c>
      <c r="S78" s="50">
        <v>0</v>
      </c>
      <c r="T78" s="50">
        <v>607280</v>
      </c>
      <c r="U78" s="50">
        <v>8164500.8</v>
      </c>
      <c r="V78" s="50">
        <v>1013000</v>
      </c>
      <c r="W78" s="50">
        <v>1357619.06</v>
      </c>
      <c r="X78" s="50">
        <v>930426.04</v>
      </c>
    </row>
    <row r="79" spans="1:24" ht="12.75">
      <c r="A79" s="47">
        <v>6</v>
      </c>
      <c r="B79" s="47">
        <v>5</v>
      </c>
      <c r="C79" s="47">
        <v>6</v>
      </c>
      <c r="D79" s="41">
        <v>2</v>
      </c>
      <c r="E79" s="48"/>
      <c r="F79" s="49" t="s">
        <v>86</v>
      </c>
      <c r="G79" s="59" t="s">
        <v>181</v>
      </c>
      <c r="H79" s="50">
        <v>21397065.21</v>
      </c>
      <c r="I79" s="50">
        <v>1619329.99</v>
      </c>
      <c r="J79" s="50">
        <v>50000</v>
      </c>
      <c r="K79" s="50">
        <v>2595781</v>
      </c>
      <c r="L79" s="50">
        <v>0</v>
      </c>
      <c r="M79" s="50">
        <v>62000</v>
      </c>
      <c r="N79" s="50">
        <v>1692100</v>
      </c>
      <c r="O79" s="50">
        <v>939718.19</v>
      </c>
      <c r="P79" s="50">
        <v>8297442.64</v>
      </c>
      <c r="Q79" s="50">
        <v>90000</v>
      </c>
      <c r="R79" s="50">
        <v>3382655.03</v>
      </c>
      <c r="S79" s="50">
        <v>0</v>
      </c>
      <c r="T79" s="50">
        <v>398482.36</v>
      </c>
      <c r="U79" s="50">
        <v>1427000</v>
      </c>
      <c r="V79" s="50">
        <v>475551</v>
      </c>
      <c r="W79" s="50">
        <v>135771</v>
      </c>
      <c r="X79" s="50">
        <v>231234</v>
      </c>
    </row>
    <row r="80" spans="1:24" ht="12.75">
      <c r="A80" s="47">
        <v>6</v>
      </c>
      <c r="B80" s="47">
        <v>5</v>
      </c>
      <c r="C80" s="47">
        <v>7</v>
      </c>
      <c r="D80" s="41">
        <v>2</v>
      </c>
      <c r="E80" s="48"/>
      <c r="F80" s="49" t="s">
        <v>86</v>
      </c>
      <c r="G80" s="59" t="s">
        <v>193</v>
      </c>
      <c r="H80" s="50">
        <v>13012269.78</v>
      </c>
      <c r="I80" s="50">
        <v>199281.78</v>
      </c>
      <c r="J80" s="50">
        <v>292940</v>
      </c>
      <c r="K80" s="50">
        <v>727000</v>
      </c>
      <c r="L80" s="50">
        <v>643185</v>
      </c>
      <c r="M80" s="50">
        <v>41850</v>
      </c>
      <c r="N80" s="50">
        <v>1550086</v>
      </c>
      <c r="O80" s="50">
        <v>937235</v>
      </c>
      <c r="P80" s="50">
        <v>5052788</v>
      </c>
      <c r="Q80" s="50">
        <v>58000</v>
      </c>
      <c r="R80" s="50">
        <v>2341623</v>
      </c>
      <c r="S80" s="50">
        <v>0</v>
      </c>
      <c r="T80" s="50">
        <v>327575</v>
      </c>
      <c r="U80" s="50">
        <v>207100</v>
      </c>
      <c r="V80" s="50">
        <v>296500</v>
      </c>
      <c r="W80" s="50">
        <v>117468</v>
      </c>
      <c r="X80" s="50">
        <v>219638</v>
      </c>
    </row>
    <row r="81" spans="1:24" ht="12.75">
      <c r="A81" s="47">
        <v>6</v>
      </c>
      <c r="B81" s="47">
        <v>6</v>
      </c>
      <c r="C81" s="47">
        <v>0</v>
      </c>
      <c r="D81" s="41">
        <v>0</v>
      </c>
      <c r="E81" s="48"/>
      <c r="F81" s="49" t="s">
        <v>286</v>
      </c>
      <c r="G81" s="59" t="s">
        <v>292</v>
      </c>
      <c r="H81" s="50">
        <v>74155542</v>
      </c>
      <c r="I81" s="50">
        <v>489097</v>
      </c>
      <c r="J81" s="50">
        <v>0</v>
      </c>
      <c r="K81" s="50">
        <v>12942244</v>
      </c>
      <c r="L81" s="50">
        <v>11213</v>
      </c>
      <c r="M81" s="50">
        <v>57903</v>
      </c>
      <c r="N81" s="50">
        <v>6472526</v>
      </c>
      <c r="O81" s="50">
        <v>3610600</v>
      </c>
      <c r="P81" s="50">
        <v>17893680</v>
      </c>
      <c r="Q81" s="50">
        <v>3531000</v>
      </c>
      <c r="R81" s="50">
        <v>21248318</v>
      </c>
      <c r="S81" s="50">
        <v>1620485</v>
      </c>
      <c r="T81" s="50">
        <v>3243905</v>
      </c>
      <c r="U81" s="50">
        <v>20600</v>
      </c>
      <c r="V81" s="50">
        <v>678000</v>
      </c>
      <c r="W81" s="50">
        <v>47000</v>
      </c>
      <c r="X81" s="50">
        <v>2288971</v>
      </c>
    </row>
    <row r="82" spans="1:24" ht="12.75">
      <c r="A82" s="47">
        <v>6</v>
      </c>
      <c r="B82" s="47">
        <v>6</v>
      </c>
      <c r="C82" s="47">
        <v>1</v>
      </c>
      <c r="D82" s="41">
        <v>1</v>
      </c>
      <c r="E82" s="48"/>
      <c r="F82" s="49" t="s">
        <v>86</v>
      </c>
      <c r="G82" s="59" t="s">
        <v>91</v>
      </c>
      <c r="H82" s="50">
        <v>61429967.65</v>
      </c>
      <c r="I82" s="50">
        <v>60561.2</v>
      </c>
      <c r="J82" s="50">
        <v>0</v>
      </c>
      <c r="K82" s="50">
        <v>3572232</v>
      </c>
      <c r="L82" s="50">
        <v>0</v>
      </c>
      <c r="M82" s="50">
        <v>1542700</v>
      </c>
      <c r="N82" s="50">
        <v>4190499</v>
      </c>
      <c r="O82" s="50">
        <v>2325331</v>
      </c>
      <c r="P82" s="50">
        <v>17415110</v>
      </c>
      <c r="Q82" s="50">
        <v>325100</v>
      </c>
      <c r="R82" s="50">
        <v>11039292.45</v>
      </c>
      <c r="S82" s="50">
        <v>636765</v>
      </c>
      <c r="T82" s="50">
        <v>723399</v>
      </c>
      <c r="U82" s="50">
        <v>7454450</v>
      </c>
      <c r="V82" s="50">
        <v>7873902</v>
      </c>
      <c r="W82" s="50">
        <v>2365762</v>
      </c>
      <c r="X82" s="50">
        <v>1904864</v>
      </c>
    </row>
    <row r="83" spans="1:24" ht="12.75">
      <c r="A83" s="47">
        <v>6</v>
      </c>
      <c r="B83" s="47">
        <v>6</v>
      </c>
      <c r="C83" s="47">
        <v>2</v>
      </c>
      <c r="D83" s="41">
        <v>2</v>
      </c>
      <c r="E83" s="48"/>
      <c r="F83" s="49" t="s">
        <v>86</v>
      </c>
      <c r="G83" s="59" t="s">
        <v>127</v>
      </c>
      <c r="H83" s="50">
        <v>16505944.88</v>
      </c>
      <c r="I83" s="50">
        <v>369667.64</v>
      </c>
      <c r="J83" s="50">
        <v>247164</v>
      </c>
      <c r="K83" s="50">
        <v>1770861.13</v>
      </c>
      <c r="L83" s="50">
        <v>0</v>
      </c>
      <c r="M83" s="50">
        <v>0</v>
      </c>
      <c r="N83" s="50">
        <v>2785456.96</v>
      </c>
      <c r="O83" s="50">
        <v>335150</v>
      </c>
      <c r="P83" s="50">
        <v>6940727.83</v>
      </c>
      <c r="Q83" s="50">
        <v>55000</v>
      </c>
      <c r="R83" s="50">
        <v>2052700</v>
      </c>
      <c r="S83" s="50">
        <v>187410</v>
      </c>
      <c r="T83" s="50">
        <v>58963</v>
      </c>
      <c r="U83" s="50">
        <v>710555</v>
      </c>
      <c r="V83" s="50">
        <v>248836.39</v>
      </c>
      <c r="W83" s="50">
        <v>381100.93</v>
      </c>
      <c r="X83" s="50">
        <v>362352</v>
      </c>
    </row>
    <row r="84" spans="1:24" ht="12.75">
      <c r="A84" s="47">
        <v>6</v>
      </c>
      <c r="B84" s="47">
        <v>6</v>
      </c>
      <c r="C84" s="47">
        <v>3</v>
      </c>
      <c r="D84" s="41">
        <v>2</v>
      </c>
      <c r="E84" s="48"/>
      <c r="F84" s="49" t="s">
        <v>86</v>
      </c>
      <c r="G84" s="59" t="s">
        <v>133</v>
      </c>
      <c r="H84" s="50">
        <v>13662894.47</v>
      </c>
      <c r="I84" s="50">
        <v>783942.47</v>
      </c>
      <c r="J84" s="50">
        <v>394000</v>
      </c>
      <c r="K84" s="50">
        <v>1344800</v>
      </c>
      <c r="L84" s="50">
        <v>0</v>
      </c>
      <c r="M84" s="50">
        <v>85000</v>
      </c>
      <c r="N84" s="50">
        <v>1551027</v>
      </c>
      <c r="O84" s="50">
        <v>133840</v>
      </c>
      <c r="P84" s="50">
        <v>2989306</v>
      </c>
      <c r="Q84" s="50">
        <v>35175</v>
      </c>
      <c r="R84" s="50">
        <v>1459241</v>
      </c>
      <c r="S84" s="50">
        <v>88795</v>
      </c>
      <c r="T84" s="50">
        <v>32074</v>
      </c>
      <c r="U84" s="50">
        <v>3867618</v>
      </c>
      <c r="V84" s="50">
        <v>290000</v>
      </c>
      <c r="W84" s="50">
        <v>447775</v>
      </c>
      <c r="X84" s="50">
        <v>160301</v>
      </c>
    </row>
    <row r="85" spans="1:24" ht="12.75">
      <c r="A85" s="47">
        <v>6</v>
      </c>
      <c r="B85" s="47">
        <v>6</v>
      </c>
      <c r="C85" s="47">
        <v>4</v>
      </c>
      <c r="D85" s="41">
        <v>2</v>
      </c>
      <c r="E85" s="48"/>
      <c r="F85" s="49" t="s">
        <v>86</v>
      </c>
      <c r="G85" s="59" t="s">
        <v>139</v>
      </c>
      <c r="H85" s="50">
        <v>23962248.61</v>
      </c>
      <c r="I85" s="50">
        <v>569322.38</v>
      </c>
      <c r="J85" s="50">
        <v>0</v>
      </c>
      <c r="K85" s="50">
        <v>941825</v>
      </c>
      <c r="L85" s="50">
        <v>863133.49</v>
      </c>
      <c r="M85" s="50">
        <v>5000</v>
      </c>
      <c r="N85" s="50">
        <v>3251048.03</v>
      </c>
      <c r="O85" s="50">
        <v>211673</v>
      </c>
      <c r="P85" s="50">
        <v>8889259.71</v>
      </c>
      <c r="Q85" s="50">
        <v>90000</v>
      </c>
      <c r="R85" s="50">
        <v>4436200</v>
      </c>
      <c r="S85" s="50">
        <v>160384</v>
      </c>
      <c r="T85" s="50">
        <v>432895</v>
      </c>
      <c r="U85" s="50">
        <v>1168150</v>
      </c>
      <c r="V85" s="50">
        <v>1508522</v>
      </c>
      <c r="W85" s="50">
        <v>625200</v>
      </c>
      <c r="X85" s="50">
        <v>809636</v>
      </c>
    </row>
    <row r="86" spans="1:24" ht="12.75">
      <c r="A86" s="47">
        <v>6</v>
      </c>
      <c r="B86" s="47">
        <v>6</v>
      </c>
      <c r="C86" s="47">
        <v>5</v>
      </c>
      <c r="D86" s="41">
        <v>2</v>
      </c>
      <c r="E86" s="48"/>
      <c r="F86" s="49" t="s">
        <v>86</v>
      </c>
      <c r="G86" s="59" t="s">
        <v>91</v>
      </c>
      <c r="H86" s="50">
        <v>28273080</v>
      </c>
      <c r="I86" s="50">
        <v>592431</v>
      </c>
      <c r="J86" s="50">
        <v>152480</v>
      </c>
      <c r="K86" s="50">
        <v>2721629</v>
      </c>
      <c r="L86" s="50">
        <v>2233</v>
      </c>
      <c r="M86" s="50">
        <v>379500</v>
      </c>
      <c r="N86" s="50">
        <v>2977695</v>
      </c>
      <c r="O86" s="50">
        <v>2120105</v>
      </c>
      <c r="P86" s="50">
        <v>11730903</v>
      </c>
      <c r="Q86" s="50">
        <v>154700</v>
      </c>
      <c r="R86" s="50">
        <v>4271705</v>
      </c>
      <c r="S86" s="50">
        <v>0</v>
      </c>
      <c r="T86" s="50">
        <v>155258</v>
      </c>
      <c r="U86" s="50">
        <v>864465</v>
      </c>
      <c r="V86" s="50">
        <v>892648</v>
      </c>
      <c r="W86" s="50">
        <v>400445</v>
      </c>
      <c r="X86" s="50">
        <v>856883</v>
      </c>
    </row>
    <row r="87" spans="1:24" ht="12.75">
      <c r="A87" s="47">
        <v>6</v>
      </c>
      <c r="B87" s="47">
        <v>6</v>
      </c>
      <c r="C87" s="47">
        <v>6</v>
      </c>
      <c r="D87" s="41">
        <v>2</v>
      </c>
      <c r="E87" s="48"/>
      <c r="F87" s="49" t="s">
        <v>86</v>
      </c>
      <c r="G87" s="59" t="s">
        <v>159</v>
      </c>
      <c r="H87" s="50">
        <v>14418565.92</v>
      </c>
      <c r="I87" s="50">
        <v>1467300.49</v>
      </c>
      <c r="J87" s="50">
        <v>418400</v>
      </c>
      <c r="K87" s="50">
        <v>1603614</v>
      </c>
      <c r="L87" s="50">
        <v>0</v>
      </c>
      <c r="M87" s="50">
        <v>64430</v>
      </c>
      <c r="N87" s="50">
        <v>1348259.55</v>
      </c>
      <c r="O87" s="50">
        <v>152200</v>
      </c>
      <c r="P87" s="50">
        <v>3900182</v>
      </c>
      <c r="Q87" s="50">
        <v>32000</v>
      </c>
      <c r="R87" s="50">
        <v>2422928.88</v>
      </c>
      <c r="S87" s="50">
        <v>9600</v>
      </c>
      <c r="T87" s="50">
        <v>134154</v>
      </c>
      <c r="U87" s="50">
        <v>898061</v>
      </c>
      <c r="V87" s="50">
        <v>687991</v>
      </c>
      <c r="W87" s="50">
        <v>1037701</v>
      </c>
      <c r="X87" s="50">
        <v>241744</v>
      </c>
    </row>
    <row r="88" spans="1:24" ht="12.75">
      <c r="A88" s="47">
        <v>6</v>
      </c>
      <c r="B88" s="47">
        <v>6</v>
      </c>
      <c r="C88" s="47">
        <v>7</v>
      </c>
      <c r="D88" s="41">
        <v>2</v>
      </c>
      <c r="E88" s="48"/>
      <c r="F88" s="49" t="s">
        <v>86</v>
      </c>
      <c r="G88" s="59" t="s">
        <v>172</v>
      </c>
      <c r="H88" s="50">
        <v>12797929.2</v>
      </c>
      <c r="I88" s="50">
        <v>1192224.53</v>
      </c>
      <c r="J88" s="50">
        <v>276100</v>
      </c>
      <c r="K88" s="50">
        <v>1703275</v>
      </c>
      <c r="L88" s="50">
        <v>0</v>
      </c>
      <c r="M88" s="50">
        <v>78110</v>
      </c>
      <c r="N88" s="50">
        <v>1716372.79</v>
      </c>
      <c r="O88" s="50">
        <v>135064</v>
      </c>
      <c r="P88" s="50">
        <v>4060907.88</v>
      </c>
      <c r="Q88" s="50">
        <v>39104</v>
      </c>
      <c r="R88" s="50">
        <v>2085130</v>
      </c>
      <c r="S88" s="50">
        <v>0</v>
      </c>
      <c r="T88" s="50">
        <v>95496</v>
      </c>
      <c r="U88" s="50">
        <v>614618</v>
      </c>
      <c r="V88" s="50">
        <v>423830</v>
      </c>
      <c r="W88" s="50">
        <v>68000</v>
      </c>
      <c r="X88" s="50">
        <v>309697</v>
      </c>
    </row>
    <row r="89" spans="1:24" ht="12.75">
      <c r="A89" s="47">
        <v>6</v>
      </c>
      <c r="B89" s="47">
        <v>6</v>
      </c>
      <c r="C89" s="47">
        <v>9</v>
      </c>
      <c r="D89" s="41">
        <v>2</v>
      </c>
      <c r="E89" s="48"/>
      <c r="F89" s="49" t="s">
        <v>86</v>
      </c>
      <c r="G89" s="59" t="s">
        <v>201</v>
      </c>
      <c r="H89" s="50">
        <v>9258775.11</v>
      </c>
      <c r="I89" s="50">
        <v>215276.16</v>
      </c>
      <c r="J89" s="50">
        <v>439721</v>
      </c>
      <c r="K89" s="50">
        <v>746881</v>
      </c>
      <c r="L89" s="50">
        <v>0</v>
      </c>
      <c r="M89" s="50">
        <v>261238</v>
      </c>
      <c r="N89" s="50">
        <v>1008821</v>
      </c>
      <c r="O89" s="50">
        <v>142132</v>
      </c>
      <c r="P89" s="50">
        <v>3575520</v>
      </c>
      <c r="Q89" s="50">
        <v>35000</v>
      </c>
      <c r="R89" s="50">
        <v>1967959.44</v>
      </c>
      <c r="S89" s="50">
        <v>0</v>
      </c>
      <c r="T89" s="50">
        <v>125538.5</v>
      </c>
      <c r="U89" s="50">
        <v>414179</v>
      </c>
      <c r="V89" s="50">
        <v>234673</v>
      </c>
      <c r="W89" s="50">
        <v>0</v>
      </c>
      <c r="X89" s="50">
        <v>91836.01</v>
      </c>
    </row>
    <row r="90" spans="1:24" ht="12.75">
      <c r="A90" s="47">
        <v>6</v>
      </c>
      <c r="B90" s="47">
        <v>6</v>
      </c>
      <c r="C90" s="47">
        <v>10</v>
      </c>
      <c r="D90" s="41">
        <v>2</v>
      </c>
      <c r="E90" s="48"/>
      <c r="F90" s="49" t="s">
        <v>86</v>
      </c>
      <c r="G90" s="59" t="s">
        <v>208</v>
      </c>
      <c r="H90" s="50">
        <v>14781943.87</v>
      </c>
      <c r="I90" s="50">
        <v>593371.57</v>
      </c>
      <c r="J90" s="50">
        <v>216209.65</v>
      </c>
      <c r="K90" s="50">
        <v>818207</v>
      </c>
      <c r="L90" s="50">
        <v>16004.48</v>
      </c>
      <c r="M90" s="50">
        <v>200600</v>
      </c>
      <c r="N90" s="50">
        <v>3254868.84</v>
      </c>
      <c r="O90" s="50">
        <v>176906</v>
      </c>
      <c r="P90" s="50">
        <v>3349865</v>
      </c>
      <c r="Q90" s="50">
        <v>48735</v>
      </c>
      <c r="R90" s="50">
        <v>1812086.58</v>
      </c>
      <c r="S90" s="50">
        <v>0</v>
      </c>
      <c r="T90" s="50">
        <v>124869</v>
      </c>
      <c r="U90" s="50">
        <v>3504514.75</v>
      </c>
      <c r="V90" s="50">
        <v>400250</v>
      </c>
      <c r="W90" s="50">
        <v>56769</v>
      </c>
      <c r="X90" s="50">
        <v>208687</v>
      </c>
    </row>
    <row r="91" spans="1:24" ht="12.75">
      <c r="A91" s="47">
        <v>6</v>
      </c>
      <c r="B91" s="47">
        <v>6</v>
      </c>
      <c r="C91" s="47">
        <v>11</v>
      </c>
      <c r="D91" s="41">
        <v>2</v>
      </c>
      <c r="E91" s="48"/>
      <c r="F91" s="49" t="s">
        <v>86</v>
      </c>
      <c r="G91" s="59" t="s">
        <v>259</v>
      </c>
      <c r="H91" s="50">
        <v>15185596.75</v>
      </c>
      <c r="I91" s="50">
        <v>494302.75</v>
      </c>
      <c r="J91" s="50">
        <v>200600</v>
      </c>
      <c r="K91" s="50">
        <v>1076000</v>
      </c>
      <c r="L91" s="50">
        <v>0</v>
      </c>
      <c r="M91" s="50">
        <v>654300</v>
      </c>
      <c r="N91" s="50">
        <v>1664775</v>
      </c>
      <c r="O91" s="50">
        <v>1011242</v>
      </c>
      <c r="P91" s="50">
        <v>6243998</v>
      </c>
      <c r="Q91" s="50">
        <v>62000</v>
      </c>
      <c r="R91" s="50">
        <v>2355606</v>
      </c>
      <c r="S91" s="50">
        <v>0</v>
      </c>
      <c r="T91" s="50">
        <v>85214</v>
      </c>
      <c r="U91" s="50">
        <v>586000</v>
      </c>
      <c r="V91" s="50">
        <v>432000</v>
      </c>
      <c r="W91" s="50">
        <v>100000</v>
      </c>
      <c r="X91" s="50">
        <v>219559</v>
      </c>
    </row>
    <row r="92" spans="1:24" ht="12.75">
      <c r="A92" s="47">
        <v>6</v>
      </c>
      <c r="B92" s="47">
        <v>7</v>
      </c>
      <c r="C92" s="47">
        <v>0</v>
      </c>
      <c r="D92" s="41">
        <v>0</v>
      </c>
      <c r="E92" s="48"/>
      <c r="F92" s="49" t="s">
        <v>286</v>
      </c>
      <c r="G92" s="59" t="s">
        <v>293</v>
      </c>
      <c r="H92" s="50">
        <v>91012074.35</v>
      </c>
      <c r="I92" s="50">
        <v>20000</v>
      </c>
      <c r="J92" s="50">
        <v>0</v>
      </c>
      <c r="K92" s="50">
        <v>5664495.58</v>
      </c>
      <c r="L92" s="50">
        <v>10000</v>
      </c>
      <c r="M92" s="50">
        <v>115707</v>
      </c>
      <c r="N92" s="50">
        <v>7854529.82</v>
      </c>
      <c r="O92" s="50">
        <v>4386400</v>
      </c>
      <c r="P92" s="50">
        <v>31866816.97</v>
      </c>
      <c r="Q92" s="50">
        <v>5672841.53</v>
      </c>
      <c r="R92" s="50">
        <v>20691225.87</v>
      </c>
      <c r="S92" s="50">
        <v>2423711.4</v>
      </c>
      <c r="T92" s="50">
        <v>4006707.86</v>
      </c>
      <c r="U92" s="50">
        <v>66246</v>
      </c>
      <c r="V92" s="50">
        <v>159245</v>
      </c>
      <c r="W92" s="50">
        <v>160000</v>
      </c>
      <c r="X92" s="50">
        <v>7914147.32</v>
      </c>
    </row>
    <row r="93" spans="1:24" ht="12.75">
      <c r="A93" s="47">
        <v>6</v>
      </c>
      <c r="B93" s="47">
        <v>7</v>
      </c>
      <c r="C93" s="47">
        <v>1</v>
      </c>
      <c r="D93" s="41">
        <v>1</v>
      </c>
      <c r="E93" s="48"/>
      <c r="F93" s="49" t="s">
        <v>86</v>
      </c>
      <c r="G93" s="59" t="s">
        <v>92</v>
      </c>
      <c r="H93" s="50">
        <v>101015907</v>
      </c>
      <c r="I93" s="50">
        <v>9719</v>
      </c>
      <c r="J93" s="50">
        <v>0</v>
      </c>
      <c r="K93" s="50">
        <v>6097000</v>
      </c>
      <c r="L93" s="50">
        <v>0</v>
      </c>
      <c r="M93" s="50">
        <v>2730000</v>
      </c>
      <c r="N93" s="50">
        <v>8621312</v>
      </c>
      <c r="O93" s="50">
        <v>1265569</v>
      </c>
      <c r="P93" s="50">
        <v>41910046</v>
      </c>
      <c r="Q93" s="50">
        <v>1015200</v>
      </c>
      <c r="R93" s="50">
        <v>14432383</v>
      </c>
      <c r="S93" s="50">
        <v>374831</v>
      </c>
      <c r="T93" s="50">
        <v>1189475</v>
      </c>
      <c r="U93" s="50">
        <v>15574890</v>
      </c>
      <c r="V93" s="50">
        <v>2777200</v>
      </c>
      <c r="W93" s="50">
        <v>2311000</v>
      </c>
      <c r="X93" s="50">
        <v>2707282</v>
      </c>
    </row>
    <row r="94" spans="1:24" ht="12.75">
      <c r="A94" s="47">
        <v>6</v>
      </c>
      <c r="B94" s="47">
        <v>7</v>
      </c>
      <c r="C94" s="47">
        <v>1</v>
      </c>
      <c r="D94" s="41" t="s">
        <v>309</v>
      </c>
      <c r="E94" s="48">
        <v>187</v>
      </c>
      <c r="F94" s="49" t="s">
        <v>309</v>
      </c>
      <c r="G94" s="59" t="s">
        <v>313</v>
      </c>
      <c r="H94" s="50">
        <v>1880363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1861363</v>
      </c>
      <c r="V94" s="50">
        <v>0</v>
      </c>
      <c r="W94" s="50">
        <v>0</v>
      </c>
      <c r="X94" s="50">
        <v>19000</v>
      </c>
    </row>
    <row r="95" spans="1:24" ht="12.75">
      <c r="A95" s="47">
        <v>6</v>
      </c>
      <c r="B95" s="47">
        <v>7</v>
      </c>
      <c r="C95" s="47">
        <v>2</v>
      </c>
      <c r="D95" s="41">
        <v>3</v>
      </c>
      <c r="E95" s="48"/>
      <c r="F95" s="49" t="s">
        <v>86</v>
      </c>
      <c r="G95" s="59" t="s">
        <v>261</v>
      </c>
      <c r="H95" s="50">
        <v>26738350</v>
      </c>
      <c r="I95" s="50">
        <v>631442.98</v>
      </c>
      <c r="J95" s="50">
        <v>0</v>
      </c>
      <c r="K95" s="50">
        <v>1189530.64</v>
      </c>
      <c r="L95" s="50">
        <v>142462</v>
      </c>
      <c r="M95" s="50">
        <v>1651821.83</v>
      </c>
      <c r="N95" s="50">
        <v>3463041.31</v>
      </c>
      <c r="O95" s="50">
        <v>291760</v>
      </c>
      <c r="P95" s="50">
        <v>10452020</v>
      </c>
      <c r="Q95" s="50">
        <v>172300</v>
      </c>
      <c r="R95" s="50">
        <v>5810671.48</v>
      </c>
      <c r="S95" s="50">
        <v>0</v>
      </c>
      <c r="T95" s="50">
        <v>300000</v>
      </c>
      <c r="U95" s="50">
        <v>855000</v>
      </c>
      <c r="V95" s="50">
        <v>805693.21</v>
      </c>
      <c r="W95" s="50">
        <v>175645</v>
      </c>
      <c r="X95" s="50">
        <v>796961.55</v>
      </c>
    </row>
    <row r="96" spans="1:24" ht="12.75">
      <c r="A96" s="47">
        <v>6</v>
      </c>
      <c r="B96" s="47">
        <v>7</v>
      </c>
      <c r="C96" s="47">
        <v>3</v>
      </c>
      <c r="D96" s="41">
        <v>2</v>
      </c>
      <c r="E96" s="48"/>
      <c r="F96" s="49" t="s">
        <v>86</v>
      </c>
      <c r="G96" s="59" t="s">
        <v>125</v>
      </c>
      <c r="H96" s="50">
        <v>13041381</v>
      </c>
      <c r="I96" s="50">
        <v>274996</v>
      </c>
      <c r="J96" s="50">
        <v>0</v>
      </c>
      <c r="K96" s="50">
        <v>1642000</v>
      </c>
      <c r="L96" s="50">
        <v>0</v>
      </c>
      <c r="M96" s="50">
        <v>56237</v>
      </c>
      <c r="N96" s="50">
        <v>1599983</v>
      </c>
      <c r="O96" s="50">
        <v>116000</v>
      </c>
      <c r="P96" s="50">
        <v>5227200</v>
      </c>
      <c r="Q96" s="50">
        <v>63500</v>
      </c>
      <c r="R96" s="50">
        <v>2246513</v>
      </c>
      <c r="S96" s="50">
        <v>0</v>
      </c>
      <c r="T96" s="50">
        <v>214138</v>
      </c>
      <c r="U96" s="50">
        <v>430400</v>
      </c>
      <c r="V96" s="50">
        <v>748616</v>
      </c>
      <c r="W96" s="50">
        <v>75000</v>
      </c>
      <c r="X96" s="50">
        <v>346798</v>
      </c>
    </row>
    <row r="97" spans="1:24" ht="12.75">
      <c r="A97" s="47">
        <v>6</v>
      </c>
      <c r="B97" s="47">
        <v>7</v>
      </c>
      <c r="C97" s="47">
        <v>4</v>
      </c>
      <c r="D97" s="41">
        <v>2</v>
      </c>
      <c r="E97" s="48"/>
      <c r="F97" s="49" t="s">
        <v>86</v>
      </c>
      <c r="G97" s="59" t="s">
        <v>134</v>
      </c>
      <c r="H97" s="50">
        <v>17887330.3</v>
      </c>
      <c r="I97" s="50">
        <v>216709</v>
      </c>
      <c r="J97" s="50">
        <v>161848.94</v>
      </c>
      <c r="K97" s="50">
        <v>195869.58</v>
      </c>
      <c r="L97" s="50">
        <v>0</v>
      </c>
      <c r="M97" s="50">
        <v>10000</v>
      </c>
      <c r="N97" s="50">
        <v>2541396.76</v>
      </c>
      <c r="O97" s="50">
        <v>253652.63</v>
      </c>
      <c r="P97" s="50">
        <v>7059507.37</v>
      </c>
      <c r="Q97" s="50">
        <v>100000</v>
      </c>
      <c r="R97" s="50">
        <v>4976949.82</v>
      </c>
      <c r="S97" s="50">
        <v>0</v>
      </c>
      <c r="T97" s="50">
        <v>509800</v>
      </c>
      <c r="U97" s="50">
        <v>709000</v>
      </c>
      <c r="V97" s="50">
        <v>562446.2</v>
      </c>
      <c r="W97" s="50">
        <v>70000</v>
      </c>
      <c r="X97" s="50">
        <v>520150</v>
      </c>
    </row>
    <row r="98" spans="1:24" ht="12.75">
      <c r="A98" s="47">
        <v>6</v>
      </c>
      <c r="B98" s="47">
        <v>7</v>
      </c>
      <c r="C98" s="47">
        <v>5</v>
      </c>
      <c r="D98" s="41">
        <v>2</v>
      </c>
      <c r="E98" s="48"/>
      <c r="F98" s="49" t="s">
        <v>86</v>
      </c>
      <c r="G98" s="59" t="s">
        <v>92</v>
      </c>
      <c r="H98" s="50">
        <v>17700689.85</v>
      </c>
      <c r="I98" s="50">
        <v>172534.85</v>
      </c>
      <c r="J98" s="50">
        <v>234940</v>
      </c>
      <c r="K98" s="50">
        <v>667600</v>
      </c>
      <c r="L98" s="50">
        <v>0</v>
      </c>
      <c r="M98" s="50">
        <v>10000</v>
      </c>
      <c r="N98" s="50">
        <v>1874060</v>
      </c>
      <c r="O98" s="50">
        <v>161140</v>
      </c>
      <c r="P98" s="50">
        <v>8742468</v>
      </c>
      <c r="Q98" s="50">
        <v>78100</v>
      </c>
      <c r="R98" s="50">
        <v>3337229</v>
      </c>
      <c r="S98" s="50">
        <v>0</v>
      </c>
      <c r="T98" s="50">
        <v>315736</v>
      </c>
      <c r="U98" s="50">
        <v>931045</v>
      </c>
      <c r="V98" s="50">
        <v>786098</v>
      </c>
      <c r="W98" s="50">
        <v>137000</v>
      </c>
      <c r="X98" s="50">
        <v>252739</v>
      </c>
    </row>
    <row r="99" spans="1:24" ht="12.75">
      <c r="A99" s="47">
        <v>6</v>
      </c>
      <c r="B99" s="47">
        <v>7</v>
      </c>
      <c r="C99" s="47">
        <v>6</v>
      </c>
      <c r="D99" s="41">
        <v>2</v>
      </c>
      <c r="E99" s="48"/>
      <c r="F99" s="49" t="s">
        <v>86</v>
      </c>
      <c r="G99" s="59" t="s">
        <v>222</v>
      </c>
      <c r="H99" s="50">
        <v>19863483.67</v>
      </c>
      <c r="I99" s="50">
        <v>1173570.4</v>
      </c>
      <c r="J99" s="50">
        <v>326666</v>
      </c>
      <c r="K99" s="50">
        <v>395106</v>
      </c>
      <c r="L99" s="50">
        <v>0</v>
      </c>
      <c r="M99" s="50">
        <v>66844.57</v>
      </c>
      <c r="N99" s="50">
        <v>1875485.21</v>
      </c>
      <c r="O99" s="50">
        <v>835503</v>
      </c>
      <c r="P99" s="50">
        <v>8245868.92</v>
      </c>
      <c r="Q99" s="50">
        <v>51450</v>
      </c>
      <c r="R99" s="50">
        <v>3683971.6</v>
      </c>
      <c r="S99" s="50">
        <v>13880</v>
      </c>
      <c r="T99" s="50">
        <v>537770</v>
      </c>
      <c r="U99" s="50">
        <v>456480</v>
      </c>
      <c r="V99" s="50">
        <v>1715106.01</v>
      </c>
      <c r="W99" s="50">
        <v>80000</v>
      </c>
      <c r="X99" s="50">
        <v>405781.96</v>
      </c>
    </row>
    <row r="100" spans="1:24" ht="12.75">
      <c r="A100" s="47">
        <v>6</v>
      </c>
      <c r="B100" s="47">
        <v>7</v>
      </c>
      <c r="C100" s="47">
        <v>7</v>
      </c>
      <c r="D100" s="41">
        <v>2</v>
      </c>
      <c r="E100" s="48"/>
      <c r="F100" s="49" t="s">
        <v>86</v>
      </c>
      <c r="G100" s="59" t="s">
        <v>229</v>
      </c>
      <c r="H100" s="50">
        <v>18521619.33</v>
      </c>
      <c r="I100" s="50">
        <v>315776.63</v>
      </c>
      <c r="J100" s="50">
        <v>252920</v>
      </c>
      <c r="K100" s="50">
        <v>2055481.56</v>
      </c>
      <c r="L100" s="50">
        <v>0</v>
      </c>
      <c r="M100" s="50">
        <v>69650</v>
      </c>
      <c r="N100" s="50">
        <v>2139823.87</v>
      </c>
      <c r="O100" s="50">
        <v>461951.2</v>
      </c>
      <c r="P100" s="50">
        <v>7316218.69</v>
      </c>
      <c r="Q100" s="50">
        <v>100000</v>
      </c>
      <c r="R100" s="50">
        <v>3012563.97</v>
      </c>
      <c r="S100" s="50">
        <v>0</v>
      </c>
      <c r="T100" s="50">
        <v>409432</v>
      </c>
      <c r="U100" s="50">
        <v>664050</v>
      </c>
      <c r="V100" s="50">
        <v>606720</v>
      </c>
      <c r="W100" s="50">
        <v>654042.1</v>
      </c>
      <c r="X100" s="50">
        <v>462989.31</v>
      </c>
    </row>
    <row r="101" spans="1:24" ht="12.75">
      <c r="A101" s="47">
        <v>6</v>
      </c>
      <c r="B101" s="47">
        <v>7</v>
      </c>
      <c r="C101" s="47">
        <v>8</v>
      </c>
      <c r="D101" s="41">
        <v>2</v>
      </c>
      <c r="E101" s="48"/>
      <c r="F101" s="49" t="s">
        <v>86</v>
      </c>
      <c r="G101" s="59" t="s">
        <v>237</v>
      </c>
      <c r="H101" s="50">
        <v>24888471.36</v>
      </c>
      <c r="I101" s="50">
        <v>614752.39</v>
      </c>
      <c r="J101" s="50">
        <v>8000</v>
      </c>
      <c r="K101" s="50">
        <v>894175.86</v>
      </c>
      <c r="L101" s="50">
        <v>500</v>
      </c>
      <c r="M101" s="50">
        <v>119030</v>
      </c>
      <c r="N101" s="50">
        <v>3124564.35</v>
      </c>
      <c r="O101" s="50">
        <v>387636.55</v>
      </c>
      <c r="P101" s="50">
        <v>10122566</v>
      </c>
      <c r="Q101" s="50">
        <v>87000</v>
      </c>
      <c r="R101" s="50">
        <v>4673045</v>
      </c>
      <c r="S101" s="50">
        <v>252633</v>
      </c>
      <c r="T101" s="50">
        <v>370185</v>
      </c>
      <c r="U101" s="50">
        <v>2908415</v>
      </c>
      <c r="V101" s="50">
        <v>663092</v>
      </c>
      <c r="W101" s="50">
        <v>178500</v>
      </c>
      <c r="X101" s="50">
        <v>484376.21</v>
      </c>
    </row>
    <row r="102" spans="1:24" ht="12.75">
      <c r="A102" s="47">
        <v>6</v>
      </c>
      <c r="B102" s="47">
        <v>7</v>
      </c>
      <c r="C102" s="47">
        <v>9</v>
      </c>
      <c r="D102" s="41">
        <v>2</v>
      </c>
      <c r="E102" s="48"/>
      <c r="F102" s="49" t="s">
        <v>86</v>
      </c>
      <c r="G102" s="59" t="s">
        <v>242</v>
      </c>
      <c r="H102" s="50">
        <v>19610117</v>
      </c>
      <c r="I102" s="50">
        <v>2409450</v>
      </c>
      <c r="J102" s="50">
        <v>2035175</v>
      </c>
      <c r="K102" s="50">
        <v>1169134</v>
      </c>
      <c r="L102" s="50">
        <v>0</v>
      </c>
      <c r="M102" s="50">
        <v>66500</v>
      </c>
      <c r="N102" s="50">
        <v>2250426</v>
      </c>
      <c r="O102" s="50">
        <v>1089261</v>
      </c>
      <c r="P102" s="50">
        <v>6917962</v>
      </c>
      <c r="Q102" s="50">
        <v>51700</v>
      </c>
      <c r="R102" s="50">
        <v>2349865</v>
      </c>
      <c r="S102" s="50">
        <v>0</v>
      </c>
      <c r="T102" s="50">
        <v>236394</v>
      </c>
      <c r="U102" s="50">
        <v>478150</v>
      </c>
      <c r="V102" s="50">
        <v>218632</v>
      </c>
      <c r="W102" s="50">
        <v>189150</v>
      </c>
      <c r="X102" s="50">
        <v>148318</v>
      </c>
    </row>
    <row r="103" spans="1:24" ht="12.75">
      <c r="A103" s="47">
        <v>6</v>
      </c>
      <c r="B103" s="47">
        <v>7</v>
      </c>
      <c r="C103" s="47">
        <v>10</v>
      </c>
      <c r="D103" s="41">
        <v>2</v>
      </c>
      <c r="E103" s="48"/>
      <c r="F103" s="49" t="s">
        <v>86</v>
      </c>
      <c r="G103" s="59" t="s">
        <v>255</v>
      </c>
      <c r="H103" s="50">
        <v>24079721.89</v>
      </c>
      <c r="I103" s="50">
        <v>4443269.89</v>
      </c>
      <c r="J103" s="50">
        <v>0</v>
      </c>
      <c r="K103" s="50">
        <v>650400</v>
      </c>
      <c r="L103" s="50">
        <v>0</v>
      </c>
      <c r="M103" s="50">
        <v>74000</v>
      </c>
      <c r="N103" s="50">
        <v>2034941</v>
      </c>
      <c r="O103" s="50">
        <v>363150</v>
      </c>
      <c r="P103" s="50">
        <v>7252483</v>
      </c>
      <c r="Q103" s="50">
        <v>90700</v>
      </c>
      <c r="R103" s="50">
        <v>3357872</v>
      </c>
      <c r="S103" s="50">
        <v>0</v>
      </c>
      <c r="T103" s="50">
        <v>252353</v>
      </c>
      <c r="U103" s="50">
        <v>3132400</v>
      </c>
      <c r="V103" s="50">
        <v>704200</v>
      </c>
      <c r="W103" s="50">
        <v>122000</v>
      </c>
      <c r="X103" s="50">
        <v>1601953</v>
      </c>
    </row>
    <row r="104" spans="1:24" ht="12.75">
      <c r="A104" s="47">
        <v>6</v>
      </c>
      <c r="B104" s="47">
        <v>8</v>
      </c>
      <c r="C104" s="47">
        <v>0</v>
      </c>
      <c r="D104" s="41">
        <v>0</v>
      </c>
      <c r="E104" s="48"/>
      <c r="F104" s="49" t="s">
        <v>286</v>
      </c>
      <c r="G104" s="59" t="s">
        <v>294</v>
      </c>
      <c r="H104" s="50">
        <v>103756622</v>
      </c>
      <c r="I104" s="50">
        <v>1147048</v>
      </c>
      <c r="J104" s="50">
        <v>223674</v>
      </c>
      <c r="K104" s="50">
        <v>28051718</v>
      </c>
      <c r="L104" s="50">
        <v>0</v>
      </c>
      <c r="M104" s="50">
        <v>535485</v>
      </c>
      <c r="N104" s="50">
        <v>11202499</v>
      </c>
      <c r="O104" s="50">
        <v>8300250</v>
      </c>
      <c r="P104" s="50">
        <v>21280294</v>
      </c>
      <c r="Q104" s="50">
        <v>4020350</v>
      </c>
      <c r="R104" s="50">
        <v>12479649</v>
      </c>
      <c r="S104" s="50">
        <v>4207934</v>
      </c>
      <c r="T104" s="50">
        <v>8780403</v>
      </c>
      <c r="U104" s="50">
        <v>7000</v>
      </c>
      <c r="V104" s="50">
        <v>143900</v>
      </c>
      <c r="W104" s="50">
        <v>55000</v>
      </c>
      <c r="X104" s="50">
        <v>3321418</v>
      </c>
    </row>
    <row r="105" spans="1:24" ht="12.75">
      <c r="A105" s="47">
        <v>6</v>
      </c>
      <c r="B105" s="47">
        <v>8</v>
      </c>
      <c r="C105" s="47">
        <v>1</v>
      </c>
      <c r="D105" s="41">
        <v>1</v>
      </c>
      <c r="E105" s="48"/>
      <c r="F105" s="49" t="s">
        <v>86</v>
      </c>
      <c r="G105" s="59" t="s">
        <v>93</v>
      </c>
      <c r="H105" s="50">
        <v>70309854</v>
      </c>
      <c r="I105" s="50">
        <v>7430</v>
      </c>
      <c r="J105" s="50">
        <v>0</v>
      </c>
      <c r="K105" s="50">
        <v>7258800</v>
      </c>
      <c r="L105" s="50">
        <v>0</v>
      </c>
      <c r="M105" s="50">
        <v>3485137</v>
      </c>
      <c r="N105" s="50">
        <v>7221362</v>
      </c>
      <c r="O105" s="50">
        <v>131400</v>
      </c>
      <c r="P105" s="50">
        <v>30794946</v>
      </c>
      <c r="Q105" s="50">
        <v>520402</v>
      </c>
      <c r="R105" s="50">
        <v>9857832</v>
      </c>
      <c r="S105" s="50">
        <v>1521695</v>
      </c>
      <c r="T105" s="50">
        <v>176260</v>
      </c>
      <c r="U105" s="50">
        <v>4080469</v>
      </c>
      <c r="V105" s="50">
        <v>2251190</v>
      </c>
      <c r="W105" s="50">
        <v>1791416</v>
      </c>
      <c r="X105" s="50">
        <v>1211515</v>
      </c>
    </row>
    <row r="106" spans="1:24" ht="12.75">
      <c r="A106" s="47">
        <v>6</v>
      </c>
      <c r="B106" s="47">
        <v>8</v>
      </c>
      <c r="C106" s="47">
        <v>1</v>
      </c>
      <c r="D106" s="41" t="s">
        <v>309</v>
      </c>
      <c r="E106" s="48">
        <v>271</v>
      </c>
      <c r="F106" s="49" t="s">
        <v>309</v>
      </c>
      <c r="G106" s="59" t="s">
        <v>310</v>
      </c>
      <c r="H106" s="50">
        <v>42315355.26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42315355.26</v>
      </c>
      <c r="V106" s="50">
        <v>0</v>
      </c>
      <c r="W106" s="50">
        <v>0</v>
      </c>
      <c r="X106" s="50">
        <v>0</v>
      </c>
    </row>
    <row r="107" spans="1:24" ht="12.75">
      <c r="A107" s="47">
        <v>6</v>
      </c>
      <c r="B107" s="47">
        <v>8</v>
      </c>
      <c r="C107" s="47">
        <v>1</v>
      </c>
      <c r="D107" s="41" t="s">
        <v>309</v>
      </c>
      <c r="E107" s="48">
        <v>265</v>
      </c>
      <c r="F107" s="49" t="s">
        <v>309</v>
      </c>
      <c r="G107" s="59" t="s">
        <v>321</v>
      </c>
      <c r="H107" s="50">
        <v>7693449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7648449</v>
      </c>
      <c r="V107" s="50">
        <v>0</v>
      </c>
      <c r="W107" s="50">
        <v>0</v>
      </c>
      <c r="X107" s="50">
        <v>45000</v>
      </c>
    </row>
    <row r="108" spans="1:24" ht="12.75">
      <c r="A108" s="47">
        <v>6</v>
      </c>
      <c r="B108" s="47">
        <v>8</v>
      </c>
      <c r="C108" s="47">
        <v>2</v>
      </c>
      <c r="D108" s="41">
        <v>2</v>
      </c>
      <c r="E108" s="48"/>
      <c r="F108" s="49" t="s">
        <v>86</v>
      </c>
      <c r="G108" s="59" t="s">
        <v>104</v>
      </c>
      <c r="H108" s="50">
        <v>14061194.91</v>
      </c>
      <c r="I108" s="50">
        <v>190097.28</v>
      </c>
      <c r="J108" s="50">
        <v>1679667</v>
      </c>
      <c r="K108" s="50">
        <v>1196073</v>
      </c>
      <c r="L108" s="50">
        <v>0</v>
      </c>
      <c r="M108" s="50">
        <v>357165</v>
      </c>
      <c r="N108" s="50">
        <v>1672899.67</v>
      </c>
      <c r="O108" s="50">
        <v>286948</v>
      </c>
      <c r="P108" s="50">
        <v>5325685</v>
      </c>
      <c r="Q108" s="50">
        <v>57000</v>
      </c>
      <c r="R108" s="50">
        <v>1866567.96</v>
      </c>
      <c r="S108" s="50">
        <v>0</v>
      </c>
      <c r="T108" s="50">
        <v>224741</v>
      </c>
      <c r="U108" s="50">
        <v>905388</v>
      </c>
      <c r="V108" s="50">
        <v>165000</v>
      </c>
      <c r="W108" s="50">
        <v>30000</v>
      </c>
      <c r="X108" s="50">
        <v>103963</v>
      </c>
    </row>
    <row r="109" spans="1:24" ht="12.75">
      <c r="A109" s="47">
        <v>6</v>
      </c>
      <c r="B109" s="47">
        <v>8</v>
      </c>
      <c r="C109" s="47">
        <v>3</v>
      </c>
      <c r="D109" s="41">
        <v>2</v>
      </c>
      <c r="E109" s="48"/>
      <c r="F109" s="49" t="s">
        <v>86</v>
      </c>
      <c r="G109" s="59" t="s">
        <v>128</v>
      </c>
      <c r="H109" s="50">
        <v>18857190</v>
      </c>
      <c r="I109" s="50">
        <v>126110</v>
      </c>
      <c r="J109" s="50">
        <v>2755500</v>
      </c>
      <c r="K109" s="50">
        <v>301108</v>
      </c>
      <c r="L109" s="50">
        <v>0</v>
      </c>
      <c r="M109" s="50">
        <v>82400</v>
      </c>
      <c r="N109" s="50">
        <v>2164563</v>
      </c>
      <c r="O109" s="50">
        <v>412100</v>
      </c>
      <c r="P109" s="50">
        <v>5915993</v>
      </c>
      <c r="Q109" s="50">
        <v>100000</v>
      </c>
      <c r="R109" s="50">
        <v>3796936</v>
      </c>
      <c r="S109" s="50">
        <v>0</v>
      </c>
      <c r="T109" s="50">
        <v>335560</v>
      </c>
      <c r="U109" s="50">
        <v>1250300</v>
      </c>
      <c r="V109" s="50">
        <v>477000</v>
      </c>
      <c r="W109" s="50">
        <v>657950</v>
      </c>
      <c r="X109" s="50">
        <v>481670</v>
      </c>
    </row>
    <row r="110" spans="1:24" ht="12.75">
      <c r="A110" s="47">
        <v>6</v>
      </c>
      <c r="B110" s="47">
        <v>8</v>
      </c>
      <c r="C110" s="47">
        <v>4</v>
      </c>
      <c r="D110" s="41">
        <v>2</v>
      </c>
      <c r="E110" s="48"/>
      <c r="F110" s="49" t="s">
        <v>86</v>
      </c>
      <c r="G110" s="59" t="s">
        <v>146</v>
      </c>
      <c r="H110" s="50">
        <v>9028364</v>
      </c>
      <c r="I110" s="50">
        <v>245338</v>
      </c>
      <c r="J110" s="50">
        <v>174400</v>
      </c>
      <c r="K110" s="50">
        <v>683232</v>
      </c>
      <c r="L110" s="50">
        <v>0</v>
      </c>
      <c r="M110" s="50">
        <v>813850</v>
      </c>
      <c r="N110" s="50">
        <v>1482329</v>
      </c>
      <c r="O110" s="50">
        <v>284945</v>
      </c>
      <c r="P110" s="50">
        <v>2282562</v>
      </c>
      <c r="Q110" s="50">
        <v>41000</v>
      </c>
      <c r="R110" s="50">
        <v>2011800</v>
      </c>
      <c r="S110" s="50">
        <v>90383</v>
      </c>
      <c r="T110" s="50">
        <v>103316</v>
      </c>
      <c r="U110" s="50">
        <v>374440</v>
      </c>
      <c r="V110" s="50">
        <v>224043</v>
      </c>
      <c r="W110" s="50">
        <v>78819</v>
      </c>
      <c r="X110" s="50">
        <v>137907</v>
      </c>
    </row>
    <row r="111" spans="1:24" ht="12.75">
      <c r="A111" s="47">
        <v>6</v>
      </c>
      <c r="B111" s="47">
        <v>8</v>
      </c>
      <c r="C111" s="47">
        <v>5</v>
      </c>
      <c r="D111" s="41">
        <v>2</v>
      </c>
      <c r="E111" s="48"/>
      <c r="F111" s="49" t="s">
        <v>86</v>
      </c>
      <c r="G111" s="59" t="s">
        <v>149</v>
      </c>
      <c r="H111" s="50">
        <v>20310196</v>
      </c>
      <c r="I111" s="50">
        <v>336796</v>
      </c>
      <c r="J111" s="50">
        <v>327450</v>
      </c>
      <c r="K111" s="50">
        <v>1284500</v>
      </c>
      <c r="L111" s="50">
        <v>19000</v>
      </c>
      <c r="M111" s="50">
        <v>813745</v>
      </c>
      <c r="N111" s="50">
        <v>2491940</v>
      </c>
      <c r="O111" s="50">
        <v>299300</v>
      </c>
      <c r="P111" s="50">
        <v>7536434</v>
      </c>
      <c r="Q111" s="50">
        <v>79550</v>
      </c>
      <c r="R111" s="50">
        <v>2839798</v>
      </c>
      <c r="S111" s="50">
        <v>159048</v>
      </c>
      <c r="T111" s="50">
        <v>832397</v>
      </c>
      <c r="U111" s="50">
        <v>1435250</v>
      </c>
      <c r="V111" s="50">
        <v>1264551</v>
      </c>
      <c r="W111" s="50">
        <v>86370</v>
      </c>
      <c r="X111" s="50">
        <v>504067</v>
      </c>
    </row>
    <row r="112" spans="1:24" ht="12.75">
      <c r="A112" s="47">
        <v>6</v>
      </c>
      <c r="B112" s="47">
        <v>8</v>
      </c>
      <c r="C112" s="47">
        <v>6</v>
      </c>
      <c r="D112" s="41">
        <v>3</v>
      </c>
      <c r="E112" s="48"/>
      <c r="F112" s="49" t="s">
        <v>86</v>
      </c>
      <c r="G112" s="59" t="s">
        <v>267</v>
      </c>
      <c r="H112" s="50">
        <v>31547840</v>
      </c>
      <c r="I112" s="50">
        <v>1478944</v>
      </c>
      <c r="J112" s="50">
        <v>321255</v>
      </c>
      <c r="K112" s="50">
        <v>9497631</v>
      </c>
      <c r="L112" s="50">
        <v>0</v>
      </c>
      <c r="M112" s="50">
        <v>262226</v>
      </c>
      <c r="N112" s="50">
        <v>2805120</v>
      </c>
      <c r="O112" s="50">
        <v>362350</v>
      </c>
      <c r="P112" s="50">
        <v>7136813</v>
      </c>
      <c r="Q112" s="50">
        <v>129500</v>
      </c>
      <c r="R112" s="50">
        <v>4371706</v>
      </c>
      <c r="S112" s="50">
        <v>196129</v>
      </c>
      <c r="T112" s="50">
        <v>867852</v>
      </c>
      <c r="U112" s="50">
        <v>2694477</v>
      </c>
      <c r="V112" s="50">
        <v>468680</v>
      </c>
      <c r="W112" s="50">
        <v>72000</v>
      </c>
      <c r="X112" s="50">
        <v>883157</v>
      </c>
    </row>
    <row r="113" spans="1:24" ht="12.75">
      <c r="A113" s="47">
        <v>6</v>
      </c>
      <c r="B113" s="47">
        <v>8</v>
      </c>
      <c r="C113" s="47">
        <v>7</v>
      </c>
      <c r="D113" s="41">
        <v>2</v>
      </c>
      <c r="E113" s="48"/>
      <c r="F113" s="49" t="s">
        <v>86</v>
      </c>
      <c r="G113" s="59" t="s">
        <v>93</v>
      </c>
      <c r="H113" s="50">
        <v>31794221.19</v>
      </c>
      <c r="I113" s="50">
        <v>89057.9</v>
      </c>
      <c r="J113" s="50">
        <v>0</v>
      </c>
      <c r="K113" s="50">
        <v>1542977</v>
      </c>
      <c r="L113" s="50">
        <v>0</v>
      </c>
      <c r="M113" s="50">
        <v>282000</v>
      </c>
      <c r="N113" s="50">
        <v>3801843</v>
      </c>
      <c r="O113" s="50">
        <v>256500</v>
      </c>
      <c r="P113" s="50">
        <v>10515546.85</v>
      </c>
      <c r="Q113" s="50">
        <v>101000</v>
      </c>
      <c r="R113" s="50">
        <v>5716818</v>
      </c>
      <c r="S113" s="50">
        <v>0</v>
      </c>
      <c r="T113" s="50">
        <v>155419</v>
      </c>
      <c r="U113" s="50">
        <v>7043475.16</v>
      </c>
      <c r="V113" s="50">
        <v>791426.18</v>
      </c>
      <c r="W113" s="50">
        <v>160700</v>
      </c>
      <c r="X113" s="50">
        <v>1337458.1</v>
      </c>
    </row>
    <row r="114" spans="1:24" ht="12.75">
      <c r="A114" s="47">
        <v>6</v>
      </c>
      <c r="B114" s="47">
        <v>8</v>
      </c>
      <c r="C114" s="47">
        <v>7</v>
      </c>
      <c r="D114" s="41" t="s">
        <v>309</v>
      </c>
      <c r="E114" s="48">
        <v>244</v>
      </c>
      <c r="F114" s="49" t="s">
        <v>309</v>
      </c>
      <c r="G114" s="59" t="s">
        <v>322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</row>
    <row r="115" spans="1:24" ht="12.75">
      <c r="A115" s="47">
        <v>6</v>
      </c>
      <c r="B115" s="47">
        <v>8</v>
      </c>
      <c r="C115" s="47">
        <v>8</v>
      </c>
      <c r="D115" s="41">
        <v>2</v>
      </c>
      <c r="E115" s="48"/>
      <c r="F115" s="49" t="s">
        <v>86</v>
      </c>
      <c r="G115" s="59" t="s">
        <v>177</v>
      </c>
      <c r="H115" s="50">
        <v>19693518.08</v>
      </c>
      <c r="I115" s="50">
        <v>1287780.13</v>
      </c>
      <c r="J115" s="50">
        <v>447910</v>
      </c>
      <c r="K115" s="50">
        <v>1456073</v>
      </c>
      <c r="L115" s="50">
        <v>0</v>
      </c>
      <c r="M115" s="50">
        <v>24800</v>
      </c>
      <c r="N115" s="50">
        <v>1956018</v>
      </c>
      <c r="O115" s="50">
        <v>273054</v>
      </c>
      <c r="P115" s="50">
        <v>8100307</v>
      </c>
      <c r="Q115" s="50">
        <v>78000</v>
      </c>
      <c r="R115" s="50">
        <v>3670681.95</v>
      </c>
      <c r="S115" s="50">
        <v>0</v>
      </c>
      <c r="T115" s="50">
        <v>545341</v>
      </c>
      <c r="U115" s="50">
        <v>692314</v>
      </c>
      <c r="V115" s="50">
        <v>209290</v>
      </c>
      <c r="W115" s="50">
        <v>560423</v>
      </c>
      <c r="X115" s="50">
        <v>391526</v>
      </c>
    </row>
    <row r="116" spans="1:24" ht="12.75">
      <c r="A116" s="47">
        <v>6</v>
      </c>
      <c r="B116" s="47">
        <v>8</v>
      </c>
      <c r="C116" s="47">
        <v>9</v>
      </c>
      <c r="D116" s="41">
        <v>2</v>
      </c>
      <c r="E116" s="48"/>
      <c r="F116" s="49" t="s">
        <v>86</v>
      </c>
      <c r="G116" s="59" t="s">
        <v>183</v>
      </c>
      <c r="H116" s="50">
        <v>27099499</v>
      </c>
      <c r="I116" s="50">
        <v>252189</v>
      </c>
      <c r="J116" s="50">
        <v>532430</v>
      </c>
      <c r="K116" s="50">
        <v>10640185</v>
      </c>
      <c r="L116" s="50">
        <v>3000</v>
      </c>
      <c r="M116" s="50">
        <v>22500</v>
      </c>
      <c r="N116" s="50">
        <v>2080605</v>
      </c>
      <c r="O116" s="50">
        <v>322407</v>
      </c>
      <c r="P116" s="50">
        <v>7927463</v>
      </c>
      <c r="Q116" s="50">
        <v>79405</v>
      </c>
      <c r="R116" s="50">
        <v>3544983</v>
      </c>
      <c r="S116" s="50">
        <v>16000</v>
      </c>
      <c r="T116" s="50">
        <v>33508</v>
      </c>
      <c r="U116" s="50">
        <v>504791</v>
      </c>
      <c r="V116" s="50">
        <v>574202</v>
      </c>
      <c r="W116" s="50">
        <v>73000</v>
      </c>
      <c r="X116" s="50">
        <v>492831</v>
      </c>
    </row>
    <row r="117" spans="1:24" ht="12.75">
      <c r="A117" s="47">
        <v>6</v>
      </c>
      <c r="B117" s="47">
        <v>8</v>
      </c>
      <c r="C117" s="47">
        <v>10</v>
      </c>
      <c r="D117" s="41">
        <v>3</v>
      </c>
      <c r="E117" s="48"/>
      <c r="F117" s="49" t="s">
        <v>86</v>
      </c>
      <c r="G117" s="59" t="s">
        <v>273</v>
      </c>
      <c r="H117" s="50">
        <v>15380703</v>
      </c>
      <c r="I117" s="50">
        <v>172603</v>
      </c>
      <c r="J117" s="50">
        <v>0</v>
      </c>
      <c r="K117" s="50">
        <v>1837316</v>
      </c>
      <c r="L117" s="50">
        <v>0</v>
      </c>
      <c r="M117" s="50">
        <v>134360</v>
      </c>
      <c r="N117" s="50">
        <v>1953919</v>
      </c>
      <c r="O117" s="50">
        <v>574200</v>
      </c>
      <c r="P117" s="50">
        <v>5195397</v>
      </c>
      <c r="Q117" s="50">
        <v>97100</v>
      </c>
      <c r="R117" s="50">
        <v>3128645</v>
      </c>
      <c r="S117" s="50">
        <v>0</v>
      </c>
      <c r="T117" s="50">
        <v>40000</v>
      </c>
      <c r="U117" s="50">
        <v>1033374</v>
      </c>
      <c r="V117" s="50">
        <v>628840</v>
      </c>
      <c r="W117" s="50">
        <v>159500</v>
      </c>
      <c r="X117" s="50">
        <v>425449</v>
      </c>
    </row>
    <row r="118" spans="1:24" ht="12.75">
      <c r="A118" s="47">
        <v>6</v>
      </c>
      <c r="B118" s="47">
        <v>8</v>
      </c>
      <c r="C118" s="47">
        <v>11</v>
      </c>
      <c r="D118" s="41">
        <v>2</v>
      </c>
      <c r="E118" s="48"/>
      <c r="F118" s="49" t="s">
        <v>86</v>
      </c>
      <c r="G118" s="59" t="s">
        <v>188</v>
      </c>
      <c r="H118" s="50">
        <v>11802739.09</v>
      </c>
      <c r="I118" s="50">
        <v>325600.61</v>
      </c>
      <c r="J118" s="50">
        <v>306549</v>
      </c>
      <c r="K118" s="50">
        <v>312879.61</v>
      </c>
      <c r="L118" s="50">
        <v>138169</v>
      </c>
      <c r="M118" s="50">
        <v>68556.02</v>
      </c>
      <c r="N118" s="50">
        <v>1670319.42</v>
      </c>
      <c r="O118" s="50">
        <v>519306.71</v>
      </c>
      <c r="P118" s="50">
        <v>4940884</v>
      </c>
      <c r="Q118" s="50">
        <v>39300</v>
      </c>
      <c r="R118" s="50">
        <v>2516909.72</v>
      </c>
      <c r="S118" s="50">
        <v>0</v>
      </c>
      <c r="T118" s="50">
        <v>134740</v>
      </c>
      <c r="U118" s="50">
        <v>376380</v>
      </c>
      <c r="V118" s="50">
        <v>153100</v>
      </c>
      <c r="W118" s="50">
        <v>54538</v>
      </c>
      <c r="X118" s="50">
        <v>245507</v>
      </c>
    </row>
    <row r="119" spans="1:24" ht="12.75">
      <c r="A119" s="47">
        <v>6</v>
      </c>
      <c r="B119" s="47">
        <v>8</v>
      </c>
      <c r="C119" s="47">
        <v>12</v>
      </c>
      <c r="D119" s="41">
        <v>2</v>
      </c>
      <c r="E119" s="48"/>
      <c r="F119" s="49" t="s">
        <v>86</v>
      </c>
      <c r="G119" s="59" t="s">
        <v>204</v>
      </c>
      <c r="H119" s="50">
        <v>14694127.16</v>
      </c>
      <c r="I119" s="50">
        <v>159611.16</v>
      </c>
      <c r="J119" s="50">
        <v>316126</v>
      </c>
      <c r="K119" s="50">
        <v>1292616</v>
      </c>
      <c r="L119" s="50">
        <v>0</v>
      </c>
      <c r="M119" s="50">
        <v>854422</v>
      </c>
      <c r="N119" s="50">
        <v>1703149</v>
      </c>
      <c r="O119" s="50">
        <v>170533</v>
      </c>
      <c r="P119" s="50">
        <v>6043414</v>
      </c>
      <c r="Q119" s="50">
        <v>36300</v>
      </c>
      <c r="R119" s="50">
        <v>2422342</v>
      </c>
      <c r="S119" s="50">
        <v>0</v>
      </c>
      <c r="T119" s="50">
        <v>132397</v>
      </c>
      <c r="U119" s="50">
        <v>859312</v>
      </c>
      <c r="V119" s="50">
        <v>277283</v>
      </c>
      <c r="W119" s="50">
        <v>30070</v>
      </c>
      <c r="X119" s="50">
        <v>396552</v>
      </c>
    </row>
    <row r="120" spans="1:24" ht="12.75">
      <c r="A120" s="47">
        <v>6</v>
      </c>
      <c r="B120" s="47">
        <v>8</v>
      </c>
      <c r="C120" s="47">
        <v>13</v>
      </c>
      <c r="D120" s="41">
        <v>2</v>
      </c>
      <c r="E120" s="48"/>
      <c r="F120" s="49" t="s">
        <v>86</v>
      </c>
      <c r="G120" s="59" t="s">
        <v>238</v>
      </c>
      <c r="H120" s="50">
        <v>9621846.99</v>
      </c>
      <c r="I120" s="50">
        <v>442762.93</v>
      </c>
      <c r="J120" s="50">
        <v>205719.4</v>
      </c>
      <c r="K120" s="50">
        <v>1049116.92</v>
      </c>
      <c r="L120" s="50">
        <v>33200</v>
      </c>
      <c r="M120" s="50">
        <v>23010</v>
      </c>
      <c r="N120" s="50">
        <v>1556942.71</v>
      </c>
      <c r="O120" s="50">
        <v>332591.77</v>
      </c>
      <c r="P120" s="50">
        <v>3071779</v>
      </c>
      <c r="Q120" s="50">
        <v>50000</v>
      </c>
      <c r="R120" s="50">
        <v>1674622.49</v>
      </c>
      <c r="S120" s="50">
        <v>0</v>
      </c>
      <c r="T120" s="50">
        <v>31633</v>
      </c>
      <c r="U120" s="50">
        <v>775503.6</v>
      </c>
      <c r="V120" s="50">
        <v>90397.06</v>
      </c>
      <c r="W120" s="50">
        <v>25000</v>
      </c>
      <c r="X120" s="50">
        <v>259568.11</v>
      </c>
    </row>
    <row r="121" spans="1:24" ht="12.75">
      <c r="A121" s="47">
        <v>6</v>
      </c>
      <c r="B121" s="47">
        <v>9</v>
      </c>
      <c r="C121" s="47">
        <v>0</v>
      </c>
      <c r="D121" s="41">
        <v>0</v>
      </c>
      <c r="E121" s="48"/>
      <c r="F121" s="49" t="s">
        <v>286</v>
      </c>
      <c r="G121" s="59" t="s">
        <v>295</v>
      </c>
      <c r="H121" s="50">
        <v>119486839.47</v>
      </c>
      <c r="I121" s="50">
        <v>20000</v>
      </c>
      <c r="J121" s="50">
        <v>0</v>
      </c>
      <c r="K121" s="50">
        <v>35565911.32</v>
      </c>
      <c r="L121" s="50">
        <v>0</v>
      </c>
      <c r="M121" s="50">
        <v>419447</v>
      </c>
      <c r="N121" s="50">
        <v>13326900.54</v>
      </c>
      <c r="O121" s="50">
        <v>191000</v>
      </c>
      <c r="P121" s="50">
        <v>30052894.13</v>
      </c>
      <c r="Q121" s="50">
        <v>4391298</v>
      </c>
      <c r="R121" s="50">
        <v>17743673.12</v>
      </c>
      <c r="S121" s="50">
        <v>5017233.59</v>
      </c>
      <c r="T121" s="50">
        <v>6934787.08</v>
      </c>
      <c r="U121" s="50">
        <v>298000</v>
      </c>
      <c r="V121" s="50">
        <v>334094.87</v>
      </c>
      <c r="W121" s="50">
        <v>30000</v>
      </c>
      <c r="X121" s="50">
        <v>5161599.82</v>
      </c>
    </row>
    <row r="122" spans="1:24" ht="12.75">
      <c r="A122" s="47">
        <v>6</v>
      </c>
      <c r="B122" s="47">
        <v>9</v>
      </c>
      <c r="C122" s="47">
        <v>1</v>
      </c>
      <c r="D122" s="41">
        <v>3</v>
      </c>
      <c r="E122" s="48"/>
      <c r="F122" s="49" t="s">
        <v>86</v>
      </c>
      <c r="G122" s="59" t="s">
        <v>262</v>
      </c>
      <c r="H122" s="50">
        <v>36220344.59</v>
      </c>
      <c r="I122" s="50">
        <v>341582.46</v>
      </c>
      <c r="J122" s="50">
        <v>0</v>
      </c>
      <c r="K122" s="50">
        <v>805253.12</v>
      </c>
      <c r="L122" s="50">
        <v>0</v>
      </c>
      <c r="M122" s="50">
        <v>467000</v>
      </c>
      <c r="N122" s="50">
        <v>3764951</v>
      </c>
      <c r="O122" s="50">
        <v>333200</v>
      </c>
      <c r="P122" s="50">
        <v>13218218.19</v>
      </c>
      <c r="Q122" s="50">
        <v>225000</v>
      </c>
      <c r="R122" s="50">
        <v>7231035.13</v>
      </c>
      <c r="S122" s="50">
        <v>5000</v>
      </c>
      <c r="T122" s="50">
        <v>668910</v>
      </c>
      <c r="U122" s="50">
        <v>5709350.8</v>
      </c>
      <c r="V122" s="50">
        <v>880000</v>
      </c>
      <c r="W122" s="50">
        <v>1336000</v>
      </c>
      <c r="X122" s="50">
        <v>1234843.89</v>
      </c>
    </row>
    <row r="123" spans="1:24" ht="12.75">
      <c r="A123" s="47">
        <v>6</v>
      </c>
      <c r="B123" s="47">
        <v>9</v>
      </c>
      <c r="C123" s="47">
        <v>1</v>
      </c>
      <c r="D123" s="41" t="s">
        <v>309</v>
      </c>
      <c r="E123" s="48">
        <v>140</v>
      </c>
      <c r="F123" s="49" t="s">
        <v>309</v>
      </c>
      <c r="G123" s="59" t="s">
        <v>319</v>
      </c>
      <c r="H123" s="50">
        <v>59953.37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0">
        <v>59853.37</v>
      </c>
      <c r="V123" s="50">
        <v>0</v>
      </c>
      <c r="W123" s="50">
        <v>0</v>
      </c>
      <c r="X123" s="50">
        <v>100</v>
      </c>
    </row>
    <row r="124" spans="1:24" ht="12.75">
      <c r="A124" s="47">
        <v>6</v>
      </c>
      <c r="B124" s="47">
        <v>9</v>
      </c>
      <c r="C124" s="47">
        <v>2</v>
      </c>
      <c r="D124" s="41">
        <v>2</v>
      </c>
      <c r="E124" s="48"/>
      <c r="F124" s="49" t="s">
        <v>86</v>
      </c>
      <c r="G124" s="59" t="s">
        <v>114</v>
      </c>
      <c r="H124" s="50">
        <v>10625154.77</v>
      </c>
      <c r="I124" s="50">
        <v>199049.85</v>
      </c>
      <c r="J124" s="50">
        <v>0</v>
      </c>
      <c r="K124" s="50">
        <v>857668</v>
      </c>
      <c r="L124" s="50">
        <v>0</v>
      </c>
      <c r="M124" s="50">
        <v>0</v>
      </c>
      <c r="N124" s="50">
        <v>1518415</v>
      </c>
      <c r="O124" s="50">
        <v>960600</v>
      </c>
      <c r="P124" s="50">
        <v>4184560</v>
      </c>
      <c r="Q124" s="50">
        <v>59000</v>
      </c>
      <c r="R124" s="50">
        <v>1566218.33</v>
      </c>
      <c r="S124" s="50">
        <v>69336.59</v>
      </c>
      <c r="T124" s="50">
        <v>33170</v>
      </c>
      <c r="U124" s="50">
        <v>630608</v>
      </c>
      <c r="V124" s="50">
        <v>214000</v>
      </c>
      <c r="W124" s="50">
        <v>63000</v>
      </c>
      <c r="X124" s="50">
        <v>269529</v>
      </c>
    </row>
    <row r="125" spans="1:24" ht="12.75">
      <c r="A125" s="47">
        <v>6</v>
      </c>
      <c r="B125" s="47">
        <v>9</v>
      </c>
      <c r="C125" s="47">
        <v>3</v>
      </c>
      <c r="D125" s="41">
        <v>3</v>
      </c>
      <c r="E125" s="48"/>
      <c r="F125" s="49" t="s">
        <v>86</v>
      </c>
      <c r="G125" s="59" t="s">
        <v>263</v>
      </c>
      <c r="H125" s="50">
        <v>29175106.64</v>
      </c>
      <c r="I125" s="50">
        <v>450642.92</v>
      </c>
      <c r="J125" s="50">
        <v>0</v>
      </c>
      <c r="K125" s="50">
        <v>2762005</v>
      </c>
      <c r="L125" s="50">
        <v>0</v>
      </c>
      <c r="M125" s="50">
        <v>180174</v>
      </c>
      <c r="N125" s="50">
        <v>3467096.77</v>
      </c>
      <c r="O125" s="50">
        <v>346082</v>
      </c>
      <c r="P125" s="50">
        <v>11453145</v>
      </c>
      <c r="Q125" s="50">
        <v>160000</v>
      </c>
      <c r="R125" s="50">
        <v>5742369.95</v>
      </c>
      <c r="S125" s="50">
        <v>0</v>
      </c>
      <c r="T125" s="50">
        <v>282395</v>
      </c>
      <c r="U125" s="50">
        <v>2697360</v>
      </c>
      <c r="V125" s="50">
        <v>964225</v>
      </c>
      <c r="W125" s="50">
        <v>92700</v>
      </c>
      <c r="X125" s="50">
        <v>576911</v>
      </c>
    </row>
    <row r="126" spans="1:24" ht="12.75">
      <c r="A126" s="47">
        <v>6</v>
      </c>
      <c r="B126" s="47">
        <v>9</v>
      </c>
      <c r="C126" s="47">
        <v>4</v>
      </c>
      <c r="D126" s="41">
        <v>2</v>
      </c>
      <c r="E126" s="48"/>
      <c r="F126" s="49" t="s">
        <v>86</v>
      </c>
      <c r="G126" s="59" t="s">
        <v>129</v>
      </c>
      <c r="H126" s="50">
        <v>23991579</v>
      </c>
      <c r="I126" s="50">
        <v>2250794</v>
      </c>
      <c r="J126" s="50">
        <v>197500</v>
      </c>
      <c r="K126" s="50">
        <v>2289096</v>
      </c>
      <c r="L126" s="50">
        <v>176530</v>
      </c>
      <c r="M126" s="50">
        <v>612864</v>
      </c>
      <c r="N126" s="50">
        <v>1813688</v>
      </c>
      <c r="O126" s="50">
        <v>337634</v>
      </c>
      <c r="P126" s="50">
        <v>10093113</v>
      </c>
      <c r="Q126" s="50">
        <v>105000</v>
      </c>
      <c r="R126" s="50">
        <v>3754803</v>
      </c>
      <c r="S126" s="50">
        <v>134176</v>
      </c>
      <c r="T126" s="50">
        <v>400452</v>
      </c>
      <c r="U126" s="50">
        <v>1156143</v>
      </c>
      <c r="V126" s="50">
        <v>280000</v>
      </c>
      <c r="W126" s="50">
        <v>129000</v>
      </c>
      <c r="X126" s="50">
        <v>260786</v>
      </c>
    </row>
    <row r="127" spans="1:24" ht="12.75">
      <c r="A127" s="47">
        <v>6</v>
      </c>
      <c r="B127" s="47">
        <v>9</v>
      </c>
      <c r="C127" s="47">
        <v>5</v>
      </c>
      <c r="D127" s="41">
        <v>2</v>
      </c>
      <c r="E127" s="48"/>
      <c r="F127" s="49" t="s">
        <v>86</v>
      </c>
      <c r="G127" s="59" t="s">
        <v>130</v>
      </c>
      <c r="H127" s="50">
        <v>31764691</v>
      </c>
      <c r="I127" s="50">
        <v>3897888</v>
      </c>
      <c r="J127" s="50">
        <v>0</v>
      </c>
      <c r="K127" s="50">
        <v>2716342</v>
      </c>
      <c r="L127" s="50">
        <v>0</v>
      </c>
      <c r="M127" s="50">
        <v>299500</v>
      </c>
      <c r="N127" s="50">
        <v>4358022</v>
      </c>
      <c r="O127" s="50">
        <v>226412</v>
      </c>
      <c r="P127" s="50">
        <v>9794008</v>
      </c>
      <c r="Q127" s="50">
        <v>83000</v>
      </c>
      <c r="R127" s="50">
        <v>3268311</v>
      </c>
      <c r="S127" s="50">
        <v>0</v>
      </c>
      <c r="T127" s="50">
        <v>160561</v>
      </c>
      <c r="U127" s="50">
        <v>4498252</v>
      </c>
      <c r="V127" s="50">
        <v>1351143</v>
      </c>
      <c r="W127" s="50">
        <v>242400</v>
      </c>
      <c r="X127" s="50">
        <v>868852</v>
      </c>
    </row>
    <row r="128" spans="1:24" ht="12.75">
      <c r="A128" s="47">
        <v>6</v>
      </c>
      <c r="B128" s="47">
        <v>9</v>
      </c>
      <c r="C128" s="47">
        <v>6</v>
      </c>
      <c r="D128" s="41">
        <v>2</v>
      </c>
      <c r="E128" s="48"/>
      <c r="F128" s="49" t="s">
        <v>86</v>
      </c>
      <c r="G128" s="59" t="s">
        <v>140</v>
      </c>
      <c r="H128" s="50">
        <v>24503772.5</v>
      </c>
      <c r="I128" s="50">
        <v>270795.6</v>
      </c>
      <c r="J128" s="50">
        <v>0</v>
      </c>
      <c r="K128" s="50">
        <v>2577737.01</v>
      </c>
      <c r="L128" s="50">
        <v>0</v>
      </c>
      <c r="M128" s="50">
        <v>25000</v>
      </c>
      <c r="N128" s="50">
        <v>1800033</v>
      </c>
      <c r="O128" s="50">
        <v>399727.83</v>
      </c>
      <c r="P128" s="50">
        <v>9210325.35</v>
      </c>
      <c r="Q128" s="50">
        <v>110000</v>
      </c>
      <c r="R128" s="50">
        <v>3362702.38</v>
      </c>
      <c r="S128" s="50">
        <v>0</v>
      </c>
      <c r="T128" s="50">
        <v>499053.59</v>
      </c>
      <c r="U128" s="50">
        <v>5339947.74</v>
      </c>
      <c r="V128" s="50">
        <v>429400</v>
      </c>
      <c r="W128" s="50">
        <v>70000</v>
      </c>
      <c r="X128" s="50">
        <v>409050</v>
      </c>
    </row>
    <row r="129" spans="1:24" ht="12.75">
      <c r="A129" s="47">
        <v>6</v>
      </c>
      <c r="B129" s="47">
        <v>9</v>
      </c>
      <c r="C129" s="47">
        <v>7</v>
      </c>
      <c r="D129" s="41">
        <v>2</v>
      </c>
      <c r="E129" s="48"/>
      <c r="F129" s="49" t="s">
        <v>86</v>
      </c>
      <c r="G129" s="59" t="s">
        <v>145</v>
      </c>
      <c r="H129" s="50">
        <v>42629644.06</v>
      </c>
      <c r="I129" s="50">
        <v>8017846.41</v>
      </c>
      <c r="J129" s="50">
        <v>0</v>
      </c>
      <c r="K129" s="50">
        <v>5343830.63</v>
      </c>
      <c r="L129" s="50">
        <v>0</v>
      </c>
      <c r="M129" s="50">
        <v>858817.01</v>
      </c>
      <c r="N129" s="50">
        <v>4053918.79</v>
      </c>
      <c r="O129" s="50">
        <v>351275</v>
      </c>
      <c r="P129" s="50">
        <v>13313233.4</v>
      </c>
      <c r="Q129" s="50">
        <v>160200</v>
      </c>
      <c r="R129" s="50">
        <v>5317944.94</v>
      </c>
      <c r="S129" s="50">
        <v>0</v>
      </c>
      <c r="T129" s="50">
        <v>252275.17</v>
      </c>
      <c r="U129" s="50">
        <v>2708081.21</v>
      </c>
      <c r="V129" s="50">
        <v>1112201.35</v>
      </c>
      <c r="W129" s="50">
        <v>221720.15</v>
      </c>
      <c r="X129" s="50">
        <v>918300</v>
      </c>
    </row>
    <row r="130" spans="1:24" ht="12.75">
      <c r="A130" s="47">
        <v>6</v>
      </c>
      <c r="B130" s="47">
        <v>9</v>
      </c>
      <c r="C130" s="47">
        <v>8</v>
      </c>
      <c r="D130" s="41">
        <v>2</v>
      </c>
      <c r="E130" s="48"/>
      <c r="F130" s="49" t="s">
        <v>86</v>
      </c>
      <c r="G130" s="59" t="s">
        <v>156</v>
      </c>
      <c r="H130" s="50">
        <v>33978909</v>
      </c>
      <c r="I130" s="50">
        <v>2667293</v>
      </c>
      <c r="J130" s="50">
        <v>454500</v>
      </c>
      <c r="K130" s="50">
        <v>4747473</v>
      </c>
      <c r="L130" s="50">
        <v>31250</v>
      </c>
      <c r="M130" s="50">
        <v>902832</v>
      </c>
      <c r="N130" s="50">
        <v>3866744</v>
      </c>
      <c r="O130" s="50">
        <v>817822</v>
      </c>
      <c r="P130" s="50">
        <v>10196828</v>
      </c>
      <c r="Q130" s="50">
        <v>156373</v>
      </c>
      <c r="R130" s="50">
        <v>4337854</v>
      </c>
      <c r="S130" s="50">
        <v>0</v>
      </c>
      <c r="T130" s="50">
        <v>527931</v>
      </c>
      <c r="U130" s="50">
        <v>3593935</v>
      </c>
      <c r="V130" s="50">
        <v>518044</v>
      </c>
      <c r="W130" s="50">
        <v>55000</v>
      </c>
      <c r="X130" s="50">
        <v>1105030</v>
      </c>
    </row>
    <row r="131" spans="1:24" ht="12.75">
      <c r="A131" s="47">
        <v>6</v>
      </c>
      <c r="B131" s="47">
        <v>9</v>
      </c>
      <c r="C131" s="47">
        <v>9</v>
      </c>
      <c r="D131" s="41">
        <v>2</v>
      </c>
      <c r="E131" s="48"/>
      <c r="F131" s="49" t="s">
        <v>86</v>
      </c>
      <c r="G131" s="59" t="s">
        <v>161</v>
      </c>
      <c r="H131" s="50">
        <v>13423421.08</v>
      </c>
      <c r="I131" s="50">
        <v>354717.34</v>
      </c>
      <c r="J131" s="50">
        <v>272200</v>
      </c>
      <c r="K131" s="50">
        <v>2481852.82</v>
      </c>
      <c r="L131" s="50">
        <v>0</v>
      </c>
      <c r="M131" s="50">
        <v>51500</v>
      </c>
      <c r="N131" s="50">
        <v>1591643.04</v>
      </c>
      <c r="O131" s="50">
        <v>188000</v>
      </c>
      <c r="P131" s="50">
        <v>4316170.91</v>
      </c>
      <c r="Q131" s="50">
        <v>48000</v>
      </c>
      <c r="R131" s="50">
        <v>1901248</v>
      </c>
      <c r="S131" s="50">
        <v>0</v>
      </c>
      <c r="T131" s="50">
        <v>400245</v>
      </c>
      <c r="U131" s="50">
        <v>1078600</v>
      </c>
      <c r="V131" s="50">
        <v>405250</v>
      </c>
      <c r="W131" s="50">
        <v>135146</v>
      </c>
      <c r="X131" s="50">
        <v>198847.97</v>
      </c>
    </row>
    <row r="132" spans="1:24" ht="12.75">
      <c r="A132" s="47">
        <v>6</v>
      </c>
      <c r="B132" s="47">
        <v>9</v>
      </c>
      <c r="C132" s="47">
        <v>10</v>
      </c>
      <c r="D132" s="41">
        <v>2</v>
      </c>
      <c r="E132" s="48"/>
      <c r="F132" s="49" t="s">
        <v>86</v>
      </c>
      <c r="G132" s="59" t="s">
        <v>182</v>
      </c>
      <c r="H132" s="50">
        <v>32279688.46</v>
      </c>
      <c r="I132" s="50">
        <v>940662.24</v>
      </c>
      <c r="J132" s="50">
        <v>5050</v>
      </c>
      <c r="K132" s="50">
        <v>2973000</v>
      </c>
      <c r="L132" s="50">
        <v>0</v>
      </c>
      <c r="M132" s="50">
        <v>1048994</v>
      </c>
      <c r="N132" s="50">
        <v>2835306</v>
      </c>
      <c r="O132" s="50">
        <v>1095000</v>
      </c>
      <c r="P132" s="50">
        <v>14574412</v>
      </c>
      <c r="Q132" s="50">
        <v>120036</v>
      </c>
      <c r="R132" s="50">
        <v>5557106.22</v>
      </c>
      <c r="S132" s="50">
        <v>0</v>
      </c>
      <c r="T132" s="50">
        <v>173493</v>
      </c>
      <c r="U132" s="50">
        <v>1201878</v>
      </c>
      <c r="V132" s="50">
        <v>697403</v>
      </c>
      <c r="W132" s="50">
        <v>267848</v>
      </c>
      <c r="X132" s="50">
        <v>789500</v>
      </c>
    </row>
    <row r="133" spans="1:24" ht="12.75">
      <c r="A133" s="47">
        <v>6</v>
      </c>
      <c r="B133" s="47">
        <v>9</v>
      </c>
      <c r="C133" s="47">
        <v>11</v>
      </c>
      <c r="D133" s="41">
        <v>2</v>
      </c>
      <c r="E133" s="48"/>
      <c r="F133" s="49" t="s">
        <v>86</v>
      </c>
      <c r="G133" s="59" t="s">
        <v>185</v>
      </c>
      <c r="H133" s="50">
        <v>58065606.16</v>
      </c>
      <c r="I133" s="50">
        <v>2408449.18</v>
      </c>
      <c r="J133" s="50">
        <v>0</v>
      </c>
      <c r="K133" s="50">
        <v>5429692.76</v>
      </c>
      <c r="L133" s="50">
        <v>0</v>
      </c>
      <c r="M133" s="50">
        <v>243000</v>
      </c>
      <c r="N133" s="50">
        <v>4594480.01</v>
      </c>
      <c r="O133" s="50">
        <v>531344</v>
      </c>
      <c r="P133" s="50">
        <v>25657591.2</v>
      </c>
      <c r="Q133" s="50">
        <v>1064900</v>
      </c>
      <c r="R133" s="50">
        <v>7830992.27</v>
      </c>
      <c r="S133" s="50">
        <v>316998.65</v>
      </c>
      <c r="T133" s="50">
        <v>453147</v>
      </c>
      <c r="U133" s="50">
        <v>6168077.2</v>
      </c>
      <c r="V133" s="50">
        <v>1192016</v>
      </c>
      <c r="W133" s="50">
        <v>1260540</v>
      </c>
      <c r="X133" s="50">
        <v>914377.89</v>
      </c>
    </row>
    <row r="134" spans="1:24" ht="12.75">
      <c r="A134" s="47">
        <v>6</v>
      </c>
      <c r="B134" s="47">
        <v>9</v>
      </c>
      <c r="C134" s="47">
        <v>11</v>
      </c>
      <c r="D134" s="41" t="s">
        <v>309</v>
      </c>
      <c r="E134" s="48">
        <v>252</v>
      </c>
      <c r="F134" s="49" t="s">
        <v>309</v>
      </c>
      <c r="G134" s="59" t="s">
        <v>323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</row>
    <row r="135" spans="1:24" ht="12.75">
      <c r="A135" s="47">
        <v>6</v>
      </c>
      <c r="B135" s="47">
        <v>9</v>
      </c>
      <c r="C135" s="47">
        <v>12</v>
      </c>
      <c r="D135" s="41">
        <v>2</v>
      </c>
      <c r="E135" s="48"/>
      <c r="F135" s="49" t="s">
        <v>86</v>
      </c>
      <c r="G135" s="59" t="s">
        <v>219</v>
      </c>
      <c r="H135" s="50">
        <v>18721753.64</v>
      </c>
      <c r="I135" s="50">
        <v>225596.22</v>
      </c>
      <c r="J135" s="50">
        <v>0</v>
      </c>
      <c r="K135" s="50">
        <v>1920966.42</v>
      </c>
      <c r="L135" s="50">
        <v>0</v>
      </c>
      <c r="M135" s="50">
        <v>20000</v>
      </c>
      <c r="N135" s="50">
        <v>3059125</v>
      </c>
      <c r="O135" s="50">
        <v>205000</v>
      </c>
      <c r="P135" s="50">
        <v>7147967</v>
      </c>
      <c r="Q135" s="50">
        <v>75000</v>
      </c>
      <c r="R135" s="50">
        <v>3156607</v>
      </c>
      <c r="S135" s="50">
        <v>0</v>
      </c>
      <c r="T135" s="50">
        <v>119402</v>
      </c>
      <c r="U135" s="50">
        <v>1667570</v>
      </c>
      <c r="V135" s="50">
        <v>582000</v>
      </c>
      <c r="W135" s="50">
        <v>80000</v>
      </c>
      <c r="X135" s="50">
        <v>462520</v>
      </c>
    </row>
    <row r="136" spans="1:24" ht="12.75">
      <c r="A136" s="47">
        <v>6</v>
      </c>
      <c r="B136" s="47">
        <v>9</v>
      </c>
      <c r="C136" s="47">
        <v>13</v>
      </c>
      <c r="D136" s="41">
        <v>2</v>
      </c>
      <c r="E136" s="48"/>
      <c r="F136" s="49" t="s">
        <v>86</v>
      </c>
      <c r="G136" s="59" t="s">
        <v>246</v>
      </c>
      <c r="H136" s="50">
        <v>20446743.83</v>
      </c>
      <c r="I136" s="50">
        <v>266826.4</v>
      </c>
      <c r="J136" s="50">
        <v>5000</v>
      </c>
      <c r="K136" s="50">
        <v>1220000</v>
      </c>
      <c r="L136" s="50">
        <v>0</v>
      </c>
      <c r="M136" s="50">
        <v>60000</v>
      </c>
      <c r="N136" s="50">
        <v>2705922</v>
      </c>
      <c r="O136" s="50">
        <v>1213800</v>
      </c>
      <c r="P136" s="50">
        <v>9338393.08</v>
      </c>
      <c r="Q136" s="50">
        <v>95000</v>
      </c>
      <c r="R136" s="50">
        <v>3097010</v>
      </c>
      <c r="S136" s="50">
        <v>103134.43</v>
      </c>
      <c r="T136" s="50">
        <v>147000</v>
      </c>
      <c r="U136" s="50">
        <v>948500</v>
      </c>
      <c r="V136" s="50">
        <v>754500</v>
      </c>
      <c r="W136" s="50">
        <v>10000</v>
      </c>
      <c r="X136" s="50">
        <v>481657.92</v>
      </c>
    </row>
    <row r="137" spans="1:24" ht="12.75">
      <c r="A137" s="47">
        <v>6</v>
      </c>
      <c r="B137" s="47">
        <v>9</v>
      </c>
      <c r="C137" s="47">
        <v>14</v>
      </c>
      <c r="D137" s="41">
        <v>2</v>
      </c>
      <c r="E137" s="48"/>
      <c r="F137" s="49" t="s">
        <v>86</v>
      </c>
      <c r="G137" s="59" t="s">
        <v>251</v>
      </c>
      <c r="H137" s="50">
        <v>33271234.4</v>
      </c>
      <c r="I137" s="50">
        <v>622587.24</v>
      </c>
      <c r="J137" s="50">
        <v>1031182</v>
      </c>
      <c r="K137" s="50">
        <v>3630632.27</v>
      </c>
      <c r="L137" s="50">
        <v>0</v>
      </c>
      <c r="M137" s="50">
        <v>832469</v>
      </c>
      <c r="N137" s="50">
        <v>3521109.96</v>
      </c>
      <c r="O137" s="50">
        <v>338088</v>
      </c>
      <c r="P137" s="50">
        <v>11351755.69</v>
      </c>
      <c r="Q137" s="50">
        <v>100000</v>
      </c>
      <c r="R137" s="50">
        <v>4286221.19</v>
      </c>
      <c r="S137" s="50">
        <v>0</v>
      </c>
      <c r="T137" s="50">
        <v>296685</v>
      </c>
      <c r="U137" s="50">
        <v>3394588.86</v>
      </c>
      <c r="V137" s="50">
        <v>1807874.67</v>
      </c>
      <c r="W137" s="50">
        <v>142601.7</v>
      </c>
      <c r="X137" s="50">
        <v>1915438.82</v>
      </c>
    </row>
    <row r="138" spans="1:24" ht="12.75">
      <c r="A138" s="47">
        <v>6</v>
      </c>
      <c r="B138" s="47">
        <v>9</v>
      </c>
      <c r="C138" s="47">
        <v>15</v>
      </c>
      <c r="D138" s="41">
        <v>2</v>
      </c>
      <c r="E138" s="48"/>
      <c r="F138" s="49" t="s">
        <v>86</v>
      </c>
      <c r="G138" s="59" t="s">
        <v>253</v>
      </c>
      <c r="H138" s="50">
        <v>17174129.08</v>
      </c>
      <c r="I138" s="50">
        <v>365731.08</v>
      </c>
      <c r="J138" s="50">
        <v>438220</v>
      </c>
      <c r="K138" s="50">
        <v>1320245.7</v>
      </c>
      <c r="L138" s="50">
        <v>0</v>
      </c>
      <c r="M138" s="50">
        <v>77490</v>
      </c>
      <c r="N138" s="50">
        <v>2129137.02</v>
      </c>
      <c r="O138" s="50">
        <v>253420</v>
      </c>
      <c r="P138" s="50">
        <v>5104761</v>
      </c>
      <c r="Q138" s="50">
        <v>64000</v>
      </c>
      <c r="R138" s="50">
        <v>2239850</v>
      </c>
      <c r="S138" s="50">
        <v>0</v>
      </c>
      <c r="T138" s="50">
        <v>55979</v>
      </c>
      <c r="U138" s="50">
        <v>4464271.92</v>
      </c>
      <c r="V138" s="50">
        <v>326186.34</v>
      </c>
      <c r="W138" s="50">
        <v>45700</v>
      </c>
      <c r="X138" s="50">
        <v>289137.02</v>
      </c>
    </row>
    <row r="139" spans="1:24" ht="12.75">
      <c r="A139" s="47">
        <v>6</v>
      </c>
      <c r="B139" s="47">
        <v>9</v>
      </c>
      <c r="C139" s="47">
        <v>16</v>
      </c>
      <c r="D139" s="41">
        <v>2</v>
      </c>
      <c r="E139" s="48"/>
      <c r="F139" s="49" t="s">
        <v>86</v>
      </c>
      <c r="G139" s="59" t="s">
        <v>254</v>
      </c>
      <c r="H139" s="50">
        <v>8187724.58</v>
      </c>
      <c r="I139" s="50">
        <v>436520.5</v>
      </c>
      <c r="J139" s="50">
        <v>54364</v>
      </c>
      <c r="K139" s="50">
        <v>634781</v>
      </c>
      <c r="L139" s="50">
        <v>0</v>
      </c>
      <c r="M139" s="50">
        <v>18300</v>
      </c>
      <c r="N139" s="50">
        <v>1592582</v>
      </c>
      <c r="O139" s="50">
        <v>197376</v>
      </c>
      <c r="P139" s="50">
        <v>2851979</v>
      </c>
      <c r="Q139" s="50">
        <v>38000</v>
      </c>
      <c r="R139" s="50">
        <v>1544377.08</v>
      </c>
      <c r="S139" s="50">
        <v>0</v>
      </c>
      <c r="T139" s="50">
        <v>27182</v>
      </c>
      <c r="U139" s="50">
        <v>340892</v>
      </c>
      <c r="V139" s="50">
        <v>168583</v>
      </c>
      <c r="W139" s="50">
        <v>9000</v>
      </c>
      <c r="X139" s="50">
        <v>273788</v>
      </c>
    </row>
    <row r="140" spans="1:24" ht="12.75">
      <c r="A140" s="47">
        <v>6</v>
      </c>
      <c r="B140" s="47">
        <v>10</v>
      </c>
      <c r="C140" s="47">
        <v>0</v>
      </c>
      <c r="D140" s="41">
        <v>0</v>
      </c>
      <c r="E140" s="48"/>
      <c r="F140" s="49" t="s">
        <v>286</v>
      </c>
      <c r="G140" s="59" t="s">
        <v>296</v>
      </c>
      <c r="H140" s="50">
        <v>63710746</v>
      </c>
      <c r="I140" s="50">
        <v>403575</v>
      </c>
      <c r="J140" s="50">
        <v>0</v>
      </c>
      <c r="K140" s="50">
        <v>5429084</v>
      </c>
      <c r="L140" s="50">
        <v>5000</v>
      </c>
      <c r="M140" s="50">
        <v>2177592</v>
      </c>
      <c r="N140" s="50">
        <v>6044923</v>
      </c>
      <c r="O140" s="50">
        <v>3526500</v>
      </c>
      <c r="P140" s="50">
        <v>15793620</v>
      </c>
      <c r="Q140" s="50">
        <v>1811219</v>
      </c>
      <c r="R140" s="50">
        <v>5483093</v>
      </c>
      <c r="S140" s="50">
        <v>1933457</v>
      </c>
      <c r="T140" s="50">
        <v>6246516</v>
      </c>
      <c r="U140" s="50">
        <v>3000</v>
      </c>
      <c r="V140" s="50">
        <v>358621</v>
      </c>
      <c r="W140" s="50">
        <v>30500</v>
      </c>
      <c r="X140" s="50">
        <v>14464046</v>
      </c>
    </row>
    <row r="141" spans="1:24" ht="12.75">
      <c r="A141" s="47">
        <v>6</v>
      </c>
      <c r="B141" s="47">
        <v>10</v>
      </c>
      <c r="C141" s="47">
        <v>1</v>
      </c>
      <c r="D141" s="41">
        <v>2</v>
      </c>
      <c r="E141" s="48"/>
      <c r="F141" s="49" t="s">
        <v>86</v>
      </c>
      <c r="G141" s="59" t="s">
        <v>118</v>
      </c>
      <c r="H141" s="50">
        <v>29729981.12</v>
      </c>
      <c r="I141" s="50">
        <v>584392.36</v>
      </c>
      <c r="J141" s="50">
        <v>260000</v>
      </c>
      <c r="K141" s="50">
        <v>1552666</v>
      </c>
      <c r="L141" s="50">
        <v>0</v>
      </c>
      <c r="M141" s="50">
        <v>115391</v>
      </c>
      <c r="N141" s="50">
        <v>3629525.63</v>
      </c>
      <c r="O141" s="50">
        <v>327350</v>
      </c>
      <c r="P141" s="50">
        <v>11602133.45</v>
      </c>
      <c r="Q141" s="50">
        <v>70000</v>
      </c>
      <c r="R141" s="50">
        <v>4162577.24</v>
      </c>
      <c r="S141" s="50">
        <v>0</v>
      </c>
      <c r="T141" s="50">
        <v>275187</v>
      </c>
      <c r="U141" s="50">
        <v>5701989</v>
      </c>
      <c r="V141" s="50">
        <v>733045.44</v>
      </c>
      <c r="W141" s="50">
        <v>192811</v>
      </c>
      <c r="X141" s="50">
        <v>522913</v>
      </c>
    </row>
    <row r="142" spans="1:24" ht="12.75">
      <c r="A142" s="47">
        <v>6</v>
      </c>
      <c r="B142" s="47">
        <v>10</v>
      </c>
      <c r="C142" s="47">
        <v>2</v>
      </c>
      <c r="D142" s="41">
        <v>2</v>
      </c>
      <c r="E142" s="48"/>
      <c r="F142" s="49" t="s">
        <v>86</v>
      </c>
      <c r="G142" s="59" t="s">
        <v>168</v>
      </c>
      <c r="H142" s="50">
        <v>19273520.21</v>
      </c>
      <c r="I142" s="50">
        <v>244400.33</v>
      </c>
      <c r="J142" s="50">
        <v>348816</v>
      </c>
      <c r="K142" s="50">
        <v>916299.71</v>
      </c>
      <c r="L142" s="50">
        <v>74403</v>
      </c>
      <c r="M142" s="50">
        <v>92751.66</v>
      </c>
      <c r="N142" s="50">
        <v>2966428.19</v>
      </c>
      <c r="O142" s="50">
        <v>291514.28</v>
      </c>
      <c r="P142" s="50">
        <v>6681647</v>
      </c>
      <c r="Q142" s="50">
        <v>110000</v>
      </c>
      <c r="R142" s="50">
        <v>3082445.69</v>
      </c>
      <c r="S142" s="50">
        <v>446310.04</v>
      </c>
      <c r="T142" s="50">
        <v>193377</v>
      </c>
      <c r="U142" s="50">
        <v>2544663.63</v>
      </c>
      <c r="V142" s="50">
        <v>438314.23</v>
      </c>
      <c r="W142" s="50">
        <v>308987.1</v>
      </c>
      <c r="X142" s="50">
        <v>533162.35</v>
      </c>
    </row>
    <row r="143" spans="1:24" ht="12.75">
      <c r="A143" s="47">
        <v>6</v>
      </c>
      <c r="B143" s="47">
        <v>10</v>
      </c>
      <c r="C143" s="47">
        <v>3</v>
      </c>
      <c r="D143" s="41">
        <v>3</v>
      </c>
      <c r="E143" s="48"/>
      <c r="F143" s="49" t="s">
        <v>86</v>
      </c>
      <c r="G143" s="59" t="s">
        <v>270</v>
      </c>
      <c r="H143" s="50">
        <v>59466058.25</v>
      </c>
      <c r="I143" s="50">
        <v>129197.37</v>
      </c>
      <c r="J143" s="50">
        <v>0</v>
      </c>
      <c r="K143" s="50">
        <v>6255700</v>
      </c>
      <c r="L143" s="50">
        <v>0</v>
      </c>
      <c r="M143" s="50">
        <v>1647270.27</v>
      </c>
      <c r="N143" s="50">
        <v>6029205</v>
      </c>
      <c r="O143" s="50">
        <v>742442</v>
      </c>
      <c r="P143" s="50">
        <v>27207452</v>
      </c>
      <c r="Q143" s="50">
        <v>442000</v>
      </c>
      <c r="R143" s="50">
        <v>8928992.88</v>
      </c>
      <c r="S143" s="50">
        <v>0</v>
      </c>
      <c r="T143" s="50">
        <v>833923</v>
      </c>
      <c r="U143" s="50">
        <v>3140788</v>
      </c>
      <c r="V143" s="50">
        <v>1616774</v>
      </c>
      <c r="W143" s="50">
        <v>611000</v>
      </c>
      <c r="X143" s="50">
        <v>1881313.73</v>
      </c>
    </row>
    <row r="144" spans="1:24" ht="12.75">
      <c r="A144" s="47">
        <v>6</v>
      </c>
      <c r="B144" s="47">
        <v>10</v>
      </c>
      <c r="C144" s="47">
        <v>4</v>
      </c>
      <c r="D144" s="41">
        <v>2</v>
      </c>
      <c r="E144" s="48"/>
      <c r="F144" s="49" t="s">
        <v>86</v>
      </c>
      <c r="G144" s="59" t="s">
        <v>179</v>
      </c>
      <c r="H144" s="50">
        <v>29572618</v>
      </c>
      <c r="I144" s="50">
        <v>998865</v>
      </c>
      <c r="J144" s="50">
        <v>553010</v>
      </c>
      <c r="K144" s="50">
        <v>623554</v>
      </c>
      <c r="L144" s="50">
        <v>14846</v>
      </c>
      <c r="M144" s="50">
        <v>395247</v>
      </c>
      <c r="N144" s="50">
        <v>2903446</v>
      </c>
      <c r="O144" s="50">
        <v>381668</v>
      </c>
      <c r="P144" s="50">
        <v>12887027</v>
      </c>
      <c r="Q144" s="50">
        <v>102000</v>
      </c>
      <c r="R144" s="50">
        <v>5813618</v>
      </c>
      <c r="S144" s="50">
        <v>0</v>
      </c>
      <c r="T144" s="50">
        <v>93794</v>
      </c>
      <c r="U144" s="50">
        <v>2109717</v>
      </c>
      <c r="V144" s="50">
        <v>938219</v>
      </c>
      <c r="W144" s="50">
        <v>280520</v>
      </c>
      <c r="X144" s="50">
        <v>1477087</v>
      </c>
    </row>
    <row r="145" spans="1:24" ht="12.75">
      <c r="A145" s="47">
        <v>6</v>
      </c>
      <c r="B145" s="47">
        <v>10</v>
      </c>
      <c r="C145" s="47">
        <v>5</v>
      </c>
      <c r="D145" s="41">
        <v>2</v>
      </c>
      <c r="E145" s="48"/>
      <c r="F145" s="49" t="s">
        <v>86</v>
      </c>
      <c r="G145" s="59" t="s">
        <v>194</v>
      </c>
      <c r="H145" s="50">
        <v>39695014.65</v>
      </c>
      <c r="I145" s="50">
        <v>5272210.65</v>
      </c>
      <c r="J145" s="50">
        <v>0</v>
      </c>
      <c r="K145" s="50">
        <v>3044303</v>
      </c>
      <c r="L145" s="50">
        <v>0</v>
      </c>
      <c r="M145" s="50">
        <v>1135351</v>
      </c>
      <c r="N145" s="50">
        <v>4161472</v>
      </c>
      <c r="O145" s="50">
        <v>926859</v>
      </c>
      <c r="P145" s="50">
        <v>12798858</v>
      </c>
      <c r="Q145" s="50">
        <v>204000</v>
      </c>
      <c r="R145" s="50">
        <v>2273646</v>
      </c>
      <c r="S145" s="50">
        <v>0</v>
      </c>
      <c r="T145" s="50">
        <v>389713</v>
      </c>
      <c r="U145" s="50">
        <v>3026692</v>
      </c>
      <c r="V145" s="50">
        <v>2015000</v>
      </c>
      <c r="W145" s="50">
        <v>963578</v>
      </c>
      <c r="X145" s="50">
        <v>3483332</v>
      </c>
    </row>
    <row r="146" spans="1:24" ht="12.75">
      <c r="A146" s="47">
        <v>6</v>
      </c>
      <c r="B146" s="47">
        <v>10</v>
      </c>
      <c r="C146" s="47">
        <v>6</v>
      </c>
      <c r="D146" s="41">
        <v>2</v>
      </c>
      <c r="E146" s="48"/>
      <c r="F146" s="49" t="s">
        <v>86</v>
      </c>
      <c r="G146" s="59" t="s">
        <v>214</v>
      </c>
      <c r="H146" s="50">
        <v>17532950.07</v>
      </c>
      <c r="I146" s="50">
        <v>1179400.07</v>
      </c>
      <c r="J146" s="50">
        <v>71000</v>
      </c>
      <c r="K146" s="50">
        <v>852000</v>
      </c>
      <c r="L146" s="50">
        <v>800000</v>
      </c>
      <c r="M146" s="50">
        <v>70000</v>
      </c>
      <c r="N146" s="50">
        <v>3391975</v>
      </c>
      <c r="O146" s="50">
        <v>262000</v>
      </c>
      <c r="P146" s="50">
        <v>6199237</v>
      </c>
      <c r="Q146" s="50">
        <v>62000</v>
      </c>
      <c r="R146" s="50">
        <v>2675458</v>
      </c>
      <c r="S146" s="50">
        <v>102937</v>
      </c>
      <c r="T146" s="50">
        <v>74105</v>
      </c>
      <c r="U146" s="50">
        <v>610600</v>
      </c>
      <c r="V146" s="50">
        <v>974300</v>
      </c>
      <c r="W146" s="50">
        <v>81520</v>
      </c>
      <c r="X146" s="50">
        <v>126418</v>
      </c>
    </row>
    <row r="147" spans="1:24" ht="12.75">
      <c r="A147" s="47">
        <v>6</v>
      </c>
      <c r="B147" s="47">
        <v>11</v>
      </c>
      <c r="C147" s="47">
        <v>0</v>
      </c>
      <c r="D147" s="41">
        <v>0</v>
      </c>
      <c r="E147" s="48"/>
      <c r="F147" s="49" t="s">
        <v>286</v>
      </c>
      <c r="G147" s="59" t="s">
        <v>297</v>
      </c>
      <c r="H147" s="50">
        <v>94933015.18</v>
      </c>
      <c r="I147" s="50">
        <v>1159743</v>
      </c>
      <c r="J147" s="50">
        <v>0</v>
      </c>
      <c r="K147" s="50">
        <v>7252149</v>
      </c>
      <c r="L147" s="50">
        <v>0</v>
      </c>
      <c r="M147" s="50">
        <v>284500</v>
      </c>
      <c r="N147" s="50">
        <v>9874120</v>
      </c>
      <c r="O147" s="50">
        <v>4190605</v>
      </c>
      <c r="P147" s="50">
        <v>37429130.67</v>
      </c>
      <c r="Q147" s="50">
        <v>3636000</v>
      </c>
      <c r="R147" s="50">
        <v>11094780.6</v>
      </c>
      <c r="S147" s="50">
        <v>3228917.01</v>
      </c>
      <c r="T147" s="50">
        <v>6826728.6</v>
      </c>
      <c r="U147" s="50">
        <v>16000</v>
      </c>
      <c r="V147" s="50">
        <v>1181800</v>
      </c>
      <c r="W147" s="50">
        <v>91000</v>
      </c>
      <c r="X147" s="50">
        <v>8667541.3</v>
      </c>
    </row>
    <row r="148" spans="1:24" ht="12.75">
      <c r="A148" s="47">
        <v>6</v>
      </c>
      <c r="B148" s="47">
        <v>11</v>
      </c>
      <c r="C148" s="47">
        <v>1</v>
      </c>
      <c r="D148" s="41">
        <v>1</v>
      </c>
      <c r="E148" s="48"/>
      <c r="F148" s="49" t="s">
        <v>86</v>
      </c>
      <c r="G148" s="59" t="s">
        <v>94</v>
      </c>
      <c r="H148" s="50">
        <v>74351699</v>
      </c>
      <c r="I148" s="50">
        <v>13327</v>
      </c>
      <c r="J148" s="50">
        <v>0</v>
      </c>
      <c r="K148" s="50">
        <v>8194677</v>
      </c>
      <c r="L148" s="50">
        <v>0</v>
      </c>
      <c r="M148" s="50">
        <v>715200</v>
      </c>
      <c r="N148" s="50">
        <v>8885763</v>
      </c>
      <c r="O148" s="50">
        <v>241280</v>
      </c>
      <c r="P148" s="50">
        <v>32674096</v>
      </c>
      <c r="Q148" s="50">
        <v>550000</v>
      </c>
      <c r="R148" s="50">
        <v>11673412</v>
      </c>
      <c r="S148" s="50">
        <v>0</v>
      </c>
      <c r="T148" s="50">
        <v>845481</v>
      </c>
      <c r="U148" s="50">
        <v>4263727</v>
      </c>
      <c r="V148" s="50">
        <v>1735400</v>
      </c>
      <c r="W148" s="50">
        <v>1806500</v>
      </c>
      <c r="X148" s="50">
        <v>2752836</v>
      </c>
    </row>
    <row r="149" spans="1:24" ht="12.75">
      <c r="A149" s="47">
        <v>6</v>
      </c>
      <c r="B149" s="47">
        <v>11</v>
      </c>
      <c r="C149" s="47">
        <v>2</v>
      </c>
      <c r="D149" s="41">
        <v>1</v>
      </c>
      <c r="E149" s="48"/>
      <c r="F149" s="49" t="s">
        <v>86</v>
      </c>
      <c r="G149" s="59" t="s">
        <v>99</v>
      </c>
      <c r="H149" s="50">
        <v>7521493</v>
      </c>
      <c r="I149" s="50">
        <v>5333</v>
      </c>
      <c r="J149" s="50">
        <v>0</v>
      </c>
      <c r="K149" s="50">
        <v>350000</v>
      </c>
      <c r="L149" s="50">
        <v>0</v>
      </c>
      <c r="M149" s="50">
        <v>40000</v>
      </c>
      <c r="N149" s="50">
        <v>1376580</v>
      </c>
      <c r="O149" s="50">
        <v>77960</v>
      </c>
      <c r="P149" s="50">
        <v>3351371</v>
      </c>
      <c r="Q149" s="50">
        <v>80000</v>
      </c>
      <c r="R149" s="50">
        <v>1224886</v>
      </c>
      <c r="S149" s="50">
        <v>143500</v>
      </c>
      <c r="T149" s="50">
        <v>78133</v>
      </c>
      <c r="U149" s="50">
        <v>425587</v>
      </c>
      <c r="V149" s="50">
        <v>200930</v>
      </c>
      <c r="W149" s="50">
        <v>30000</v>
      </c>
      <c r="X149" s="50">
        <v>137213</v>
      </c>
    </row>
    <row r="150" spans="1:24" ht="12.75">
      <c r="A150" s="47">
        <v>6</v>
      </c>
      <c r="B150" s="47">
        <v>11</v>
      </c>
      <c r="C150" s="47">
        <v>3</v>
      </c>
      <c r="D150" s="41">
        <v>2</v>
      </c>
      <c r="E150" s="48"/>
      <c r="F150" s="49" t="s">
        <v>86</v>
      </c>
      <c r="G150" s="59" t="s">
        <v>105</v>
      </c>
      <c r="H150" s="50">
        <v>16936211.59</v>
      </c>
      <c r="I150" s="50">
        <v>117713.29</v>
      </c>
      <c r="J150" s="50">
        <v>0</v>
      </c>
      <c r="K150" s="50">
        <v>1002977.86</v>
      </c>
      <c r="L150" s="50">
        <v>46517.26</v>
      </c>
      <c r="M150" s="50">
        <v>206513.28</v>
      </c>
      <c r="N150" s="50">
        <v>2514205.59</v>
      </c>
      <c r="O150" s="50">
        <v>183000</v>
      </c>
      <c r="P150" s="50">
        <v>6943486</v>
      </c>
      <c r="Q150" s="50">
        <v>55000</v>
      </c>
      <c r="R150" s="50">
        <v>3324475.36</v>
      </c>
      <c r="S150" s="50">
        <v>118054.12</v>
      </c>
      <c r="T150" s="50">
        <v>140000</v>
      </c>
      <c r="U150" s="50">
        <v>558362.08</v>
      </c>
      <c r="V150" s="50">
        <v>1145562.47</v>
      </c>
      <c r="W150" s="50">
        <v>139500</v>
      </c>
      <c r="X150" s="50">
        <v>440844.28</v>
      </c>
    </row>
    <row r="151" spans="1:24" ht="12.75">
      <c r="A151" s="47">
        <v>6</v>
      </c>
      <c r="B151" s="47">
        <v>11</v>
      </c>
      <c r="C151" s="47">
        <v>4</v>
      </c>
      <c r="D151" s="41">
        <v>2</v>
      </c>
      <c r="E151" s="48"/>
      <c r="F151" s="49" t="s">
        <v>86</v>
      </c>
      <c r="G151" s="59" t="s">
        <v>162</v>
      </c>
      <c r="H151" s="50">
        <v>31064474.97</v>
      </c>
      <c r="I151" s="50">
        <v>2621423.15</v>
      </c>
      <c r="J151" s="50">
        <v>0</v>
      </c>
      <c r="K151" s="50">
        <v>544000</v>
      </c>
      <c r="L151" s="50">
        <v>0</v>
      </c>
      <c r="M151" s="50">
        <v>128665</v>
      </c>
      <c r="N151" s="50">
        <v>2740545.83</v>
      </c>
      <c r="O151" s="50">
        <v>163700</v>
      </c>
      <c r="P151" s="50">
        <v>15075407.06</v>
      </c>
      <c r="Q151" s="50">
        <v>122000</v>
      </c>
      <c r="R151" s="50">
        <v>6385223.5</v>
      </c>
      <c r="S151" s="50">
        <v>0</v>
      </c>
      <c r="T151" s="50">
        <v>814662.5</v>
      </c>
      <c r="U151" s="50">
        <v>727132</v>
      </c>
      <c r="V151" s="50">
        <v>850037</v>
      </c>
      <c r="W151" s="50">
        <v>141500</v>
      </c>
      <c r="X151" s="50">
        <v>750178.93</v>
      </c>
    </row>
    <row r="152" spans="1:24" ht="12.75">
      <c r="A152" s="47">
        <v>6</v>
      </c>
      <c r="B152" s="47">
        <v>11</v>
      </c>
      <c r="C152" s="47">
        <v>5</v>
      </c>
      <c r="D152" s="41">
        <v>2</v>
      </c>
      <c r="E152" s="48"/>
      <c r="F152" s="49" t="s">
        <v>86</v>
      </c>
      <c r="G152" s="59" t="s">
        <v>94</v>
      </c>
      <c r="H152" s="50">
        <v>48102880.49</v>
      </c>
      <c r="I152" s="50">
        <v>598171.93</v>
      </c>
      <c r="J152" s="50">
        <v>0</v>
      </c>
      <c r="K152" s="50">
        <v>3223703.68</v>
      </c>
      <c r="L152" s="50">
        <v>0</v>
      </c>
      <c r="M152" s="50">
        <v>749375.19</v>
      </c>
      <c r="N152" s="50">
        <v>4501678.81</v>
      </c>
      <c r="O152" s="50">
        <v>513197.7</v>
      </c>
      <c r="P152" s="50">
        <v>22788250.88</v>
      </c>
      <c r="Q152" s="50">
        <v>100000</v>
      </c>
      <c r="R152" s="50">
        <v>9129164.47</v>
      </c>
      <c r="S152" s="50">
        <v>42271.74</v>
      </c>
      <c r="T152" s="50">
        <v>632381</v>
      </c>
      <c r="U152" s="50">
        <v>1373738</v>
      </c>
      <c r="V152" s="50">
        <v>1732182.05</v>
      </c>
      <c r="W152" s="50">
        <v>446791.9</v>
      </c>
      <c r="X152" s="50">
        <v>2271973.14</v>
      </c>
    </row>
    <row r="153" spans="1:24" ht="12.75">
      <c r="A153" s="47">
        <v>6</v>
      </c>
      <c r="B153" s="47">
        <v>11</v>
      </c>
      <c r="C153" s="47">
        <v>6</v>
      </c>
      <c r="D153" s="41">
        <v>2</v>
      </c>
      <c r="E153" s="48"/>
      <c r="F153" s="49" t="s">
        <v>86</v>
      </c>
      <c r="G153" s="59" t="s">
        <v>205</v>
      </c>
      <c r="H153" s="50">
        <v>14422301.81</v>
      </c>
      <c r="I153" s="50">
        <v>1176569.81</v>
      </c>
      <c r="J153" s="50">
        <v>214230</v>
      </c>
      <c r="K153" s="50">
        <v>683530</v>
      </c>
      <c r="L153" s="50">
        <v>0</v>
      </c>
      <c r="M153" s="50">
        <v>5150</v>
      </c>
      <c r="N153" s="50">
        <v>1680272</v>
      </c>
      <c r="O153" s="50">
        <v>62000</v>
      </c>
      <c r="P153" s="50">
        <v>6274078</v>
      </c>
      <c r="Q153" s="50">
        <v>37000</v>
      </c>
      <c r="R153" s="50">
        <v>2391056</v>
      </c>
      <c r="S153" s="50">
        <v>149722</v>
      </c>
      <c r="T153" s="50">
        <v>127700</v>
      </c>
      <c r="U153" s="50">
        <v>367800</v>
      </c>
      <c r="V153" s="50">
        <v>784587</v>
      </c>
      <c r="W153" s="50">
        <v>221200</v>
      </c>
      <c r="X153" s="50">
        <v>247407</v>
      </c>
    </row>
    <row r="154" spans="1:24" ht="12.75">
      <c r="A154" s="47">
        <v>6</v>
      </c>
      <c r="B154" s="47">
        <v>11</v>
      </c>
      <c r="C154" s="47">
        <v>7</v>
      </c>
      <c r="D154" s="41">
        <v>2</v>
      </c>
      <c r="E154" s="48"/>
      <c r="F154" s="49" t="s">
        <v>86</v>
      </c>
      <c r="G154" s="59" t="s">
        <v>215</v>
      </c>
      <c r="H154" s="50">
        <v>30073161.51</v>
      </c>
      <c r="I154" s="50">
        <v>538190.56</v>
      </c>
      <c r="J154" s="50">
        <v>0</v>
      </c>
      <c r="K154" s="50">
        <v>952689.27</v>
      </c>
      <c r="L154" s="50">
        <v>0</v>
      </c>
      <c r="M154" s="50">
        <v>106500</v>
      </c>
      <c r="N154" s="50">
        <v>2304816.54</v>
      </c>
      <c r="O154" s="50">
        <v>182194</v>
      </c>
      <c r="P154" s="50">
        <v>17096589.01</v>
      </c>
      <c r="Q154" s="50">
        <v>85000</v>
      </c>
      <c r="R154" s="50">
        <v>5883335.55</v>
      </c>
      <c r="S154" s="50">
        <v>0</v>
      </c>
      <c r="T154" s="50">
        <v>512569</v>
      </c>
      <c r="U154" s="50">
        <v>846760</v>
      </c>
      <c r="V154" s="50">
        <v>523591.99</v>
      </c>
      <c r="W154" s="50">
        <v>305206.26</v>
      </c>
      <c r="X154" s="50">
        <v>735719.33</v>
      </c>
    </row>
    <row r="155" spans="1:24" ht="12.75">
      <c r="A155" s="47">
        <v>6</v>
      </c>
      <c r="B155" s="47">
        <v>11</v>
      </c>
      <c r="C155" s="47">
        <v>8</v>
      </c>
      <c r="D155" s="41">
        <v>2</v>
      </c>
      <c r="E155" s="48"/>
      <c r="F155" s="49" t="s">
        <v>86</v>
      </c>
      <c r="G155" s="59" t="s">
        <v>99</v>
      </c>
      <c r="H155" s="50">
        <v>25743832</v>
      </c>
      <c r="I155" s="50">
        <v>918270</v>
      </c>
      <c r="J155" s="50">
        <v>0</v>
      </c>
      <c r="K155" s="50">
        <v>768474</v>
      </c>
      <c r="L155" s="50">
        <v>0</v>
      </c>
      <c r="M155" s="50">
        <v>70000</v>
      </c>
      <c r="N155" s="50">
        <v>2091070</v>
      </c>
      <c r="O155" s="50">
        <v>178000</v>
      </c>
      <c r="P155" s="50">
        <v>12934519</v>
      </c>
      <c r="Q155" s="50">
        <v>48000</v>
      </c>
      <c r="R155" s="50">
        <v>4256521</v>
      </c>
      <c r="S155" s="50">
        <v>5000</v>
      </c>
      <c r="T155" s="50">
        <v>305000</v>
      </c>
      <c r="U155" s="50">
        <v>2346153</v>
      </c>
      <c r="V155" s="50">
        <v>1093251</v>
      </c>
      <c r="W155" s="50">
        <v>30000</v>
      </c>
      <c r="X155" s="50">
        <v>699574</v>
      </c>
    </row>
    <row r="156" spans="1:24" ht="12.75">
      <c r="A156" s="47">
        <v>6</v>
      </c>
      <c r="B156" s="47">
        <v>11</v>
      </c>
      <c r="C156" s="47">
        <v>8</v>
      </c>
      <c r="D156" s="41" t="s">
        <v>309</v>
      </c>
      <c r="E156" s="48">
        <v>247</v>
      </c>
      <c r="F156" s="49" t="s">
        <v>309</v>
      </c>
      <c r="G156" s="59" t="s">
        <v>311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0</v>
      </c>
      <c r="T156" s="50">
        <v>0</v>
      </c>
      <c r="U156" s="50">
        <v>0</v>
      </c>
      <c r="V156" s="50">
        <v>0</v>
      </c>
      <c r="W156" s="50">
        <v>0</v>
      </c>
      <c r="X156" s="50">
        <v>0</v>
      </c>
    </row>
    <row r="157" spans="1:24" ht="12.75">
      <c r="A157" s="47">
        <v>6</v>
      </c>
      <c r="B157" s="47">
        <v>11</v>
      </c>
      <c r="C157" s="47">
        <v>9</v>
      </c>
      <c r="D157" s="41">
        <v>2</v>
      </c>
      <c r="E157" s="48"/>
      <c r="F157" s="49" t="s">
        <v>86</v>
      </c>
      <c r="G157" s="59" t="s">
        <v>227</v>
      </c>
      <c r="H157" s="50">
        <v>23637577.77</v>
      </c>
      <c r="I157" s="50">
        <v>393199.77</v>
      </c>
      <c r="J157" s="50">
        <v>0</v>
      </c>
      <c r="K157" s="50">
        <v>3527143</v>
      </c>
      <c r="L157" s="50">
        <v>0</v>
      </c>
      <c r="M157" s="50">
        <v>525000</v>
      </c>
      <c r="N157" s="50">
        <v>2007325</v>
      </c>
      <c r="O157" s="50">
        <v>221000</v>
      </c>
      <c r="P157" s="50">
        <v>11765752</v>
      </c>
      <c r="Q157" s="50">
        <v>48000</v>
      </c>
      <c r="R157" s="50">
        <v>3391785</v>
      </c>
      <c r="S157" s="50">
        <v>0</v>
      </c>
      <c r="T157" s="50">
        <v>256560</v>
      </c>
      <c r="U157" s="50">
        <v>666000</v>
      </c>
      <c r="V157" s="50">
        <v>368000</v>
      </c>
      <c r="W157" s="50">
        <v>231000</v>
      </c>
      <c r="X157" s="50">
        <v>236813</v>
      </c>
    </row>
    <row r="158" spans="1:24" ht="12.75">
      <c r="A158" s="47">
        <v>6</v>
      </c>
      <c r="B158" s="47">
        <v>11</v>
      </c>
      <c r="C158" s="47">
        <v>10</v>
      </c>
      <c r="D158" s="41">
        <v>2</v>
      </c>
      <c r="E158" s="48"/>
      <c r="F158" s="49" t="s">
        <v>86</v>
      </c>
      <c r="G158" s="59" t="s">
        <v>247</v>
      </c>
      <c r="H158" s="50">
        <v>23294612.03</v>
      </c>
      <c r="I158" s="50">
        <v>1655551.73</v>
      </c>
      <c r="J158" s="50">
        <v>80000</v>
      </c>
      <c r="K158" s="50">
        <v>1120000</v>
      </c>
      <c r="L158" s="50">
        <v>0</v>
      </c>
      <c r="M158" s="50">
        <v>161530</v>
      </c>
      <c r="N158" s="50">
        <v>2622491.18</v>
      </c>
      <c r="O158" s="50">
        <v>400348.6</v>
      </c>
      <c r="P158" s="50">
        <v>11047413.21</v>
      </c>
      <c r="Q158" s="50">
        <v>57100</v>
      </c>
      <c r="R158" s="50">
        <v>3881500</v>
      </c>
      <c r="S158" s="50">
        <v>103928.3</v>
      </c>
      <c r="T158" s="50">
        <v>176212</v>
      </c>
      <c r="U158" s="50">
        <v>495000</v>
      </c>
      <c r="V158" s="50">
        <v>456717</v>
      </c>
      <c r="W158" s="50">
        <v>637075.69</v>
      </c>
      <c r="X158" s="50">
        <v>399744.32</v>
      </c>
    </row>
    <row r="159" spans="1:24" ht="12.75">
      <c r="A159" s="47">
        <v>6</v>
      </c>
      <c r="B159" s="47">
        <v>11</v>
      </c>
      <c r="C159" s="47">
        <v>11</v>
      </c>
      <c r="D159" s="41">
        <v>2</v>
      </c>
      <c r="E159" s="48"/>
      <c r="F159" s="49" t="s">
        <v>86</v>
      </c>
      <c r="G159" s="59" t="s">
        <v>249</v>
      </c>
      <c r="H159" s="50">
        <v>17384032.07</v>
      </c>
      <c r="I159" s="50">
        <v>5070144.87</v>
      </c>
      <c r="J159" s="50">
        <v>0</v>
      </c>
      <c r="K159" s="50">
        <v>459000</v>
      </c>
      <c r="L159" s="50">
        <v>11065.7</v>
      </c>
      <c r="M159" s="50">
        <v>0</v>
      </c>
      <c r="N159" s="50">
        <v>1561608.49</v>
      </c>
      <c r="O159" s="50">
        <v>180300</v>
      </c>
      <c r="P159" s="50">
        <v>6439574.58</v>
      </c>
      <c r="Q159" s="50">
        <v>35000</v>
      </c>
      <c r="R159" s="50">
        <v>2491798.97</v>
      </c>
      <c r="S159" s="50">
        <v>98105</v>
      </c>
      <c r="T159" s="50">
        <v>74416.25</v>
      </c>
      <c r="U159" s="50">
        <v>320000</v>
      </c>
      <c r="V159" s="50">
        <v>496600</v>
      </c>
      <c r="W159" s="50">
        <v>11000</v>
      </c>
      <c r="X159" s="50">
        <v>135418.21</v>
      </c>
    </row>
    <row r="160" spans="1:24" ht="12.75">
      <c r="A160" s="47">
        <v>6</v>
      </c>
      <c r="B160" s="47">
        <v>12</v>
      </c>
      <c r="C160" s="47">
        <v>0</v>
      </c>
      <c r="D160" s="41">
        <v>0</v>
      </c>
      <c r="E160" s="48"/>
      <c r="F160" s="49" t="s">
        <v>286</v>
      </c>
      <c r="G160" s="59" t="s">
        <v>298</v>
      </c>
      <c r="H160" s="50">
        <v>51902438</v>
      </c>
      <c r="I160" s="50">
        <v>333409</v>
      </c>
      <c r="J160" s="50">
        <v>0</v>
      </c>
      <c r="K160" s="50">
        <v>9169388</v>
      </c>
      <c r="L160" s="50">
        <v>518100</v>
      </c>
      <c r="M160" s="50">
        <v>308083</v>
      </c>
      <c r="N160" s="50">
        <v>5162914</v>
      </c>
      <c r="O160" s="50">
        <v>4804841</v>
      </c>
      <c r="P160" s="50">
        <v>12985392</v>
      </c>
      <c r="Q160" s="50">
        <v>3441886</v>
      </c>
      <c r="R160" s="50">
        <v>3404625</v>
      </c>
      <c r="S160" s="50">
        <v>1456666</v>
      </c>
      <c r="T160" s="50">
        <v>3057616</v>
      </c>
      <c r="U160" s="50">
        <v>95000</v>
      </c>
      <c r="V160" s="50">
        <v>285758</v>
      </c>
      <c r="W160" s="50">
        <v>78941</v>
      </c>
      <c r="X160" s="50">
        <v>6799819</v>
      </c>
    </row>
    <row r="161" spans="1:24" ht="12.75">
      <c r="A161" s="47">
        <v>6</v>
      </c>
      <c r="B161" s="47">
        <v>12</v>
      </c>
      <c r="C161" s="47">
        <v>1</v>
      </c>
      <c r="D161" s="41">
        <v>2</v>
      </c>
      <c r="E161" s="48"/>
      <c r="F161" s="49" t="s">
        <v>86</v>
      </c>
      <c r="G161" s="59" t="s">
        <v>116</v>
      </c>
      <c r="H161" s="50">
        <v>20964894.16</v>
      </c>
      <c r="I161" s="50">
        <v>196544.16</v>
      </c>
      <c r="J161" s="50">
        <v>0</v>
      </c>
      <c r="K161" s="50">
        <v>1777477</v>
      </c>
      <c r="L161" s="50">
        <v>416187</v>
      </c>
      <c r="M161" s="50">
        <v>32000</v>
      </c>
      <c r="N161" s="50">
        <v>3039571</v>
      </c>
      <c r="O161" s="50">
        <v>246196</v>
      </c>
      <c r="P161" s="50">
        <v>8345344</v>
      </c>
      <c r="Q161" s="50">
        <v>80000</v>
      </c>
      <c r="R161" s="50">
        <v>3879943</v>
      </c>
      <c r="S161" s="50">
        <v>116739</v>
      </c>
      <c r="T161" s="50">
        <v>402114</v>
      </c>
      <c r="U161" s="50">
        <v>1035345</v>
      </c>
      <c r="V161" s="50">
        <v>1006324</v>
      </c>
      <c r="W161" s="50">
        <v>60760</v>
      </c>
      <c r="X161" s="50">
        <v>330350</v>
      </c>
    </row>
    <row r="162" spans="1:24" ht="12.75">
      <c r="A162" s="47">
        <v>6</v>
      </c>
      <c r="B162" s="47">
        <v>12</v>
      </c>
      <c r="C162" s="47">
        <v>2</v>
      </c>
      <c r="D162" s="41">
        <v>2</v>
      </c>
      <c r="E162" s="48"/>
      <c r="F162" s="49" t="s">
        <v>86</v>
      </c>
      <c r="G162" s="59" t="s">
        <v>147</v>
      </c>
      <c r="H162" s="50">
        <v>22470377</v>
      </c>
      <c r="I162" s="50">
        <v>612697</v>
      </c>
      <c r="J162" s="50">
        <v>0</v>
      </c>
      <c r="K162" s="50">
        <v>2645804</v>
      </c>
      <c r="L162" s="50">
        <v>0</v>
      </c>
      <c r="M162" s="50">
        <v>25000</v>
      </c>
      <c r="N162" s="50">
        <v>2050693</v>
      </c>
      <c r="O162" s="50">
        <v>817744</v>
      </c>
      <c r="P162" s="50">
        <v>7765863</v>
      </c>
      <c r="Q162" s="50">
        <v>94612</v>
      </c>
      <c r="R162" s="50">
        <v>4556407</v>
      </c>
      <c r="S162" s="50">
        <v>0</v>
      </c>
      <c r="T162" s="50">
        <v>411703</v>
      </c>
      <c r="U162" s="50">
        <v>2461271</v>
      </c>
      <c r="V162" s="50">
        <v>582856</v>
      </c>
      <c r="W162" s="50">
        <v>174482</v>
      </c>
      <c r="X162" s="50">
        <v>271245</v>
      </c>
    </row>
    <row r="163" spans="1:24" ht="12.75">
      <c r="A163" s="47">
        <v>6</v>
      </c>
      <c r="B163" s="47">
        <v>12</v>
      </c>
      <c r="C163" s="47">
        <v>3</v>
      </c>
      <c r="D163" s="41">
        <v>2</v>
      </c>
      <c r="E163" s="48"/>
      <c r="F163" s="49" t="s">
        <v>86</v>
      </c>
      <c r="G163" s="59" t="s">
        <v>150</v>
      </c>
      <c r="H163" s="50">
        <v>18750836</v>
      </c>
      <c r="I163" s="50">
        <v>1449592</v>
      </c>
      <c r="J163" s="50">
        <v>0</v>
      </c>
      <c r="K163" s="50">
        <v>1776389</v>
      </c>
      <c r="L163" s="50">
        <v>482294</v>
      </c>
      <c r="M163" s="50">
        <v>62514</v>
      </c>
      <c r="N163" s="50">
        <v>2082508</v>
      </c>
      <c r="O163" s="50">
        <v>845866</v>
      </c>
      <c r="P163" s="50">
        <v>6706568</v>
      </c>
      <c r="Q163" s="50">
        <v>70000</v>
      </c>
      <c r="R163" s="50">
        <v>2936607</v>
      </c>
      <c r="S163" s="50">
        <v>0</v>
      </c>
      <c r="T163" s="50">
        <v>487903</v>
      </c>
      <c r="U163" s="50">
        <v>1074244</v>
      </c>
      <c r="V163" s="50">
        <v>406000</v>
      </c>
      <c r="W163" s="50">
        <v>73000</v>
      </c>
      <c r="X163" s="50">
        <v>297351</v>
      </c>
    </row>
    <row r="164" spans="1:24" ht="12.75">
      <c r="A164" s="47">
        <v>6</v>
      </c>
      <c r="B164" s="47">
        <v>12</v>
      </c>
      <c r="C164" s="47">
        <v>4</v>
      </c>
      <c r="D164" s="41">
        <v>2</v>
      </c>
      <c r="E164" s="48"/>
      <c r="F164" s="49" t="s">
        <v>86</v>
      </c>
      <c r="G164" s="59" t="s">
        <v>170</v>
      </c>
      <c r="H164" s="50">
        <v>16220250</v>
      </c>
      <c r="I164" s="50">
        <v>195931</v>
      </c>
      <c r="J164" s="50">
        <v>372184</v>
      </c>
      <c r="K164" s="50">
        <v>1282923</v>
      </c>
      <c r="L164" s="50">
        <v>0</v>
      </c>
      <c r="M164" s="50">
        <v>7500</v>
      </c>
      <c r="N164" s="50">
        <v>1698884</v>
      </c>
      <c r="O164" s="50">
        <v>858864</v>
      </c>
      <c r="P164" s="50">
        <v>5468555</v>
      </c>
      <c r="Q164" s="50">
        <v>74000</v>
      </c>
      <c r="R164" s="50">
        <v>3274423</v>
      </c>
      <c r="S164" s="50">
        <v>0</v>
      </c>
      <c r="T164" s="50">
        <v>109474</v>
      </c>
      <c r="U164" s="50">
        <v>854899</v>
      </c>
      <c r="V164" s="50">
        <v>809475</v>
      </c>
      <c r="W164" s="50">
        <v>949355</v>
      </c>
      <c r="X164" s="50">
        <v>263783</v>
      </c>
    </row>
    <row r="165" spans="1:24" ht="12.75">
      <c r="A165" s="47">
        <v>6</v>
      </c>
      <c r="B165" s="47">
        <v>12</v>
      </c>
      <c r="C165" s="47">
        <v>5</v>
      </c>
      <c r="D165" s="41">
        <v>3</v>
      </c>
      <c r="E165" s="48"/>
      <c r="F165" s="49" t="s">
        <v>86</v>
      </c>
      <c r="G165" s="59" t="s">
        <v>272</v>
      </c>
      <c r="H165" s="50">
        <v>52234860</v>
      </c>
      <c r="I165" s="50">
        <v>225944</v>
      </c>
      <c r="J165" s="50">
        <v>0</v>
      </c>
      <c r="K165" s="50">
        <v>2588000</v>
      </c>
      <c r="L165" s="50">
        <v>0</v>
      </c>
      <c r="M165" s="50">
        <v>393151</v>
      </c>
      <c r="N165" s="50">
        <v>4058795</v>
      </c>
      <c r="O165" s="50">
        <v>249500</v>
      </c>
      <c r="P165" s="50">
        <v>18823635</v>
      </c>
      <c r="Q165" s="50">
        <v>310000</v>
      </c>
      <c r="R165" s="50">
        <v>9635264</v>
      </c>
      <c r="S165" s="50">
        <v>0</v>
      </c>
      <c r="T165" s="50">
        <v>978350</v>
      </c>
      <c r="U165" s="50">
        <v>8570812</v>
      </c>
      <c r="V165" s="50">
        <v>3487256</v>
      </c>
      <c r="W165" s="50">
        <v>405000</v>
      </c>
      <c r="X165" s="50">
        <v>2509153</v>
      </c>
    </row>
    <row r="166" spans="1:24" ht="12.75">
      <c r="A166" s="47">
        <v>6</v>
      </c>
      <c r="B166" s="47">
        <v>12</v>
      </c>
      <c r="C166" s="47">
        <v>6</v>
      </c>
      <c r="D166" s="41">
        <v>3</v>
      </c>
      <c r="E166" s="48"/>
      <c r="F166" s="49" t="s">
        <v>86</v>
      </c>
      <c r="G166" s="59" t="s">
        <v>275</v>
      </c>
      <c r="H166" s="50">
        <v>35423702</v>
      </c>
      <c r="I166" s="50">
        <v>1214003</v>
      </c>
      <c r="J166" s="50">
        <v>0</v>
      </c>
      <c r="K166" s="50">
        <v>1109000</v>
      </c>
      <c r="L166" s="50">
        <v>0</v>
      </c>
      <c r="M166" s="50">
        <v>237000</v>
      </c>
      <c r="N166" s="50">
        <v>3083321</v>
      </c>
      <c r="O166" s="50">
        <v>1003783</v>
      </c>
      <c r="P166" s="50">
        <v>13931128</v>
      </c>
      <c r="Q166" s="50">
        <v>180000</v>
      </c>
      <c r="R166" s="50">
        <v>7028670</v>
      </c>
      <c r="S166" s="50">
        <v>10500</v>
      </c>
      <c r="T166" s="50">
        <v>118125</v>
      </c>
      <c r="U166" s="50">
        <v>2322545</v>
      </c>
      <c r="V166" s="50">
        <v>2099425</v>
      </c>
      <c r="W166" s="50">
        <v>1826361</v>
      </c>
      <c r="X166" s="50">
        <v>1259841</v>
      </c>
    </row>
    <row r="167" spans="1:24" ht="12.75">
      <c r="A167" s="47">
        <v>6</v>
      </c>
      <c r="B167" s="47">
        <v>12</v>
      </c>
      <c r="C167" s="47">
        <v>7</v>
      </c>
      <c r="D167" s="41">
        <v>2</v>
      </c>
      <c r="E167" s="48"/>
      <c r="F167" s="49" t="s">
        <v>86</v>
      </c>
      <c r="G167" s="59" t="s">
        <v>243</v>
      </c>
      <c r="H167" s="50">
        <v>22322592</v>
      </c>
      <c r="I167" s="50">
        <v>138398</v>
      </c>
      <c r="J167" s="50">
        <v>0</v>
      </c>
      <c r="K167" s="50">
        <v>8378540</v>
      </c>
      <c r="L167" s="50">
        <v>0</v>
      </c>
      <c r="M167" s="50">
        <v>29700</v>
      </c>
      <c r="N167" s="50">
        <v>2410675</v>
      </c>
      <c r="O167" s="50">
        <v>823584</v>
      </c>
      <c r="P167" s="50">
        <v>5318548</v>
      </c>
      <c r="Q167" s="50">
        <v>100500</v>
      </c>
      <c r="R167" s="50">
        <v>2774705</v>
      </c>
      <c r="S167" s="50">
        <v>321658</v>
      </c>
      <c r="T167" s="50">
        <v>30268</v>
      </c>
      <c r="U167" s="50">
        <v>669440</v>
      </c>
      <c r="V167" s="50">
        <v>160000</v>
      </c>
      <c r="W167" s="50">
        <v>1030000</v>
      </c>
      <c r="X167" s="50">
        <v>136576</v>
      </c>
    </row>
    <row r="168" spans="1:24" ht="12.75">
      <c r="A168" s="47">
        <v>6</v>
      </c>
      <c r="B168" s="47">
        <v>13</v>
      </c>
      <c r="C168" s="47">
        <v>0</v>
      </c>
      <c r="D168" s="41">
        <v>0</v>
      </c>
      <c r="E168" s="48"/>
      <c r="F168" s="49" t="s">
        <v>286</v>
      </c>
      <c r="G168" s="59" t="s">
        <v>299</v>
      </c>
      <c r="H168" s="50">
        <v>38016094.1</v>
      </c>
      <c r="I168" s="50">
        <v>1677826</v>
      </c>
      <c r="J168" s="50">
        <v>0</v>
      </c>
      <c r="K168" s="50">
        <v>10438882.81</v>
      </c>
      <c r="L168" s="50">
        <v>0</v>
      </c>
      <c r="M168" s="50">
        <v>45500</v>
      </c>
      <c r="N168" s="50">
        <v>3773842</v>
      </c>
      <c r="O168" s="50">
        <v>3281800</v>
      </c>
      <c r="P168" s="50">
        <v>7971043.02</v>
      </c>
      <c r="Q168" s="50">
        <v>1466000</v>
      </c>
      <c r="R168" s="50">
        <v>4873333.08</v>
      </c>
      <c r="S168" s="50">
        <v>1057147</v>
      </c>
      <c r="T168" s="50">
        <v>1057605</v>
      </c>
      <c r="U168" s="50">
        <v>84500</v>
      </c>
      <c r="V168" s="50">
        <v>191336</v>
      </c>
      <c r="W168" s="50">
        <v>25000</v>
      </c>
      <c r="X168" s="50">
        <v>2072279.19</v>
      </c>
    </row>
    <row r="169" spans="1:24" ht="12.75">
      <c r="A169" s="47">
        <v>6</v>
      </c>
      <c r="B169" s="47">
        <v>13</v>
      </c>
      <c r="C169" s="47">
        <v>1</v>
      </c>
      <c r="D169" s="41">
        <v>2</v>
      </c>
      <c r="E169" s="48"/>
      <c r="F169" s="49" t="s">
        <v>86</v>
      </c>
      <c r="G169" s="59" t="s">
        <v>120</v>
      </c>
      <c r="H169" s="50">
        <v>16093101.49</v>
      </c>
      <c r="I169" s="50">
        <v>2164339.24</v>
      </c>
      <c r="J169" s="50">
        <v>0</v>
      </c>
      <c r="K169" s="50">
        <v>754652.01</v>
      </c>
      <c r="L169" s="50">
        <v>43382.35</v>
      </c>
      <c r="M169" s="50">
        <v>121812</v>
      </c>
      <c r="N169" s="50">
        <v>2426430</v>
      </c>
      <c r="O169" s="50">
        <v>634981</v>
      </c>
      <c r="P169" s="50">
        <v>3930146</v>
      </c>
      <c r="Q169" s="50">
        <v>70000</v>
      </c>
      <c r="R169" s="50">
        <v>3052878</v>
      </c>
      <c r="S169" s="50">
        <v>83205.43</v>
      </c>
      <c r="T169" s="50">
        <v>261850</v>
      </c>
      <c r="U169" s="50">
        <v>1251395.27</v>
      </c>
      <c r="V169" s="50">
        <v>394625.21</v>
      </c>
      <c r="W169" s="50">
        <v>696220.14</v>
      </c>
      <c r="X169" s="50">
        <v>207184.84</v>
      </c>
    </row>
    <row r="170" spans="1:24" ht="12.75">
      <c r="A170" s="47">
        <v>6</v>
      </c>
      <c r="B170" s="47">
        <v>13</v>
      </c>
      <c r="C170" s="47">
        <v>2</v>
      </c>
      <c r="D170" s="41">
        <v>2</v>
      </c>
      <c r="E170" s="48"/>
      <c r="F170" s="49" t="s">
        <v>86</v>
      </c>
      <c r="G170" s="59" t="s">
        <v>141</v>
      </c>
      <c r="H170" s="50">
        <v>15621245</v>
      </c>
      <c r="I170" s="50">
        <v>2861444</v>
      </c>
      <c r="J170" s="50">
        <v>188000</v>
      </c>
      <c r="K170" s="50">
        <v>941781</v>
      </c>
      <c r="L170" s="50">
        <v>0</v>
      </c>
      <c r="M170" s="50">
        <v>513810</v>
      </c>
      <c r="N170" s="50">
        <v>1681987</v>
      </c>
      <c r="O170" s="50">
        <v>282574</v>
      </c>
      <c r="P170" s="50">
        <v>5223506</v>
      </c>
      <c r="Q170" s="50">
        <v>52000</v>
      </c>
      <c r="R170" s="50">
        <v>1950050</v>
      </c>
      <c r="S170" s="50">
        <v>95601</v>
      </c>
      <c r="T170" s="50">
        <v>75000</v>
      </c>
      <c r="U170" s="50">
        <v>332500</v>
      </c>
      <c r="V170" s="50">
        <v>911104</v>
      </c>
      <c r="W170" s="50">
        <v>18000</v>
      </c>
      <c r="X170" s="50">
        <v>493888</v>
      </c>
    </row>
    <row r="171" spans="1:24" ht="12.75">
      <c r="A171" s="47">
        <v>6</v>
      </c>
      <c r="B171" s="47">
        <v>13</v>
      </c>
      <c r="C171" s="47">
        <v>3</v>
      </c>
      <c r="D171" s="41">
        <v>2</v>
      </c>
      <c r="E171" s="48"/>
      <c r="F171" s="49" t="s">
        <v>86</v>
      </c>
      <c r="G171" s="59" t="s">
        <v>178</v>
      </c>
      <c r="H171" s="50">
        <v>22445499.23</v>
      </c>
      <c r="I171" s="50">
        <v>5865444.83</v>
      </c>
      <c r="J171" s="50">
        <v>0</v>
      </c>
      <c r="K171" s="50">
        <v>768649</v>
      </c>
      <c r="L171" s="50">
        <v>0</v>
      </c>
      <c r="M171" s="50">
        <v>157218</v>
      </c>
      <c r="N171" s="50">
        <v>1678286</v>
      </c>
      <c r="O171" s="50">
        <v>226101</v>
      </c>
      <c r="P171" s="50">
        <v>5020191</v>
      </c>
      <c r="Q171" s="50">
        <v>41600</v>
      </c>
      <c r="R171" s="50">
        <v>2368088</v>
      </c>
      <c r="S171" s="50">
        <v>66233.4</v>
      </c>
      <c r="T171" s="50">
        <v>201189</v>
      </c>
      <c r="U171" s="50">
        <v>2927218</v>
      </c>
      <c r="V171" s="50">
        <v>639874</v>
      </c>
      <c r="W171" s="50">
        <v>1803108</v>
      </c>
      <c r="X171" s="50">
        <v>682299</v>
      </c>
    </row>
    <row r="172" spans="1:24" ht="12.75">
      <c r="A172" s="47">
        <v>6</v>
      </c>
      <c r="B172" s="47">
        <v>13</v>
      </c>
      <c r="C172" s="47">
        <v>4</v>
      </c>
      <c r="D172" s="41">
        <v>3</v>
      </c>
      <c r="E172" s="48"/>
      <c r="F172" s="49" t="s">
        <v>86</v>
      </c>
      <c r="G172" s="59" t="s">
        <v>274</v>
      </c>
      <c r="H172" s="50">
        <v>50278173.7</v>
      </c>
      <c r="I172" s="50">
        <v>630548.79</v>
      </c>
      <c r="J172" s="50">
        <v>0</v>
      </c>
      <c r="K172" s="50">
        <v>4261721.07</v>
      </c>
      <c r="L172" s="50">
        <v>0</v>
      </c>
      <c r="M172" s="50">
        <v>91866.87</v>
      </c>
      <c r="N172" s="50">
        <v>3717731.73</v>
      </c>
      <c r="O172" s="50">
        <v>250827.41</v>
      </c>
      <c r="P172" s="50">
        <v>16038954.62</v>
      </c>
      <c r="Q172" s="50">
        <v>326800</v>
      </c>
      <c r="R172" s="50">
        <v>9180745</v>
      </c>
      <c r="S172" s="50">
        <v>232467.51</v>
      </c>
      <c r="T172" s="50">
        <v>769826</v>
      </c>
      <c r="U172" s="50">
        <v>12146135</v>
      </c>
      <c r="V172" s="50">
        <v>921686.43</v>
      </c>
      <c r="W172" s="50">
        <v>625692</v>
      </c>
      <c r="X172" s="50">
        <v>1083171.27</v>
      </c>
    </row>
    <row r="173" spans="1:24" ht="25.5">
      <c r="A173" s="47">
        <v>6</v>
      </c>
      <c r="B173" s="47">
        <v>13</v>
      </c>
      <c r="C173" s="47">
        <v>4</v>
      </c>
      <c r="D173" s="41" t="s">
        <v>309</v>
      </c>
      <c r="E173" s="48">
        <v>186</v>
      </c>
      <c r="F173" s="49" t="s">
        <v>309</v>
      </c>
      <c r="G173" s="59" t="s">
        <v>315</v>
      </c>
      <c r="H173" s="50">
        <v>2800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50">
        <v>0</v>
      </c>
      <c r="T173" s="50">
        <v>0</v>
      </c>
      <c r="U173" s="50">
        <v>2800</v>
      </c>
      <c r="V173" s="50">
        <v>0</v>
      </c>
      <c r="W173" s="50">
        <v>0</v>
      </c>
      <c r="X173" s="50">
        <v>0</v>
      </c>
    </row>
    <row r="174" spans="1:24" ht="12.75">
      <c r="A174" s="47">
        <v>6</v>
      </c>
      <c r="B174" s="47">
        <v>13</v>
      </c>
      <c r="C174" s="47">
        <v>5</v>
      </c>
      <c r="D174" s="41">
        <v>2</v>
      </c>
      <c r="E174" s="48"/>
      <c r="F174" s="49" t="s">
        <v>86</v>
      </c>
      <c r="G174" s="59" t="s">
        <v>191</v>
      </c>
      <c r="H174" s="50">
        <v>5740196</v>
      </c>
      <c r="I174" s="50">
        <v>315136</v>
      </c>
      <c r="J174" s="50">
        <v>53502</v>
      </c>
      <c r="K174" s="50">
        <v>561215</v>
      </c>
      <c r="L174" s="50">
        <v>27524</v>
      </c>
      <c r="M174" s="50">
        <v>48172</v>
      </c>
      <c r="N174" s="50">
        <v>1260431</v>
      </c>
      <c r="O174" s="50">
        <v>124301</v>
      </c>
      <c r="P174" s="50">
        <v>1701093</v>
      </c>
      <c r="Q174" s="50">
        <v>18375</v>
      </c>
      <c r="R174" s="50">
        <v>861165</v>
      </c>
      <c r="S174" s="50">
        <v>89405</v>
      </c>
      <c r="T174" s="50">
        <v>80082</v>
      </c>
      <c r="U174" s="50">
        <v>180392</v>
      </c>
      <c r="V174" s="50">
        <v>138971</v>
      </c>
      <c r="W174" s="50">
        <v>1300</v>
      </c>
      <c r="X174" s="50">
        <v>279132</v>
      </c>
    </row>
    <row r="175" spans="1:24" ht="12.75">
      <c r="A175" s="47">
        <v>6</v>
      </c>
      <c r="B175" s="47">
        <v>13</v>
      </c>
      <c r="C175" s="47">
        <v>6</v>
      </c>
      <c r="D175" s="41">
        <v>2</v>
      </c>
      <c r="E175" s="48"/>
      <c r="F175" s="49" t="s">
        <v>86</v>
      </c>
      <c r="G175" s="59" t="s">
        <v>207</v>
      </c>
      <c r="H175" s="50">
        <v>15342440.37</v>
      </c>
      <c r="I175" s="50">
        <v>1217034.55</v>
      </c>
      <c r="J175" s="50">
        <v>0</v>
      </c>
      <c r="K175" s="50">
        <v>738726</v>
      </c>
      <c r="L175" s="50">
        <v>0</v>
      </c>
      <c r="M175" s="50">
        <v>315643</v>
      </c>
      <c r="N175" s="50">
        <v>1626562</v>
      </c>
      <c r="O175" s="50">
        <v>226234</v>
      </c>
      <c r="P175" s="50">
        <v>5826827</v>
      </c>
      <c r="Q175" s="50">
        <v>44225</v>
      </c>
      <c r="R175" s="50">
        <v>2885875</v>
      </c>
      <c r="S175" s="50">
        <v>63367.82</v>
      </c>
      <c r="T175" s="50">
        <v>151600</v>
      </c>
      <c r="U175" s="50">
        <v>1079434</v>
      </c>
      <c r="V175" s="50">
        <v>525963</v>
      </c>
      <c r="W175" s="50">
        <v>50000</v>
      </c>
      <c r="X175" s="50">
        <v>590949</v>
      </c>
    </row>
    <row r="176" spans="1:24" ht="12.75">
      <c r="A176" s="47">
        <v>6</v>
      </c>
      <c r="B176" s="47">
        <v>13</v>
      </c>
      <c r="C176" s="47">
        <v>7</v>
      </c>
      <c r="D176" s="41">
        <v>2</v>
      </c>
      <c r="E176" s="48"/>
      <c r="F176" s="49" t="s">
        <v>86</v>
      </c>
      <c r="G176" s="59" t="s">
        <v>212</v>
      </c>
      <c r="H176" s="50">
        <v>10493538.12</v>
      </c>
      <c r="I176" s="50">
        <v>2042626.12</v>
      </c>
      <c r="J176" s="50">
        <v>285493.23</v>
      </c>
      <c r="K176" s="50">
        <v>99402.94</v>
      </c>
      <c r="L176" s="50">
        <v>0</v>
      </c>
      <c r="M176" s="50">
        <v>31800</v>
      </c>
      <c r="N176" s="50">
        <v>1531193.87</v>
      </c>
      <c r="O176" s="50">
        <v>88430</v>
      </c>
      <c r="P176" s="50">
        <v>2706086</v>
      </c>
      <c r="Q176" s="50">
        <v>39000</v>
      </c>
      <c r="R176" s="50">
        <v>1894235</v>
      </c>
      <c r="S176" s="50">
        <v>0</v>
      </c>
      <c r="T176" s="50">
        <v>66436</v>
      </c>
      <c r="U176" s="50">
        <v>1210831.74</v>
      </c>
      <c r="V176" s="50">
        <v>270223</v>
      </c>
      <c r="W176" s="50">
        <v>11000</v>
      </c>
      <c r="X176" s="50">
        <v>216780.22</v>
      </c>
    </row>
    <row r="177" spans="1:24" ht="12.75">
      <c r="A177" s="47">
        <v>6</v>
      </c>
      <c r="B177" s="47">
        <v>14</v>
      </c>
      <c r="C177" s="47">
        <v>0</v>
      </c>
      <c r="D177" s="41">
        <v>0</v>
      </c>
      <c r="E177" s="48"/>
      <c r="F177" s="49" t="s">
        <v>286</v>
      </c>
      <c r="G177" s="59" t="s">
        <v>300</v>
      </c>
      <c r="H177" s="50">
        <v>120386237</v>
      </c>
      <c r="I177" s="50">
        <v>20000</v>
      </c>
      <c r="J177" s="50">
        <v>0</v>
      </c>
      <c r="K177" s="50">
        <v>11901592</v>
      </c>
      <c r="L177" s="50">
        <v>222082</v>
      </c>
      <c r="M177" s="50">
        <v>1071800</v>
      </c>
      <c r="N177" s="50">
        <v>20198680</v>
      </c>
      <c r="O177" s="50">
        <v>5336800</v>
      </c>
      <c r="P177" s="50">
        <v>38463928</v>
      </c>
      <c r="Q177" s="50">
        <v>5131000</v>
      </c>
      <c r="R177" s="50">
        <v>6399067</v>
      </c>
      <c r="S177" s="50">
        <v>3887906</v>
      </c>
      <c r="T177" s="50">
        <v>20826254</v>
      </c>
      <c r="U177" s="50">
        <v>1643504</v>
      </c>
      <c r="V177" s="50">
        <v>445700</v>
      </c>
      <c r="W177" s="50">
        <v>113200</v>
      </c>
      <c r="X177" s="50">
        <v>4724724</v>
      </c>
    </row>
    <row r="178" spans="1:24" ht="12.75">
      <c r="A178" s="47">
        <v>6</v>
      </c>
      <c r="B178" s="47">
        <v>14</v>
      </c>
      <c r="C178" s="47">
        <v>1</v>
      </c>
      <c r="D178" s="41">
        <v>1</v>
      </c>
      <c r="E178" s="48"/>
      <c r="F178" s="49" t="s">
        <v>86</v>
      </c>
      <c r="G178" s="59" t="s">
        <v>96</v>
      </c>
      <c r="H178" s="50">
        <v>196465592</v>
      </c>
      <c r="I178" s="50">
        <v>36707</v>
      </c>
      <c r="J178" s="50">
        <v>0</v>
      </c>
      <c r="K178" s="50">
        <v>17215439</v>
      </c>
      <c r="L178" s="50">
        <v>200000</v>
      </c>
      <c r="M178" s="50">
        <v>5903000</v>
      </c>
      <c r="N178" s="50">
        <v>16059259</v>
      </c>
      <c r="O178" s="50">
        <v>2306812</v>
      </c>
      <c r="P178" s="50">
        <v>75169259</v>
      </c>
      <c r="Q178" s="50">
        <v>1574700</v>
      </c>
      <c r="R178" s="50">
        <v>29410796</v>
      </c>
      <c r="S178" s="50">
        <v>1157223</v>
      </c>
      <c r="T178" s="50">
        <v>1586099</v>
      </c>
      <c r="U178" s="50">
        <v>22646545</v>
      </c>
      <c r="V178" s="50">
        <v>6457800</v>
      </c>
      <c r="W178" s="50">
        <v>7995393</v>
      </c>
      <c r="X178" s="50">
        <v>8746560</v>
      </c>
    </row>
    <row r="179" spans="1:24" ht="12.75">
      <c r="A179" s="47">
        <v>6</v>
      </c>
      <c r="B179" s="47">
        <v>14</v>
      </c>
      <c r="C179" s="47">
        <v>2</v>
      </c>
      <c r="D179" s="41">
        <v>2</v>
      </c>
      <c r="E179" s="48"/>
      <c r="F179" s="49" t="s">
        <v>86</v>
      </c>
      <c r="G179" s="59" t="s">
        <v>107</v>
      </c>
      <c r="H179" s="50">
        <v>15198434.86</v>
      </c>
      <c r="I179" s="50">
        <v>120715.86</v>
      </c>
      <c r="J179" s="50">
        <v>165500</v>
      </c>
      <c r="K179" s="50">
        <v>1306075</v>
      </c>
      <c r="L179" s="50">
        <v>22841</v>
      </c>
      <c r="M179" s="50">
        <v>52600</v>
      </c>
      <c r="N179" s="50">
        <v>1325583</v>
      </c>
      <c r="O179" s="50">
        <v>1785608</v>
      </c>
      <c r="P179" s="50">
        <v>4565481</v>
      </c>
      <c r="Q179" s="50">
        <v>48825</v>
      </c>
      <c r="R179" s="50">
        <v>1843909</v>
      </c>
      <c r="S179" s="50">
        <v>0</v>
      </c>
      <c r="T179" s="50">
        <v>21269</v>
      </c>
      <c r="U179" s="50">
        <v>1638681</v>
      </c>
      <c r="V179" s="50">
        <v>493011</v>
      </c>
      <c r="W179" s="50">
        <v>1684401</v>
      </c>
      <c r="X179" s="50">
        <v>123935</v>
      </c>
    </row>
    <row r="180" spans="1:24" ht="12.75">
      <c r="A180" s="47">
        <v>6</v>
      </c>
      <c r="B180" s="47">
        <v>14</v>
      </c>
      <c r="C180" s="47">
        <v>3</v>
      </c>
      <c r="D180" s="41">
        <v>2</v>
      </c>
      <c r="E180" s="48"/>
      <c r="F180" s="49" t="s">
        <v>86</v>
      </c>
      <c r="G180" s="59" t="s">
        <v>142</v>
      </c>
      <c r="H180" s="50">
        <v>17142129.46</v>
      </c>
      <c r="I180" s="50">
        <v>580154.76</v>
      </c>
      <c r="J180" s="50">
        <v>0</v>
      </c>
      <c r="K180" s="50">
        <v>525527</v>
      </c>
      <c r="L180" s="50">
        <v>3150000</v>
      </c>
      <c r="M180" s="50">
        <v>423000</v>
      </c>
      <c r="N180" s="50">
        <v>2261876</v>
      </c>
      <c r="O180" s="50">
        <v>137550</v>
      </c>
      <c r="P180" s="50">
        <v>4422070</v>
      </c>
      <c r="Q180" s="50">
        <v>35000</v>
      </c>
      <c r="R180" s="50">
        <v>1808160</v>
      </c>
      <c r="S180" s="50">
        <v>75591.7</v>
      </c>
      <c r="T180" s="50">
        <v>141000</v>
      </c>
      <c r="U180" s="50">
        <v>2584500</v>
      </c>
      <c r="V180" s="50">
        <v>302000</v>
      </c>
      <c r="W180" s="50">
        <v>302000</v>
      </c>
      <c r="X180" s="50">
        <v>393700</v>
      </c>
    </row>
    <row r="181" spans="1:24" ht="12.75">
      <c r="A181" s="47">
        <v>6</v>
      </c>
      <c r="B181" s="47">
        <v>14</v>
      </c>
      <c r="C181" s="47">
        <v>4</v>
      </c>
      <c r="D181" s="41">
        <v>3</v>
      </c>
      <c r="E181" s="48"/>
      <c r="F181" s="49" t="s">
        <v>86</v>
      </c>
      <c r="G181" s="59" t="s">
        <v>266</v>
      </c>
      <c r="H181" s="50">
        <v>31598952.91</v>
      </c>
      <c r="I181" s="50">
        <v>299546.91</v>
      </c>
      <c r="J181" s="50">
        <v>0</v>
      </c>
      <c r="K181" s="50">
        <v>1365956</v>
      </c>
      <c r="L181" s="50">
        <v>0</v>
      </c>
      <c r="M181" s="50">
        <v>700392</v>
      </c>
      <c r="N181" s="50">
        <v>3053063</v>
      </c>
      <c r="O181" s="50">
        <v>464900</v>
      </c>
      <c r="P181" s="50">
        <v>10037461</v>
      </c>
      <c r="Q181" s="50">
        <v>290000</v>
      </c>
      <c r="R181" s="50">
        <v>3274813</v>
      </c>
      <c r="S181" s="50">
        <v>0</v>
      </c>
      <c r="T181" s="50">
        <v>29376</v>
      </c>
      <c r="U181" s="50">
        <v>7380000</v>
      </c>
      <c r="V181" s="50">
        <v>3795260</v>
      </c>
      <c r="W181" s="50">
        <v>22000</v>
      </c>
      <c r="X181" s="50">
        <v>886185</v>
      </c>
    </row>
    <row r="182" spans="1:24" ht="12.75">
      <c r="A182" s="47">
        <v>6</v>
      </c>
      <c r="B182" s="47">
        <v>14</v>
      </c>
      <c r="C182" s="47">
        <v>5</v>
      </c>
      <c r="D182" s="41">
        <v>2</v>
      </c>
      <c r="E182" s="48"/>
      <c r="F182" s="49" t="s">
        <v>86</v>
      </c>
      <c r="G182" s="59" t="s">
        <v>158</v>
      </c>
      <c r="H182" s="50">
        <v>30314300</v>
      </c>
      <c r="I182" s="50">
        <v>4013983</v>
      </c>
      <c r="J182" s="50">
        <v>737713</v>
      </c>
      <c r="K182" s="50">
        <v>2313400</v>
      </c>
      <c r="L182" s="50">
        <v>30000</v>
      </c>
      <c r="M182" s="50">
        <v>36861</v>
      </c>
      <c r="N182" s="50">
        <v>2606819</v>
      </c>
      <c r="O182" s="50">
        <v>188900</v>
      </c>
      <c r="P182" s="50">
        <v>9691273</v>
      </c>
      <c r="Q182" s="50">
        <v>100200</v>
      </c>
      <c r="R182" s="50">
        <v>4021737</v>
      </c>
      <c r="S182" s="50">
        <v>708622</v>
      </c>
      <c r="T182" s="50">
        <v>383098</v>
      </c>
      <c r="U182" s="50">
        <v>3712561</v>
      </c>
      <c r="V182" s="50">
        <v>706250</v>
      </c>
      <c r="W182" s="50">
        <v>267932</v>
      </c>
      <c r="X182" s="50">
        <v>794951</v>
      </c>
    </row>
    <row r="183" spans="1:24" ht="12.75">
      <c r="A183" s="47">
        <v>6</v>
      </c>
      <c r="B183" s="47">
        <v>14</v>
      </c>
      <c r="C183" s="47">
        <v>6</v>
      </c>
      <c r="D183" s="41">
        <v>2</v>
      </c>
      <c r="E183" s="48"/>
      <c r="F183" s="49" t="s">
        <v>86</v>
      </c>
      <c r="G183" s="59" t="s">
        <v>164</v>
      </c>
      <c r="H183" s="50">
        <v>28616456.23</v>
      </c>
      <c r="I183" s="50">
        <v>6219509.82</v>
      </c>
      <c r="J183" s="50">
        <v>0</v>
      </c>
      <c r="K183" s="50">
        <v>873500</v>
      </c>
      <c r="L183" s="50">
        <v>2000</v>
      </c>
      <c r="M183" s="50">
        <v>89300</v>
      </c>
      <c r="N183" s="50">
        <v>2335773</v>
      </c>
      <c r="O183" s="50">
        <v>2556430.75</v>
      </c>
      <c r="P183" s="50">
        <v>9006398</v>
      </c>
      <c r="Q183" s="50">
        <v>109000</v>
      </c>
      <c r="R183" s="50">
        <v>3712074</v>
      </c>
      <c r="S183" s="50">
        <v>139761</v>
      </c>
      <c r="T183" s="50">
        <v>514437</v>
      </c>
      <c r="U183" s="50">
        <v>759860</v>
      </c>
      <c r="V183" s="50">
        <v>1515901.52</v>
      </c>
      <c r="W183" s="50">
        <v>87000</v>
      </c>
      <c r="X183" s="50">
        <v>695511.14</v>
      </c>
    </row>
    <row r="184" spans="1:24" ht="12.75">
      <c r="A184" s="47">
        <v>6</v>
      </c>
      <c r="B184" s="47">
        <v>14</v>
      </c>
      <c r="C184" s="47">
        <v>7</v>
      </c>
      <c r="D184" s="41">
        <v>2</v>
      </c>
      <c r="E184" s="48"/>
      <c r="F184" s="49" t="s">
        <v>86</v>
      </c>
      <c r="G184" s="59" t="s">
        <v>174</v>
      </c>
      <c r="H184" s="50">
        <v>8935344.2</v>
      </c>
      <c r="I184" s="50">
        <v>1216503.6</v>
      </c>
      <c r="J184" s="50">
        <v>201773</v>
      </c>
      <c r="K184" s="50">
        <v>111924</v>
      </c>
      <c r="L184" s="50">
        <v>18340</v>
      </c>
      <c r="M184" s="50">
        <v>26143</v>
      </c>
      <c r="N184" s="50">
        <v>1052561.6</v>
      </c>
      <c r="O184" s="50">
        <v>41700</v>
      </c>
      <c r="P184" s="50">
        <v>2958829</v>
      </c>
      <c r="Q184" s="50">
        <v>67600</v>
      </c>
      <c r="R184" s="50">
        <v>1674213</v>
      </c>
      <c r="S184" s="50">
        <v>104089</v>
      </c>
      <c r="T184" s="50">
        <v>176948</v>
      </c>
      <c r="U184" s="50">
        <v>725182</v>
      </c>
      <c r="V184" s="50">
        <v>174286</v>
      </c>
      <c r="W184" s="50">
        <v>25541</v>
      </c>
      <c r="X184" s="50">
        <v>359711</v>
      </c>
    </row>
    <row r="185" spans="1:24" ht="12.75">
      <c r="A185" s="47">
        <v>6</v>
      </c>
      <c r="B185" s="47">
        <v>14</v>
      </c>
      <c r="C185" s="47">
        <v>8</v>
      </c>
      <c r="D185" s="41">
        <v>3</v>
      </c>
      <c r="E185" s="48"/>
      <c r="F185" s="49" t="s">
        <v>86</v>
      </c>
      <c r="G185" s="59" t="s">
        <v>271</v>
      </c>
      <c r="H185" s="50">
        <v>47496442.72</v>
      </c>
      <c r="I185" s="50">
        <v>102070.72</v>
      </c>
      <c r="J185" s="50">
        <v>0</v>
      </c>
      <c r="K185" s="50">
        <v>4826032</v>
      </c>
      <c r="L185" s="50">
        <v>76000</v>
      </c>
      <c r="M185" s="50">
        <v>363351</v>
      </c>
      <c r="N185" s="50">
        <v>2593618</v>
      </c>
      <c r="O185" s="50">
        <v>815237</v>
      </c>
      <c r="P185" s="50">
        <v>15259293</v>
      </c>
      <c r="Q185" s="50">
        <v>232000</v>
      </c>
      <c r="R185" s="50">
        <v>3402172</v>
      </c>
      <c r="S185" s="50">
        <v>0</v>
      </c>
      <c r="T185" s="50">
        <v>758920</v>
      </c>
      <c r="U185" s="50">
        <v>17044131</v>
      </c>
      <c r="V185" s="50">
        <v>1167983</v>
      </c>
      <c r="W185" s="50">
        <v>233983</v>
      </c>
      <c r="X185" s="50">
        <v>621652</v>
      </c>
    </row>
    <row r="186" spans="1:24" ht="12.75">
      <c r="A186" s="47">
        <v>6</v>
      </c>
      <c r="B186" s="47">
        <v>14</v>
      </c>
      <c r="C186" s="47">
        <v>9</v>
      </c>
      <c r="D186" s="41">
        <v>2</v>
      </c>
      <c r="E186" s="48"/>
      <c r="F186" s="49" t="s">
        <v>86</v>
      </c>
      <c r="G186" s="59" t="s">
        <v>96</v>
      </c>
      <c r="H186" s="50">
        <v>33010500</v>
      </c>
      <c r="I186" s="50">
        <v>218636</v>
      </c>
      <c r="J186" s="50">
        <v>2875750</v>
      </c>
      <c r="K186" s="50">
        <v>4033586</v>
      </c>
      <c r="L186" s="50">
        <v>282062</v>
      </c>
      <c r="M186" s="50">
        <v>201570</v>
      </c>
      <c r="N186" s="50">
        <v>3094437</v>
      </c>
      <c r="O186" s="50">
        <v>439500</v>
      </c>
      <c r="P186" s="50">
        <v>12173550</v>
      </c>
      <c r="Q186" s="50">
        <v>130100</v>
      </c>
      <c r="R186" s="50">
        <v>4409785</v>
      </c>
      <c r="S186" s="50">
        <v>161083</v>
      </c>
      <c r="T186" s="50">
        <v>270498</v>
      </c>
      <c r="U186" s="50">
        <v>2759050</v>
      </c>
      <c r="V186" s="50">
        <v>992196</v>
      </c>
      <c r="W186" s="50">
        <v>469400</v>
      </c>
      <c r="X186" s="50">
        <v>499297</v>
      </c>
    </row>
    <row r="187" spans="1:24" ht="12.75">
      <c r="A187" s="47">
        <v>6</v>
      </c>
      <c r="B187" s="47">
        <v>14</v>
      </c>
      <c r="C187" s="47">
        <v>10</v>
      </c>
      <c r="D187" s="41">
        <v>2</v>
      </c>
      <c r="E187" s="48"/>
      <c r="F187" s="49" t="s">
        <v>86</v>
      </c>
      <c r="G187" s="59" t="s">
        <v>239</v>
      </c>
      <c r="H187" s="50">
        <v>14055193.93</v>
      </c>
      <c r="I187" s="50">
        <v>918924.41</v>
      </c>
      <c r="J187" s="50">
        <v>0</v>
      </c>
      <c r="K187" s="50">
        <v>794600</v>
      </c>
      <c r="L187" s="50">
        <v>0</v>
      </c>
      <c r="M187" s="50">
        <v>60700</v>
      </c>
      <c r="N187" s="50">
        <v>1941326</v>
      </c>
      <c r="O187" s="50">
        <v>162000</v>
      </c>
      <c r="P187" s="50">
        <v>5990438</v>
      </c>
      <c r="Q187" s="50">
        <v>50000</v>
      </c>
      <c r="R187" s="50">
        <v>2032453.52</v>
      </c>
      <c r="S187" s="50">
        <v>82347</v>
      </c>
      <c r="T187" s="50">
        <v>115885</v>
      </c>
      <c r="U187" s="50">
        <v>1356924</v>
      </c>
      <c r="V187" s="50">
        <v>198500</v>
      </c>
      <c r="W187" s="50">
        <v>0</v>
      </c>
      <c r="X187" s="50">
        <v>351096</v>
      </c>
    </row>
    <row r="188" spans="1:24" ht="12.75">
      <c r="A188" s="47">
        <v>6</v>
      </c>
      <c r="B188" s="47">
        <v>14</v>
      </c>
      <c r="C188" s="47">
        <v>11</v>
      </c>
      <c r="D188" s="41">
        <v>2</v>
      </c>
      <c r="E188" s="48"/>
      <c r="F188" s="49" t="s">
        <v>86</v>
      </c>
      <c r="G188" s="59" t="s">
        <v>260</v>
      </c>
      <c r="H188" s="50">
        <v>23365236.26</v>
      </c>
      <c r="I188" s="50">
        <v>532429.84</v>
      </c>
      <c r="J188" s="50">
        <v>500</v>
      </c>
      <c r="K188" s="50">
        <v>265000</v>
      </c>
      <c r="L188" s="50">
        <v>21341</v>
      </c>
      <c r="M188" s="50">
        <v>180759</v>
      </c>
      <c r="N188" s="50">
        <v>1484263</v>
      </c>
      <c r="O188" s="50">
        <v>154158</v>
      </c>
      <c r="P188" s="50">
        <v>15035227.69</v>
      </c>
      <c r="Q188" s="50">
        <v>108808</v>
      </c>
      <c r="R188" s="50">
        <v>2549712</v>
      </c>
      <c r="S188" s="50">
        <v>103912.27</v>
      </c>
      <c r="T188" s="50">
        <v>159844</v>
      </c>
      <c r="U188" s="50">
        <v>608794</v>
      </c>
      <c r="V188" s="50">
        <v>675218</v>
      </c>
      <c r="W188" s="50">
        <v>66020</v>
      </c>
      <c r="X188" s="50">
        <v>1419249.46</v>
      </c>
    </row>
    <row r="189" spans="1:24" ht="12.75">
      <c r="A189" s="47">
        <v>6</v>
      </c>
      <c r="B189" s="47">
        <v>15</v>
      </c>
      <c r="C189" s="47">
        <v>0</v>
      </c>
      <c r="D189" s="41">
        <v>0</v>
      </c>
      <c r="E189" s="48"/>
      <c r="F189" s="49" t="s">
        <v>286</v>
      </c>
      <c r="G189" s="59" t="s">
        <v>301</v>
      </c>
      <c r="H189" s="50">
        <v>45687850.37</v>
      </c>
      <c r="I189" s="50">
        <v>8000</v>
      </c>
      <c r="J189" s="50">
        <v>0</v>
      </c>
      <c r="K189" s="50">
        <v>3134238.25</v>
      </c>
      <c r="L189" s="50">
        <v>131000</v>
      </c>
      <c r="M189" s="50">
        <v>499000</v>
      </c>
      <c r="N189" s="50">
        <v>5114516</v>
      </c>
      <c r="O189" s="50">
        <v>3494500</v>
      </c>
      <c r="P189" s="50">
        <v>18269304.3</v>
      </c>
      <c r="Q189" s="50">
        <v>2452000</v>
      </c>
      <c r="R189" s="50">
        <v>3338268</v>
      </c>
      <c r="S189" s="50">
        <v>1874369.68</v>
      </c>
      <c r="T189" s="50">
        <v>3291018</v>
      </c>
      <c r="U189" s="50">
        <v>95000</v>
      </c>
      <c r="V189" s="50">
        <v>156000</v>
      </c>
      <c r="W189" s="50">
        <v>107000</v>
      </c>
      <c r="X189" s="50">
        <v>3723636.14</v>
      </c>
    </row>
    <row r="190" spans="1:24" ht="25.5">
      <c r="A190" s="47">
        <v>6</v>
      </c>
      <c r="B190" s="47">
        <v>15</v>
      </c>
      <c r="C190" s="47">
        <v>0</v>
      </c>
      <c r="D190" s="41" t="s">
        <v>309</v>
      </c>
      <c r="E190" s="48">
        <v>220</v>
      </c>
      <c r="F190" s="49" t="s">
        <v>309</v>
      </c>
      <c r="G190" s="59" t="s">
        <v>318</v>
      </c>
      <c r="H190" s="50">
        <v>1054048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0</v>
      </c>
      <c r="T190" s="50">
        <v>0</v>
      </c>
      <c r="U190" s="50">
        <v>814500</v>
      </c>
      <c r="V190" s="50">
        <v>0</v>
      </c>
      <c r="W190" s="50">
        <v>0</v>
      </c>
      <c r="X190" s="50">
        <v>239548</v>
      </c>
    </row>
    <row r="191" spans="1:24" ht="12.75">
      <c r="A191" s="47">
        <v>6</v>
      </c>
      <c r="B191" s="47">
        <v>15</v>
      </c>
      <c r="C191" s="47">
        <v>1</v>
      </c>
      <c r="D191" s="41">
        <v>1</v>
      </c>
      <c r="E191" s="48"/>
      <c r="F191" s="49" t="s">
        <v>86</v>
      </c>
      <c r="G191" s="59" t="s">
        <v>97</v>
      </c>
      <c r="H191" s="50">
        <v>49648298.8</v>
      </c>
      <c r="I191" s="50">
        <v>11674.07</v>
      </c>
      <c r="J191" s="50">
        <v>0</v>
      </c>
      <c r="K191" s="50">
        <v>2552704.01</v>
      </c>
      <c r="L191" s="50">
        <v>25000</v>
      </c>
      <c r="M191" s="50">
        <v>1742000</v>
      </c>
      <c r="N191" s="50">
        <v>4265612</v>
      </c>
      <c r="O191" s="50">
        <v>522200</v>
      </c>
      <c r="P191" s="50">
        <v>15428372</v>
      </c>
      <c r="Q191" s="50">
        <v>342200</v>
      </c>
      <c r="R191" s="50">
        <v>7927041</v>
      </c>
      <c r="S191" s="50">
        <v>1181147.28</v>
      </c>
      <c r="T191" s="50">
        <v>465956</v>
      </c>
      <c r="U191" s="50">
        <v>10734940</v>
      </c>
      <c r="V191" s="50">
        <v>1187900</v>
      </c>
      <c r="W191" s="50">
        <v>2156120</v>
      </c>
      <c r="X191" s="50">
        <v>1105432.44</v>
      </c>
    </row>
    <row r="192" spans="1:24" ht="12.75">
      <c r="A192" s="47">
        <v>6</v>
      </c>
      <c r="B192" s="47">
        <v>15</v>
      </c>
      <c r="C192" s="47">
        <v>2</v>
      </c>
      <c r="D192" s="41">
        <v>2</v>
      </c>
      <c r="E192" s="48"/>
      <c r="F192" s="49" t="s">
        <v>86</v>
      </c>
      <c r="G192" s="59" t="s">
        <v>113</v>
      </c>
      <c r="H192" s="50">
        <v>16996161</v>
      </c>
      <c r="I192" s="50">
        <v>1263701</v>
      </c>
      <c r="J192" s="50">
        <v>0</v>
      </c>
      <c r="K192" s="50">
        <v>656566</v>
      </c>
      <c r="L192" s="50">
        <v>0</v>
      </c>
      <c r="M192" s="50">
        <v>177070</v>
      </c>
      <c r="N192" s="50">
        <v>2027347</v>
      </c>
      <c r="O192" s="50">
        <v>295121</v>
      </c>
      <c r="P192" s="50">
        <v>7381984</v>
      </c>
      <c r="Q192" s="50">
        <v>50500</v>
      </c>
      <c r="R192" s="50">
        <v>3742134</v>
      </c>
      <c r="S192" s="50">
        <v>0</v>
      </c>
      <c r="T192" s="50">
        <v>168109</v>
      </c>
      <c r="U192" s="50">
        <v>463900</v>
      </c>
      <c r="V192" s="50">
        <v>360781</v>
      </c>
      <c r="W192" s="50">
        <v>58000</v>
      </c>
      <c r="X192" s="50">
        <v>350948</v>
      </c>
    </row>
    <row r="193" spans="1:24" ht="12.75">
      <c r="A193" s="47">
        <v>6</v>
      </c>
      <c r="B193" s="47">
        <v>15</v>
      </c>
      <c r="C193" s="47">
        <v>3</v>
      </c>
      <c r="D193" s="41">
        <v>2</v>
      </c>
      <c r="E193" s="48"/>
      <c r="F193" s="49" t="s">
        <v>86</v>
      </c>
      <c r="G193" s="59" t="s">
        <v>119</v>
      </c>
      <c r="H193" s="50">
        <v>13057243</v>
      </c>
      <c r="I193" s="50">
        <v>510291</v>
      </c>
      <c r="J193" s="50">
        <v>0</v>
      </c>
      <c r="K193" s="50">
        <v>613383</v>
      </c>
      <c r="L193" s="50">
        <v>0</v>
      </c>
      <c r="M193" s="50">
        <v>56615</v>
      </c>
      <c r="N193" s="50">
        <v>2179513</v>
      </c>
      <c r="O193" s="50">
        <v>270551</v>
      </c>
      <c r="P193" s="50">
        <v>5609472</v>
      </c>
      <c r="Q193" s="50">
        <v>47200</v>
      </c>
      <c r="R193" s="50">
        <v>2342411</v>
      </c>
      <c r="S193" s="50">
        <v>40000</v>
      </c>
      <c r="T193" s="50">
        <v>212449</v>
      </c>
      <c r="U193" s="50">
        <v>710530</v>
      </c>
      <c r="V193" s="50">
        <v>181462</v>
      </c>
      <c r="W193" s="50">
        <v>58048</v>
      </c>
      <c r="X193" s="50">
        <v>225318</v>
      </c>
    </row>
    <row r="194" spans="1:24" ht="12.75">
      <c r="A194" s="47">
        <v>6</v>
      </c>
      <c r="B194" s="47">
        <v>15</v>
      </c>
      <c r="C194" s="47">
        <v>4</v>
      </c>
      <c r="D194" s="41">
        <v>2</v>
      </c>
      <c r="E194" s="48"/>
      <c r="F194" s="49" t="s">
        <v>86</v>
      </c>
      <c r="G194" s="59" t="s">
        <v>151</v>
      </c>
      <c r="H194" s="50">
        <v>24009281</v>
      </c>
      <c r="I194" s="50">
        <v>149906</v>
      </c>
      <c r="J194" s="50">
        <v>0</v>
      </c>
      <c r="K194" s="50">
        <v>658910</v>
      </c>
      <c r="L194" s="50">
        <v>0</v>
      </c>
      <c r="M194" s="50">
        <v>147807</v>
      </c>
      <c r="N194" s="50">
        <v>2797120</v>
      </c>
      <c r="O194" s="50">
        <v>861800</v>
      </c>
      <c r="P194" s="50">
        <v>11131490</v>
      </c>
      <c r="Q194" s="50">
        <v>40000</v>
      </c>
      <c r="R194" s="50">
        <v>4968565</v>
      </c>
      <c r="S194" s="50">
        <v>0</v>
      </c>
      <c r="T194" s="50">
        <v>163599</v>
      </c>
      <c r="U194" s="50">
        <v>700995</v>
      </c>
      <c r="V194" s="50">
        <v>1791200</v>
      </c>
      <c r="W194" s="50">
        <v>81756</v>
      </c>
      <c r="X194" s="50">
        <v>516133</v>
      </c>
    </row>
    <row r="195" spans="1:24" ht="12.75">
      <c r="A195" s="47">
        <v>6</v>
      </c>
      <c r="B195" s="47">
        <v>15</v>
      </c>
      <c r="C195" s="47">
        <v>5</v>
      </c>
      <c r="D195" s="41">
        <v>2</v>
      </c>
      <c r="E195" s="48"/>
      <c r="F195" s="49" t="s">
        <v>86</v>
      </c>
      <c r="G195" s="59" t="s">
        <v>154</v>
      </c>
      <c r="H195" s="50">
        <v>12934524.35</v>
      </c>
      <c r="I195" s="50">
        <v>328997.95</v>
      </c>
      <c r="J195" s="50">
        <v>0</v>
      </c>
      <c r="K195" s="50">
        <v>510124</v>
      </c>
      <c r="L195" s="50">
        <v>0</v>
      </c>
      <c r="M195" s="50">
        <v>488164</v>
      </c>
      <c r="N195" s="50">
        <v>1520906</v>
      </c>
      <c r="O195" s="50">
        <v>234192</v>
      </c>
      <c r="P195" s="50">
        <v>5775962</v>
      </c>
      <c r="Q195" s="50">
        <v>34000</v>
      </c>
      <c r="R195" s="50">
        <v>2411440.4</v>
      </c>
      <c r="S195" s="50">
        <v>96032</v>
      </c>
      <c r="T195" s="50">
        <v>183301</v>
      </c>
      <c r="U195" s="50">
        <v>794357.16</v>
      </c>
      <c r="V195" s="50">
        <v>233600</v>
      </c>
      <c r="W195" s="50">
        <v>24900</v>
      </c>
      <c r="X195" s="50">
        <v>298547.84</v>
      </c>
    </row>
    <row r="196" spans="1:24" ht="12.75">
      <c r="A196" s="47">
        <v>6</v>
      </c>
      <c r="B196" s="47">
        <v>15</v>
      </c>
      <c r="C196" s="47">
        <v>6</v>
      </c>
      <c r="D196" s="41">
        <v>2</v>
      </c>
      <c r="E196" s="48"/>
      <c r="F196" s="49" t="s">
        <v>86</v>
      </c>
      <c r="G196" s="59" t="s">
        <v>97</v>
      </c>
      <c r="H196" s="50">
        <v>27454358</v>
      </c>
      <c r="I196" s="50">
        <v>489845.9</v>
      </c>
      <c r="J196" s="50">
        <v>464964</v>
      </c>
      <c r="K196" s="50">
        <v>1666392</v>
      </c>
      <c r="L196" s="50">
        <v>0</v>
      </c>
      <c r="M196" s="50">
        <v>135442</v>
      </c>
      <c r="N196" s="50">
        <v>2324128</v>
      </c>
      <c r="O196" s="50">
        <v>612111.1</v>
      </c>
      <c r="P196" s="50">
        <v>12836530</v>
      </c>
      <c r="Q196" s="50">
        <v>85000</v>
      </c>
      <c r="R196" s="50">
        <v>4571568</v>
      </c>
      <c r="S196" s="50">
        <v>0</v>
      </c>
      <c r="T196" s="50">
        <v>235719</v>
      </c>
      <c r="U196" s="50">
        <v>927427</v>
      </c>
      <c r="V196" s="50">
        <v>2474203</v>
      </c>
      <c r="W196" s="50">
        <v>293602</v>
      </c>
      <c r="X196" s="50">
        <v>337426</v>
      </c>
    </row>
    <row r="197" spans="1:24" ht="12.75">
      <c r="A197" s="47">
        <v>6</v>
      </c>
      <c r="B197" s="47">
        <v>15</v>
      </c>
      <c r="C197" s="47">
        <v>7</v>
      </c>
      <c r="D197" s="41">
        <v>2</v>
      </c>
      <c r="E197" s="48"/>
      <c r="F197" s="49" t="s">
        <v>86</v>
      </c>
      <c r="G197" s="59" t="s">
        <v>233</v>
      </c>
      <c r="H197" s="50">
        <v>18501344</v>
      </c>
      <c r="I197" s="50">
        <v>489453</v>
      </c>
      <c r="J197" s="50">
        <v>0</v>
      </c>
      <c r="K197" s="50">
        <v>558633</v>
      </c>
      <c r="L197" s="50">
        <v>0</v>
      </c>
      <c r="M197" s="50">
        <v>161000</v>
      </c>
      <c r="N197" s="50">
        <v>1805123</v>
      </c>
      <c r="O197" s="50">
        <v>250228</v>
      </c>
      <c r="P197" s="50">
        <v>7689073</v>
      </c>
      <c r="Q197" s="50">
        <v>36000</v>
      </c>
      <c r="R197" s="50">
        <v>3077052</v>
      </c>
      <c r="S197" s="50">
        <v>0</v>
      </c>
      <c r="T197" s="50">
        <v>69808</v>
      </c>
      <c r="U197" s="50">
        <v>690904</v>
      </c>
      <c r="V197" s="50">
        <v>2736511</v>
      </c>
      <c r="W197" s="50">
        <v>71300</v>
      </c>
      <c r="X197" s="50">
        <v>866259</v>
      </c>
    </row>
    <row r="198" spans="1:24" ht="12.75">
      <c r="A198" s="47">
        <v>6</v>
      </c>
      <c r="B198" s="47">
        <v>15</v>
      </c>
      <c r="C198" s="47">
        <v>8</v>
      </c>
      <c r="D198" s="41">
        <v>2</v>
      </c>
      <c r="E198" s="48"/>
      <c r="F198" s="49" t="s">
        <v>86</v>
      </c>
      <c r="G198" s="59" t="s">
        <v>245</v>
      </c>
      <c r="H198" s="50">
        <v>23681684.51</v>
      </c>
      <c r="I198" s="50">
        <v>2853764.02</v>
      </c>
      <c r="J198" s="50">
        <v>0</v>
      </c>
      <c r="K198" s="50">
        <v>1852832.86</v>
      </c>
      <c r="L198" s="50">
        <v>0</v>
      </c>
      <c r="M198" s="50">
        <v>165401</v>
      </c>
      <c r="N198" s="50">
        <v>1762822.79</v>
      </c>
      <c r="O198" s="50">
        <v>246430</v>
      </c>
      <c r="P198" s="50">
        <v>9477473.57</v>
      </c>
      <c r="Q198" s="50">
        <v>50000</v>
      </c>
      <c r="R198" s="50">
        <v>4073258.33</v>
      </c>
      <c r="S198" s="50">
        <v>0</v>
      </c>
      <c r="T198" s="50">
        <v>226715</v>
      </c>
      <c r="U198" s="50">
        <v>2636104.33</v>
      </c>
      <c r="V198" s="50">
        <v>166959.57</v>
      </c>
      <c r="W198" s="50">
        <v>61300</v>
      </c>
      <c r="X198" s="50">
        <v>108623.04</v>
      </c>
    </row>
    <row r="199" spans="1:24" ht="12.75">
      <c r="A199" s="47">
        <v>6</v>
      </c>
      <c r="B199" s="47">
        <v>16</v>
      </c>
      <c r="C199" s="47">
        <v>0</v>
      </c>
      <c r="D199" s="41">
        <v>0</v>
      </c>
      <c r="E199" s="48"/>
      <c r="F199" s="49" t="s">
        <v>286</v>
      </c>
      <c r="G199" s="59" t="s">
        <v>302</v>
      </c>
      <c r="H199" s="50">
        <v>53071396</v>
      </c>
      <c r="I199" s="50">
        <v>20000</v>
      </c>
      <c r="J199" s="50">
        <v>0</v>
      </c>
      <c r="K199" s="50">
        <v>4516916</v>
      </c>
      <c r="L199" s="50">
        <v>0</v>
      </c>
      <c r="M199" s="50">
        <v>686316</v>
      </c>
      <c r="N199" s="50">
        <v>5090910</v>
      </c>
      <c r="O199" s="50">
        <v>4052127</v>
      </c>
      <c r="P199" s="50">
        <v>19776763</v>
      </c>
      <c r="Q199" s="50">
        <v>2013000</v>
      </c>
      <c r="R199" s="50">
        <v>5254220</v>
      </c>
      <c r="S199" s="50">
        <v>1928975</v>
      </c>
      <c r="T199" s="50">
        <v>2747676</v>
      </c>
      <c r="U199" s="50">
        <v>70441</v>
      </c>
      <c r="V199" s="50">
        <v>101868</v>
      </c>
      <c r="W199" s="50">
        <v>2828744</v>
      </c>
      <c r="X199" s="50">
        <v>3983440</v>
      </c>
    </row>
    <row r="200" spans="1:24" ht="12.75">
      <c r="A200" s="47">
        <v>6</v>
      </c>
      <c r="B200" s="47">
        <v>16</v>
      </c>
      <c r="C200" s="47">
        <v>1</v>
      </c>
      <c r="D200" s="41">
        <v>1</v>
      </c>
      <c r="E200" s="48"/>
      <c r="F200" s="49" t="s">
        <v>86</v>
      </c>
      <c r="G200" s="59" t="s">
        <v>88</v>
      </c>
      <c r="H200" s="50">
        <v>56016739</v>
      </c>
      <c r="I200" s="50">
        <v>2100</v>
      </c>
      <c r="J200" s="50">
        <v>85000</v>
      </c>
      <c r="K200" s="50">
        <v>830000</v>
      </c>
      <c r="L200" s="50">
        <v>116602</v>
      </c>
      <c r="M200" s="50">
        <v>3391817</v>
      </c>
      <c r="N200" s="50">
        <v>5004006</v>
      </c>
      <c r="O200" s="50">
        <v>162000</v>
      </c>
      <c r="P200" s="50">
        <v>19979760</v>
      </c>
      <c r="Q200" s="50">
        <v>325000</v>
      </c>
      <c r="R200" s="50">
        <v>6069470</v>
      </c>
      <c r="S200" s="50">
        <v>639574</v>
      </c>
      <c r="T200" s="50">
        <v>2224614</v>
      </c>
      <c r="U200" s="50">
        <v>14378295</v>
      </c>
      <c r="V200" s="50">
        <v>1122960</v>
      </c>
      <c r="W200" s="50">
        <v>119500</v>
      </c>
      <c r="X200" s="50">
        <v>1566041</v>
      </c>
    </row>
    <row r="201" spans="1:24" ht="12.75">
      <c r="A201" s="47">
        <v>6</v>
      </c>
      <c r="B201" s="47">
        <v>16</v>
      </c>
      <c r="C201" s="47">
        <v>2</v>
      </c>
      <c r="D201" s="41">
        <v>2</v>
      </c>
      <c r="E201" s="48"/>
      <c r="F201" s="49" t="s">
        <v>86</v>
      </c>
      <c r="G201" s="59" t="s">
        <v>152</v>
      </c>
      <c r="H201" s="50">
        <v>23319327</v>
      </c>
      <c r="I201" s="50">
        <v>692883</v>
      </c>
      <c r="J201" s="50">
        <v>0</v>
      </c>
      <c r="K201" s="50">
        <v>2035761</v>
      </c>
      <c r="L201" s="50">
        <v>6508</v>
      </c>
      <c r="M201" s="50">
        <v>1500</v>
      </c>
      <c r="N201" s="50">
        <v>1964118</v>
      </c>
      <c r="O201" s="50">
        <v>511427</v>
      </c>
      <c r="P201" s="50">
        <v>11178784</v>
      </c>
      <c r="Q201" s="50">
        <v>62000</v>
      </c>
      <c r="R201" s="50">
        <v>3835686</v>
      </c>
      <c r="S201" s="50">
        <v>125390</v>
      </c>
      <c r="T201" s="50">
        <v>331743</v>
      </c>
      <c r="U201" s="50">
        <v>1299510</v>
      </c>
      <c r="V201" s="50">
        <v>519055</v>
      </c>
      <c r="W201" s="50">
        <v>410000</v>
      </c>
      <c r="X201" s="50">
        <v>344962</v>
      </c>
    </row>
    <row r="202" spans="1:24" ht="12.75">
      <c r="A202" s="47">
        <v>6</v>
      </c>
      <c r="B202" s="47">
        <v>16</v>
      </c>
      <c r="C202" s="47">
        <v>3</v>
      </c>
      <c r="D202" s="41">
        <v>2</v>
      </c>
      <c r="E202" s="48"/>
      <c r="F202" s="49" t="s">
        <v>86</v>
      </c>
      <c r="G202" s="59" t="s">
        <v>186</v>
      </c>
      <c r="H202" s="50">
        <v>13005878.92</v>
      </c>
      <c r="I202" s="50">
        <v>310500.44</v>
      </c>
      <c r="J202" s="50">
        <v>0</v>
      </c>
      <c r="K202" s="50">
        <v>1842511</v>
      </c>
      <c r="L202" s="50">
        <v>0</v>
      </c>
      <c r="M202" s="50">
        <v>0</v>
      </c>
      <c r="N202" s="50">
        <v>1629740</v>
      </c>
      <c r="O202" s="50">
        <v>266425</v>
      </c>
      <c r="P202" s="50">
        <v>4517542</v>
      </c>
      <c r="Q202" s="50">
        <v>35000</v>
      </c>
      <c r="R202" s="50">
        <v>2847444.48</v>
      </c>
      <c r="S202" s="50">
        <v>75100</v>
      </c>
      <c r="T202" s="50">
        <v>129654</v>
      </c>
      <c r="U202" s="50">
        <v>371300</v>
      </c>
      <c r="V202" s="50">
        <v>281343</v>
      </c>
      <c r="W202" s="50">
        <v>90485</v>
      </c>
      <c r="X202" s="50">
        <v>608834</v>
      </c>
    </row>
    <row r="203" spans="1:24" ht="12.75">
      <c r="A203" s="47">
        <v>6</v>
      </c>
      <c r="B203" s="47">
        <v>16</v>
      </c>
      <c r="C203" s="47">
        <v>4</v>
      </c>
      <c r="D203" s="41">
        <v>3</v>
      </c>
      <c r="E203" s="48"/>
      <c r="F203" s="49" t="s">
        <v>86</v>
      </c>
      <c r="G203" s="59" t="s">
        <v>276</v>
      </c>
      <c r="H203" s="50">
        <v>48440436.82</v>
      </c>
      <c r="I203" s="50">
        <v>242891.6</v>
      </c>
      <c r="J203" s="50">
        <v>0</v>
      </c>
      <c r="K203" s="50">
        <v>1046624</v>
      </c>
      <c r="L203" s="50">
        <v>0</v>
      </c>
      <c r="M203" s="50">
        <v>950000</v>
      </c>
      <c r="N203" s="50">
        <v>4852856</v>
      </c>
      <c r="O203" s="50">
        <v>438714</v>
      </c>
      <c r="P203" s="50">
        <v>22153841</v>
      </c>
      <c r="Q203" s="50">
        <v>350000</v>
      </c>
      <c r="R203" s="50">
        <v>9161087.22</v>
      </c>
      <c r="S203" s="50">
        <v>151737</v>
      </c>
      <c r="T203" s="50">
        <v>1544695</v>
      </c>
      <c r="U203" s="50">
        <v>3918317</v>
      </c>
      <c r="V203" s="50">
        <v>1293489</v>
      </c>
      <c r="W203" s="50">
        <v>702800</v>
      </c>
      <c r="X203" s="50">
        <v>1633385</v>
      </c>
    </row>
    <row r="204" spans="1:24" ht="12.75">
      <c r="A204" s="47">
        <v>6</v>
      </c>
      <c r="B204" s="47">
        <v>16</v>
      </c>
      <c r="C204" s="47">
        <v>5</v>
      </c>
      <c r="D204" s="41">
        <v>2</v>
      </c>
      <c r="E204" s="48"/>
      <c r="F204" s="49" t="s">
        <v>86</v>
      </c>
      <c r="G204" s="59" t="s">
        <v>218</v>
      </c>
      <c r="H204" s="50">
        <v>20717212</v>
      </c>
      <c r="I204" s="50">
        <v>173743</v>
      </c>
      <c r="J204" s="50">
        <v>10000</v>
      </c>
      <c r="K204" s="50">
        <v>1338918</v>
      </c>
      <c r="L204" s="50">
        <v>0</v>
      </c>
      <c r="M204" s="50">
        <v>18000</v>
      </c>
      <c r="N204" s="50">
        <v>1487188</v>
      </c>
      <c r="O204" s="50">
        <v>150137</v>
      </c>
      <c r="P204" s="50">
        <v>10972584</v>
      </c>
      <c r="Q204" s="50">
        <v>60000</v>
      </c>
      <c r="R204" s="50">
        <v>2270386</v>
      </c>
      <c r="S204" s="50">
        <v>145411</v>
      </c>
      <c r="T204" s="50">
        <v>51472</v>
      </c>
      <c r="U204" s="50">
        <v>2153608</v>
      </c>
      <c r="V204" s="50">
        <v>1254936</v>
      </c>
      <c r="W204" s="50">
        <v>70950</v>
      </c>
      <c r="X204" s="50">
        <v>559879</v>
      </c>
    </row>
    <row r="205" spans="1:24" ht="12.75">
      <c r="A205" s="47">
        <v>6</v>
      </c>
      <c r="B205" s="47">
        <v>16</v>
      </c>
      <c r="C205" s="47">
        <v>6</v>
      </c>
      <c r="D205" s="41">
        <v>2</v>
      </c>
      <c r="E205" s="48"/>
      <c r="F205" s="49" t="s">
        <v>86</v>
      </c>
      <c r="G205" s="59" t="s">
        <v>235</v>
      </c>
      <c r="H205" s="50">
        <v>13491371.05</v>
      </c>
      <c r="I205" s="50">
        <v>189687.05</v>
      </c>
      <c r="J205" s="50">
        <v>1125425</v>
      </c>
      <c r="K205" s="50">
        <v>480067</v>
      </c>
      <c r="L205" s="50">
        <v>0</v>
      </c>
      <c r="M205" s="50">
        <v>36365</v>
      </c>
      <c r="N205" s="50">
        <v>1284151</v>
      </c>
      <c r="O205" s="50">
        <v>173165</v>
      </c>
      <c r="P205" s="50">
        <v>3870205</v>
      </c>
      <c r="Q205" s="50">
        <v>47000</v>
      </c>
      <c r="R205" s="50">
        <v>1996250</v>
      </c>
      <c r="S205" s="50">
        <v>185873</v>
      </c>
      <c r="T205" s="50">
        <v>134530</v>
      </c>
      <c r="U205" s="50">
        <v>3046228</v>
      </c>
      <c r="V205" s="50">
        <v>258975</v>
      </c>
      <c r="W205" s="50">
        <v>434582</v>
      </c>
      <c r="X205" s="50">
        <v>228868</v>
      </c>
    </row>
    <row r="206" spans="1:24" ht="12.75">
      <c r="A206" s="47">
        <v>6</v>
      </c>
      <c r="B206" s="47">
        <v>17</v>
      </c>
      <c r="C206" s="47">
        <v>0</v>
      </c>
      <c r="D206" s="41">
        <v>0</v>
      </c>
      <c r="E206" s="48"/>
      <c r="F206" s="49" t="s">
        <v>286</v>
      </c>
      <c r="G206" s="59" t="s">
        <v>303</v>
      </c>
      <c r="H206" s="50">
        <v>61742995</v>
      </c>
      <c r="I206" s="50">
        <v>651491</v>
      </c>
      <c r="J206" s="50">
        <v>0</v>
      </c>
      <c r="K206" s="50">
        <v>4442708</v>
      </c>
      <c r="L206" s="50">
        <v>3000</v>
      </c>
      <c r="M206" s="50">
        <v>460065</v>
      </c>
      <c r="N206" s="50">
        <v>7101001</v>
      </c>
      <c r="O206" s="50">
        <v>4566500</v>
      </c>
      <c r="P206" s="50">
        <v>16346871</v>
      </c>
      <c r="Q206" s="50">
        <v>2728000</v>
      </c>
      <c r="R206" s="50">
        <v>14659885</v>
      </c>
      <c r="S206" s="50">
        <v>4078616</v>
      </c>
      <c r="T206" s="50">
        <v>4247784</v>
      </c>
      <c r="U206" s="50">
        <v>151176</v>
      </c>
      <c r="V206" s="50">
        <v>101000</v>
      </c>
      <c r="W206" s="50">
        <v>71000</v>
      </c>
      <c r="X206" s="50">
        <v>2133898</v>
      </c>
    </row>
    <row r="207" spans="1:24" ht="12.75">
      <c r="A207" s="47">
        <v>6</v>
      </c>
      <c r="B207" s="47">
        <v>17</v>
      </c>
      <c r="C207" s="47">
        <v>1</v>
      </c>
      <c r="D207" s="41">
        <v>1</v>
      </c>
      <c r="E207" s="48"/>
      <c r="F207" s="49" t="s">
        <v>86</v>
      </c>
      <c r="G207" s="59" t="s">
        <v>100</v>
      </c>
      <c r="H207" s="50">
        <v>127028162.12</v>
      </c>
      <c r="I207" s="50">
        <v>63399.39</v>
      </c>
      <c r="J207" s="50">
        <v>0</v>
      </c>
      <c r="K207" s="50">
        <v>5311003.8</v>
      </c>
      <c r="L207" s="50">
        <v>0</v>
      </c>
      <c r="M207" s="50">
        <v>4379080</v>
      </c>
      <c r="N207" s="50">
        <v>14200370</v>
      </c>
      <c r="O207" s="50">
        <v>1335500</v>
      </c>
      <c r="P207" s="50">
        <v>39458737.41</v>
      </c>
      <c r="Q207" s="50">
        <v>661708.68</v>
      </c>
      <c r="R207" s="50">
        <v>16483570</v>
      </c>
      <c r="S207" s="50">
        <v>495000</v>
      </c>
      <c r="T207" s="50">
        <v>1262032</v>
      </c>
      <c r="U207" s="50">
        <v>10137441.77</v>
      </c>
      <c r="V207" s="50">
        <v>5931261.11</v>
      </c>
      <c r="W207" s="50">
        <v>24392650</v>
      </c>
      <c r="X207" s="50">
        <v>2916407.96</v>
      </c>
    </row>
    <row r="208" spans="1:24" ht="12.75">
      <c r="A208" s="47">
        <v>6</v>
      </c>
      <c r="B208" s="47">
        <v>17</v>
      </c>
      <c r="C208" s="47">
        <v>2</v>
      </c>
      <c r="D208" s="41">
        <v>2</v>
      </c>
      <c r="E208" s="48"/>
      <c r="F208" s="49" t="s">
        <v>86</v>
      </c>
      <c r="G208" s="59" t="s">
        <v>175</v>
      </c>
      <c r="H208" s="50">
        <v>42273836.96</v>
      </c>
      <c r="I208" s="50">
        <v>811022.91</v>
      </c>
      <c r="J208" s="50">
        <v>902916.42</v>
      </c>
      <c r="K208" s="50">
        <v>4304394.57</v>
      </c>
      <c r="L208" s="50">
        <v>0</v>
      </c>
      <c r="M208" s="50">
        <v>0</v>
      </c>
      <c r="N208" s="50">
        <v>2987616.78</v>
      </c>
      <c r="O208" s="50">
        <v>363125.9</v>
      </c>
      <c r="P208" s="50">
        <v>9261561.74</v>
      </c>
      <c r="Q208" s="50">
        <v>60000</v>
      </c>
      <c r="R208" s="50">
        <v>4105223.85</v>
      </c>
      <c r="S208" s="50">
        <v>0</v>
      </c>
      <c r="T208" s="50">
        <v>140665</v>
      </c>
      <c r="U208" s="50">
        <v>7013207.96</v>
      </c>
      <c r="V208" s="50">
        <v>11405584.85</v>
      </c>
      <c r="W208" s="50">
        <v>55000</v>
      </c>
      <c r="X208" s="50">
        <v>863516.98</v>
      </c>
    </row>
    <row r="209" spans="1:24" ht="12.75">
      <c r="A209" s="47">
        <v>6</v>
      </c>
      <c r="B209" s="47">
        <v>17</v>
      </c>
      <c r="C209" s="47">
        <v>3</v>
      </c>
      <c r="D209" s="41">
        <v>3</v>
      </c>
      <c r="E209" s="48"/>
      <c r="F209" s="49" t="s">
        <v>86</v>
      </c>
      <c r="G209" s="59" t="s">
        <v>189</v>
      </c>
      <c r="H209" s="50">
        <v>33259506.17</v>
      </c>
      <c r="I209" s="50">
        <v>1439429.35</v>
      </c>
      <c r="J209" s="50">
        <v>0</v>
      </c>
      <c r="K209" s="50">
        <v>3256830</v>
      </c>
      <c r="L209" s="50">
        <v>0</v>
      </c>
      <c r="M209" s="50">
        <v>0</v>
      </c>
      <c r="N209" s="50">
        <v>4271903.13</v>
      </c>
      <c r="O209" s="50">
        <v>733892</v>
      </c>
      <c r="P209" s="50">
        <v>10222342.93</v>
      </c>
      <c r="Q209" s="50">
        <v>205000</v>
      </c>
      <c r="R209" s="50">
        <v>5204419.98</v>
      </c>
      <c r="S209" s="50">
        <v>0</v>
      </c>
      <c r="T209" s="50">
        <v>573804</v>
      </c>
      <c r="U209" s="50">
        <v>3674781</v>
      </c>
      <c r="V209" s="50">
        <v>1353770.08</v>
      </c>
      <c r="W209" s="50">
        <v>341000</v>
      </c>
      <c r="X209" s="50">
        <v>1982333.7</v>
      </c>
    </row>
    <row r="210" spans="1:24" ht="12.75">
      <c r="A210" s="47">
        <v>6</v>
      </c>
      <c r="B210" s="47">
        <v>17</v>
      </c>
      <c r="C210" s="47">
        <v>4</v>
      </c>
      <c r="D210" s="41">
        <v>2</v>
      </c>
      <c r="E210" s="48"/>
      <c r="F210" s="49" t="s">
        <v>86</v>
      </c>
      <c r="G210" s="59" t="s">
        <v>202</v>
      </c>
      <c r="H210" s="50">
        <v>9747588</v>
      </c>
      <c r="I210" s="50">
        <v>291223</v>
      </c>
      <c r="J210" s="50">
        <v>257930</v>
      </c>
      <c r="K210" s="50">
        <v>275141</v>
      </c>
      <c r="L210" s="50">
        <v>0</v>
      </c>
      <c r="M210" s="50">
        <v>153264</v>
      </c>
      <c r="N210" s="50">
        <v>1911676</v>
      </c>
      <c r="O210" s="50">
        <v>122710</v>
      </c>
      <c r="P210" s="50">
        <v>2872256</v>
      </c>
      <c r="Q210" s="50">
        <v>41640</v>
      </c>
      <c r="R210" s="50">
        <v>1816704</v>
      </c>
      <c r="S210" s="50">
        <v>0</v>
      </c>
      <c r="T210" s="50">
        <v>36100</v>
      </c>
      <c r="U210" s="50">
        <v>306680</v>
      </c>
      <c r="V210" s="50">
        <v>1017232</v>
      </c>
      <c r="W210" s="50">
        <v>43030</v>
      </c>
      <c r="X210" s="50">
        <v>602002</v>
      </c>
    </row>
    <row r="211" spans="1:24" ht="12.75">
      <c r="A211" s="47">
        <v>6</v>
      </c>
      <c r="B211" s="47">
        <v>17</v>
      </c>
      <c r="C211" s="47">
        <v>5</v>
      </c>
      <c r="D211" s="41">
        <v>2</v>
      </c>
      <c r="E211" s="48"/>
      <c r="F211" s="49" t="s">
        <v>86</v>
      </c>
      <c r="G211" s="59" t="s">
        <v>226</v>
      </c>
      <c r="H211" s="50">
        <v>25941024</v>
      </c>
      <c r="I211" s="50">
        <v>1468952</v>
      </c>
      <c r="J211" s="50">
        <v>0</v>
      </c>
      <c r="K211" s="50">
        <v>1223400</v>
      </c>
      <c r="L211" s="50">
        <v>0</v>
      </c>
      <c r="M211" s="50">
        <v>8500</v>
      </c>
      <c r="N211" s="50">
        <v>2944534</v>
      </c>
      <c r="O211" s="50">
        <v>873678</v>
      </c>
      <c r="P211" s="50">
        <v>9800940</v>
      </c>
      <c r="Q211" s="50">
        <v>389000</v>
      </c>
      <c r="R211" s="50">
        <v>5165500</v>
      </c>
      <c r="S211" s="50">
        <v>0</v>
      </c>
      <c r="T211" s="50">
        <v>260850</v>
      </c>
      <c r="U211" s="50">
        <v>1013250</v>
      </c>
      <c r="V211" s="50">
        <v>545000</v>
      </c>
      <c r="W211" s="50">
        <v>1525320</v>
      </c>
      <c r="X211" s="50">
        <v>722100</v>
      </c>
    </row>
    <row r="212" spans="1:24" ht="12.75">
      <c r="A212" s="47">
        <v>6</v>
      </c>
      <c r="B212" s="47">
        <v>18</v>
      </c>
      <c r="C212" s="47">
        <v>0</v>
      </c>
      <c r="D212" s="41">
        <v>0</v>
      </c>
      <c r="E212" s="48"/>
      <c r="F212" s="49" t="s">
        <v>286</v>
      </c>
      <c r="G212" s="59" t="s">
        <v>304</v>
      </c>
      <c r="H212" s="50">
        <v>75060516.54</v>
      </c>
      <c r="I212" s="50">
        <v>37500</v>
      </c>
      <c r="J212" s="50">
        <v>0</v>
      </c>
      <c r="K212" s="50">
        <v>7348781.79</v>
      </c>
      <c r="L212" s="50">
        <v>0</v>
      </c>
      <c r="M212" s="50">
        <v>66000</v>
      </c>
      <c r="N212" s="50">
        <v>9067085.99</v>
      </c>
      <c r="O212" s="50">
        <v>4345380.28</v>
      </c>
      <c r="P212" s="50">
        <v>23805430.64</v>
      </c>
      <c r="Q212" s="50">
        <v>3910000</v>
      </c>
      <c r="R212" s="50">
        <v>6807486.52</v>
      </c>
      <c r="S212" s="50">
        <v>6285926.32</v>
      </c>
      <c r="T212" s="50">
        <v>6998855.34</v>
      </c>
      <c r="U212" s="50">
        <v>16500</v>
      </c>
      <c r="V212" s="50">
        <v>757000</v>
      </c>
      <c r="W212" s="50">
        <v>75000</v>
      </c>
      <c r="X212" s="50">
        <v>5539569.66</v>
      </c>
    </row>
    <row r="213" spans="1:24" ht="12.75">
      <c r="A213" s="47">
        <v>6</v>
      </c>
      <c r="B213" s="47">
        <v>18</v>
      </c>
      <c r="C213" s="47">
        <v>1</v>
      </c>
      <c r="D213" s="41">
        <v>1</v>
      </c>
      <c r="E213" s="48"/>
      <c r="F213" s="49" t="s">
        <v>86</v>
      </c>
      <c r="G213" s="59" t="s">
        <v>102</v>
      </c>
      <c r="H213" s="50">
        <v>65090126</v>
      </c>
      <c r="I213" s="50">
        <v>1854</v>
      </c>
      <c r="J213" s="50">
        <v>0</v>
      </c>
      <c r="K213" s="50">
        <v>4422139</v>
      </c>
      <c r="L213" s="50">
        <v>0</v>
      </c>
      <c r="M213" s="50">
        <v>1522431</v>
      </c>
      <c r="N213" s="50">
        <v>5035655</v>
      </c>
      <c r="O213" s="50">
        <v>264022</v>
      </c>
      <c r="P213" s="50">
        <v>21997473</v>
      </c>
      <c r="Q213" s="50">
        <v>316930</v>
      </c>
      <c r="R213" s="50">
        <v>8344198</v>
      </c>
      <c r="S213" s="50">
        <v>1149063</v>
      </c>
      <c r="T213" s="50">
        <v>436556</v>
      </c>
      <c r="U213" s="50">
        <v>6463636</v>
      </c>
      <c r="V213" s="50">
        <v>2289924</v>
      </c>
      <c r="W213" s="50">
        <v>10844968</v>
      </c>
      <c r="X213" s="50">
        <v>2001277</v>
      </c>
    </row>
    <row r="214" spans="1:24" ht="12.75">
      <c r="A214" s="47">
        <v>6</v>
      </c>
      <c r="B214" s="47">
        <v>18</v>
      </c>
      <c r="C214" s="47">
        <v>2</v>
      </c>
      <c r="D214" s="41">
        <v>2</v>
      </c>
      <c r="E214" s="48"/>
      <c r="F214" s="49" t="s">
        <v>86</v>
      </c>
      <c r="G214" s="59" t="s">
        <v>109</v>
      </c>
      <c r="H214" s="50">
        <v>9975146.15</v>
      </c>
      <c r="I214" s="50">
        <v>260427.92</v>
      </c>
      <c r="J214" s="50">
        <v>0</v>
      </c>
      <c r="K214" s="50">
        <v>273850</v>
      </c>
      <c r="L214" s="50">
        <v>233565.2</v>
      </c>
      <c r="M214" s="50">
        <v>37200</v>
      </c>
      <c r="N214" s="50">
        <v>1824887.98</v>
      </c>
      <c r="O214" s="50">
        <v>283534.33</v>
      </c>
      <c r="P214" s="50">
        <v>4024987</v>
      </c>
      <c r="Q214" s="50">
        <v>33000</v>
      </c>
      <c r="R214" s="50">
        <v>1859884</v>
      </c>
      <c r="S214" s="50">
        <v>91479.82</v>
      </c>
      <c r="T214" s="50">
        <v>48096</v>
      </c>
      <c r="U214" s="50">
        <v>372829.78</v>
      </c>
      <c r="V214" s="50">
        <v>298112.7</v>
      </c>
      <c r="W214" s="50">
        <v>97480</v>
      </c>
      <c r="X214" s="50">
        <v>235811.42</v>
      </c>
    </row>
    <row r="215" spans="1:24" ht="12.75">
      <c r="A215" s="47">
        <v>6</v>
      </c>
      <c r="B215" s="47">
        <v>18</v>
      </c>
      <c r="C215" s="47">
        <v>3</v>
      </c>
      <c r="D215" s="41">
        <v>2</v>
      </c>
      <c r="E215" s="48"/>
      <c r="F215" s="49" t="s">
        <v>86</v>
      </c>
      <c r="G215" s="59" t="s">
        <v>144</v>
      </c>
      <c r="H215" s="50">
        <v>10356800.32</v>
      </c>
      <c r="I215" s="50">
        <v>291779.49</v>
      </c>
      <c r="J215" s="50">
        <v>197970.84</v>
      </c>
      <c r="K215" s="50">
        <v>261200</v>
      </c>
      <c r="L215" s="50">
        <v>0</v>
      </c>
      <c r="M215" s="50">
        <v>31000</v>
      </c>
      <c r="N215" s="50">
        <v>1546998</v>
      </c>
      <c r="O215" s="50">
        <v>235294</v>
      </c>
      <c r="P215" s="50">
        <v>4490609.99</v>
      </c>
      <c r="Q215" s="50">
        <v>30500</v>
      </c>
      <c r="R215" s="50">
        <v>1864585</v>
      </c>
      <c r="S215" s="50">
        <v>0</v>
      </c>
      <c r="T215" s="50">
        <v>37132</v>
      </c>
      <c r="U215" s="50">
        <v>848629</v>
      </c>
      <c r="V215" s="50">
        <v>264454</v>
      </c>
      <c r="W215" s="50">
        <v>50500</v>
      </c>
      <c r="X215" s="50">
        <v>206148</v>
      </c>
    </row>
    <row r="216" spans="1:24" ht="12.75">
      <c r="A216" s="47">
        <v>6</v>
      </c>
      <c r="B216" s="47">
        <v>18</v>
      </c>
      <c r="C216" s="47">
        <v>4</v>
      </c>
      <c r="D216" s="41">
        <v>2</v>
      </c>
      <c r="E216" s="48"/>
      <c r="F216" s="49" t="s">
        <v>86</v>
      </c>
      <c r="G216" s="59" t="s">
        <v>160</v>
      </c>
      <c r="H216" s="50">
        <v>9082882.83</v>
      </c>
      <c r="I216" s="50">
        <v>161594.05</v>
      </c>
      <c r="J216" s="50">
        <v>371772</v>
      </c>
      <c r="K216" s="50">
        <v>270731.15</v>
      </c>
      <c r="L216" s="50">
        <v>23500</v>
      </c>
      <c r="M216" s="50">
        <v>93000</v>
      </c>
      <c r="N216" s="50">
        <v>1503661.9</v>
      </c>
      <c r="O216" s="50">
        <v>131426.72</v>
      </c>
      <c r="P216" s="50">
        <v>3067862.29</v>
      </c>
      <c r="Q216" s="50">
        <v>22050</v>
      </c>
      <c r="R216" s="50">
        <v>1880370.8</v>
      </c>
      <c r="S216" s="50">
        <v>0</v>
      </c>
      <c r="T216" s="50">
        <v>63784</v>
      </c>
      <c r="U216" s="50">
        <v>881430</v>
      </c>
      <c r="V216" s="50">
        <v>388302.93</v>
      </c>
      <c r="W216" s="50">
        <v>35000</v>
      </c>
      <c r="X216" s="50">
        <v>188396.99</v>
      </c>
    </row>
    <row r="217" spans="1:24" ht="12.75">
      <c r="A217" s="47">
        <v>6</v>
      </c>
      <c r="B217" s="47">
        <v>18</v>
      </c>
      <c r="C217" s="47">
        <v>5</v>
      </c>
      <c r="D217" s="41">
        <v>2</v>
      </c>
      <c r="E217" s="48"/>
      <c r="F217" s="49" t="s">
        <v>86</v>
      </c>
      <c r="G217" s="59" t="s">
        <v>167</v>
      </c>
      <c r="H217" s="50">
        <v>23241508</v>
      </c>
      <c r="I217" s="50">
        <v>1299330</v>
      </c>
      <c r="J217" s="50">
        <v>0</v>
      </c>
      <c r="K217" s="50">
        <v>902303</v>
      </c>
      <c r="L217" s="50">
        <v>0</v>
      </c>
      <c r="M217" s="50">
        <v>31445</v>
      </c>
      <c r="N217" s="50">
        <v>3029886</v>
      </c>
      <c r="O217" s="50">
        <v>176657</v>
      </c>
      <c r="P217" s="50">
        <v>7994655</v>
      </c>
      <c r="Q217" s="50">
        <v>95000</v>
      </c>
      <c r="R217" s="50">
        <v>4586800</v>
      </c>
      <c r="S217" s="50">
        <v>211366</v>
      </c>
      <c r="T217" s="50">
        <v>448747</v>
      </c>
      <c r="U217" s="50">
        <v>471000</v>
      </c>
      <c r="V217" s="50">
        <v>865335</v>
      </c>
      <c r="W217" s="50">
        <v>2299210</v>
      </c>
      <c r="X217" s="50">
        <v>829774</v>
      </c>
    </row>
    <row r="218" spans="1:24" ht="12.75">
      <c r="A218" s="47">
        <v>6</v>
      </c>
      <c r="B218" s="47">
        <v>18</v>
      </c>
      <c r="C218" s="47">
        <v>6</v>
      </c>
      <c r="D218" s="41">
        <v>3</v>
      </c>
      <c r="E218" s="48"/>
      <c r="F218" s="49" t="s">
        <v>86</v>
      </c>
      <c r="G218" s="59" t="s">
        <v>269</v>
      </c>
      <c r="H218" s="50">
        <v>24879713.5</v>
      </c>
      <c r="I218" s="50">
        <v>379512.44</v>
      </c>
      <c r="J218" s="50">
        <v>0</v>
      </c>
      <c r="K218" s="50">
        <v>762000</v>
      </c>
      <c r="L218" s="50">
        <v>236641.6</v>
      </c>
      <c r="M218" s="50">
        <v>191000</v>
      </c>
      <c r="N218" s="50">
        <v>1912115.8</v>
      </c>
      <c r="O218" s="50">
        <v>282500</v>
      </c>
      <c r="P218" s="50">
        <v>9877623.8</v>
      </c>
      <c r="Q218" s="50">
        <v>70000</v>
      </c>
      <c r="R218" s="50">
        <v>2880145.7</v>
      </c>
      <c r="S218" s="50">
        <v>50000</v>
      </c>
      <c r="T218" s="50">
        <v>187571</v>
      </c>
      <c r="U218" s="50">
        <v>6722806.16</v>
      </c>
      <c r="V218" s="50">
        <v>338165</v>
      </c>
      <c r="W218" s="50">
        <v>100000</v>
      </c>
      <c r="X218" s="50">
        <v>889632</v>
      </c>
    </row>
    <row r="219" spans="1:24" ht="12.75">
      <c r="A219" s="47">
        <v>6</v>
      </c>
      <c r="B219" s="47">
        <v>18</v>
      </c>
      <c r="C219" s="47">
        <v>7</v>
      </c>
      <c r="D219" s="41">
        <v>2</v>
      </c>
      <c r="E219" s="48"/>
      <c r="F219" s="49" t="s">
        <v>86</v>
      </c>
      <c r="G219" s="59" t="s">
        <v>195</v>
      </c>
      <c r="H219" s="50">
        <v>13704004.97</v>
      </c>
      <c r="I219" s="50">
        <v>184996.98</v>
      </c>
      <c r="J219" s="50">
        <v>293186</v>
      </c>
      <c r="K219" s="50">
        <v>155000</v>
      </c>
      <c r="L219" s="50">
        <v>0</v>
      </c>
      <c r="M219" s="50">
        <v>60000</v>
      </c>
      <c r="N219" s="50">
        <v>1965739</v>
      </c>
      <c r="O219" s="50">
        <v>162556</v>
      </c>
      <c r="P219" s="50">
        <v>6349204</v>
      </c>
      <c r="Q219" s="50">
        <v>59100</v>
      </c>
      <c r="R219" s="50">
        <v>2925775</v>
      </c>
      <c r="S219" s="50">
        <v>5849.99</v>
      </c>
      <c r="T219" s="50">
        <v>84976</v>
      </c>
      <c r="U219" s="50">
        <v>587960</v>
      </c>
      <c r="V219" s="50">
        <v>372013</v>
      </c>
      <c r="W219" s="50">
        <v>116662</v>
      </c>
      <c r="X219" s="50">
        <v>380987</v>
      </c>
    </row>
    <row r="220" spans="1:24" ht="12.75">
      <c r="A220" s="47">
        <v>6</v>
      </c>
      <c r="B220" s="47">
        <v>18</v>
      </c>
      <c r="C220" s="47">
        <v>8</v>
      </c>
      <c r="D220" s="41">
        <v>2</v>
      </c>
      <c r="E220" s="48"/>
      <c r="F220" s="49" t="s">
        <v>86</v>
      </c>
      <c r="G220" s="59" t="s">
        <v>221</v>
      </c>
      <c r="H220" s="50">
        <v>25878208.74</v>
      </c>
      <c r="I220" s="50">
        <v>210216.49</v>
      </c>
      <c r="J220" s="50">
        <v>0</v>
      </c>
      <c r="K220" s="50">
        <v>1867000</v>
      </c>
      <c r="L220" s="50">
        <v>2471230</v>
      </c>
      <c r="M220" s="50">
        <v>92600</v>
      </c>
      <c r="N220" s="50">
        <v>1866231</v>
      </c>
      <c r="O220" s="50">
        <v>732241</v>
      </c>
      <c r="P220" s="50">
        <v>7673914</v>
      </c>
      <c r="Q220" s="50">
        <v>67000</v>
      </c>
      <c r="R220" s="50">
        <v>4680200</v>
      </c>
      <c r="S220" s="50">
        <v>280681.25</v>
      </c>
      <c r="T220" s="50">
        <v>431796</v>
      </c>
      <c r="U220" s="50">
        <v>3923899</v>
      </c>
      <c r="V220" s="50">
        <v>1116222</v>
      </c>
      <c r="W220" s="50">
        <v>132401</v>
      </c>
      <c r="X220" s="50">
        <v>332577</v>
      </c>
    </row>
    <row r="221" spans="1:24" ht="12.75">
      <c r="A221" s="47">
        <v>6</v>
      </c>
      <c r="B221" s="47">
        <v>18</v>
      </c>
      <c r="C221" s="47">
        <v>9</v>
      </c>
      <c r="D221" s="41">
        <v>2</v>
      </c>
      <c r="E221" s="48"/>
      <c r="F221" s="49" t="s">
        <v>86</v>
      </c>
      <c r="G221" s="59" t="s">
        <v>223</v>
      </c>
      <c r="H221" s="50">
        <v>14951294.16</v>
      </c>
      <c r="I221" s="50">
        <v>108775.4</v>
      </c>
      <c r="J221" s="50">
        <v>385401.5</v>
      </c>
      <c r="K221" s="50">
        <v>1632201.53</v>
      </c>
      <c r="L221" s="50">
        <v>0</v>
      </c>
      <c r="M221" s="50">
        <v>154341.15</v>
      </c>
      <c r="N221" s="50">
        <v>2099233</v>
      </c>
      <c r="O221" s="50">
        <v>314402.82</v>
      </c>
      <c r="P221" s="50">
        <v>4035124.76</v>
      </c>
      <c r="Q221" s="50">
        <v>22700</v>
      </c>
      <c r="R221" s="50">
        <v>2814647.97</v>
      </c>
      <c r="S221" s="50">
        <v>0</v>
      </c>
      <c r="T221" s="50">
        <v>142272</v>
      </c>
      <c r="U221" s="50">
        <v>2558047.21</v>
      </c>
      <c r="V221" s="50">
        <v>151767.35</v>
      </c>
      <c r="W221" s="50">
        <v>170153.47</v>
      </c>
      <c r="X221" s="50">
        <v>362226</v>
      </c>
    </row>
    <row r="222" spans="1:24" ht="12.75">
      <c r="A222" s="47">
        <v>6</v>
      </c>
      <c r="B222" s="47">
        <v>18</v>
      </c>
      <c r="C222" s="47">
        <v>10</v>
      </c>
      <c r="D222" s="41">
        <v>2</v>
      </c>
      <c r="E222" s="48"/>
      <c r="F222" s="49" t="s">
        <v>86</v>
      </c>
      <c r="G222" s="59" t="s">
        <v>224</v>
      </c>
      <c r="H222" s="50">
        <v>12963928.18</v>
      </c>
      <c r="I222" s="50">
        <v>656632.34</v>
      </c>
      <c r="J222" s="50">
        <v>280344</v>
      </c>
      <c r="K222" s="50">
        <v>1481778</v>
      </c>
      <c r="L222" s="50">
        <v>0</v>
      </c>
      <c r="M222" s="50">
        <v>348348</v>
      </c>
      <c r="N222" s="50">
        <v>1928225</v>
      </c>
      <c r="O222" s="50">
        <v>141003</v>
      </c>
      <c r="P222" s="50">
        <v>3923625</v>
      </c>
      <c r="Q222" s="50">
        <v>42900</v>
      </c>
      <c r="R222" s="50">
        <v>2104200</v>
      </c>
      <c r="S222" s="50">
        <v>84667.84</v>
      </c>
      <c r="T222" s="50">
        <v>41342</v>
      </c>
      <c r="U222" s="50">
        <v>858740</v>
      </c>
      <c r="V222" s="50">
        <v>889730</v>
      </c>
      <c r="W222" s="50">
        <v>47500</v>
      </c>
      <c r="X222" s="50">
        <v>134893</v>
      </c>
    </row>
    <row r="223" spans="1:24" ht="12.75">
      <c r="A223" s="47">
        <v>6</v>
      </c>
      <c r="B223" s="47">
        <v>18</v>
      </c>
      <c r="C223" s="47">
        <v>11</v>
      </c>
      <c r="D223" s="41">
        <v>2</v>
      </c>
      <c r="E223" s="48"/>
      <c r="F223" s="49" t="s">
        <v>86</v>
      </c>
      <c r="G223" s="59" t="s">
        <v>102</v>
      </c>
      <c r="H223" s="50">
        <v>25972640.36</v>
      </c>
      <c r="I223" s="50">
        <v>869271.24</v>
      </c>
      <c r="J223" s="50">
        <v>500000</v>
      </c>
      <c r="K223" s="50">
        <v>907679</v>
      </c>
      <c r="L223" s="50">
        <v>0</v>
      </c>
      <c r="M223" s="50">
        <v>148500</v>
      </c>
      <c r="N223" s="50">
        <v>2588706</v>
      </c>
      <c r="O223" s="50">
        <v>345000</v>
      </c>
      <c r="P223" s="50">
        <v>10975321</v>
      </c>
      <c r="Q223" s="50">
        <v>65000</v>
      </c>
      <c r="R223" s="50">
        <v>6133059.12</v>
      </c>
      <c r="S223" s="50">
        <v>234675</v>
      </c>
      <c r="T223" s="50">
        <v>260314</v>
      </c>
      <c r="U223" s="50">
        <v>1061500</v>
      </c>
      <c r="V223" s="50">
        <v>726000</v>
      </c>
      <c r="W223" s="50">
        <v>131700</v>
      </c>
      <c r="X223" s="50">
        <v>1025915</v>
      </c>
    </row>
    <row r="224" spans="1:24" ht="12.75">
      <c r="A224" s="47">
        <v>6</v>
      </c>
      <c r="B224" s="47">
        <v>18</v>
      </c>
      <c r="C224" s="47">
        <v>12</v>
      </c>
      <c r="D224" s="41">
        <v>3</v>
      </c>
      <c r="E224" s="48"/>
      <c r="F224" s="49" t="s">
        <v>86</v>
      </c>
      <c r="G224" s="59" t="s">
        <v>279</v>
      </c>
      <c r="H224" s="50">
        <v>17570578.87</v>
      </c>
      <c r="I224" s="50">
        <v>634221.16</v>
      </c>
      <c r="J224" s="50">
        <v>118030</v>
      </c>
      <c r="K224" s="50">
        <v>1217940</v>
      </c>
      <c r="L224" s="50">
        <v>5000</v>
      </c>
      <c r="M224" s="50">
        <v>60000</v>
      </c>
      <c r="N224" s="50">
        <v>2286250.07</v>
      </c>
      <c r="O224" s="50">
        <v>267800</v>
      </c>
      <c r="P224" s="50">
        <v>7439041.11</v>
      </c>
      <c r="Q224" s="50">
        <v>53600</v>
      </c>
      <c r="R224" s="50">
        <v>3033660.65</v>
      </c>
      <c r="S224" s="50">
        <v>121197.33</v>
      </c>
      <c r="T224" s="50">
        <v>62400</v>
      </c>
      <c r="U224" s="50">
        <v>1111206.55</v>
      </c>
      <c r="V224" s="50">
        <v>380482</v>
      </c>
      <c r="W224" s="50">
        <v>133200</v>
      </c>
      <c r="X224" s="50">
        <v>646550</v>
      </c>
    </row>
    <row r="225" spans="1:24" ht="12.75">
      <c r="A225" s="47">
        <v>6</v>
      </c>
      <c r="B225" s="47">
        <v>18</v>
      </c>
      <c r="C225" s="47">
        <v>13</v>
      </c>
      <c r="D225" s="41">
        <v>2</v>
      </c>
      <c r="E225" s="48"/>
      <c r="F225" s="49" t="s">
        <v>86</v>
      </c>
      <c r="G225" s="59" t="s">
        <v>234</v>
      </c>
      <c r="H225" s="50">
        <v>14748788.49</v>
      </c>
      <c r="I225" s="50">
        <v>571482.58</v>
      </c>
      <c r="J225" s="50">
        <v>0</v>
      </c>
      <c r="K225" s="50">
        <v>1000445</v>
      </c>
      <c r="L225" s="50">
        <v>0</v>
      </c>
      <c r="M225" s="50">
        <v>50000</v>
      </c>
      <c r="N225" s="50">
        <v>1838000</v>
      </c>
      <c r="O225" s="50">
        <v>192250</v>
      </c>
      <c r="P225" s="50">
        <v>5644433.6</v>
      </c>
      <c r="Q225" s="50">
        <v>37000</v>
      </c>
      <c r="R225" s="50">
        <v>3242621.51</v>
      </c>
      <c r="S225" s="50">
        <v>159937</v>
      </c>
      <c r="T225" s="50">
        <v>206668.8</v>
      </c>
      <c r="U225" s="50">
        <v>1169737</v>
      </c>
      <c r="V225" s="50">
        <v>231507</v>
      </c>
      <c r="W225" s="50">
        <v>60000</v>
      </c>
      <c r="X225" s="50">
        <v>344706</v>
      </c>
    </row>
    <row r="226" spans="1:24" ht="12.75">
      <c r="A226" s="47">
        <v>6</v>
      </c>
      <c r="B226" s="47">
        <v>19</v>
      </c>
      <c r="C226" s="47">
        <v>0</v>
      </c>
      <c r="D226" s="41">
        <v>0</v>
      </c>
      <c r="E226" s="48"/>
      <c r="F226" s="49" t="s">
        <v>286</v>
      </c>
      <c r="G226" s="59" t="s">
        <v>305</v>
      </c>
      <c r="H226" s="50">
        <v>54868864.55</v>
      </c>
      <c r="I226" s="50">
        <v>7256055</v>
      </c>
      <c r="J226" s="50">
        <v>0</v>
      </c>
      <c r="K226" s="50">
        <v>5035633.21</v>
      </c>
      <c r="L226" s="50">
        <v>23868.59</v>
      </c>
      <c r="M226" s="50">
        <v>1379501</v>
      </c>
      <c r="N226" s="50">
        <v>4474342</v>
      </c>
      <c r="O226" s="50">
        <v>3478000</v>
      </c>
      <c r="P226" s="50">
        <v>11696142</v>
      </c>
      <c r="Q226" s="50">
        <v>2197900</v>
      </c>
      <c r="R226" s="50">
        <v>9333910.46</v>
      </c>
      <c r="S226" s="50">
        <v>2195545.87</v>
      </c>
      <c r="T226" s="50">
        <v>4589195</v>
      </c>
      <c r="U226" s="50">
        <v>10000</v>
      </c>
      <c r="V226" s="50">
        <v>468280</v>
      </c>
      <c r="W226" s="50">
        <v>86220</v>
      </c>
      <c r="X226" s="50">
        <v>2644271.42</v>
      </c>
    </row>
    <row r="227" spans="1:24" ht="12.75">
      <c r="A227" s="47">
        <v>6</v>
      </c>
      <c r="B227" s="47">
        <v>19</v>
      </c>
      <c r="C227" s="47">
        <v>1</v>
      </c>
      <c r="D227" s="41">
        <v>1</v>
      </c>
      <c r="E227" s="48"/>
      <c r="F227" s="49" t="s">
        <v>86</v>
      </c>
      <c r="G227" s="59" t="s">
        <v>103</v>
      </c>
      <c r="H227" s="50">
        <v>38727467.38</v>
      </c>
      <c r="I227" s="50">
        <v>18290.38</v>
      </c>
      <c r="J227" s="50">
        <v>0</v>
      </c>
      <c r="K227" s="50">
        <v>352313</v>
      </c>
      <c r="L227" s="50">
        <v>0</v>
      </c>
      <c r="M227" s="50">
        <v>1929772</v>
      </c>
      <c r="N227" s="50">
        <v>2970594</v>
      </c>
      <c r="O227" s="50">
        <v>553325</v>
      </c>
      <c r="P227" s="50">
        <v>15970524</v>
      </c>
      <c r="Q227" s="50">
        <v>334380</v>
      </c>
      <c r="R227" s="50">
        <v>7154089</v>
      </c>
      <c r="S227" s="50">
        <v>59200</v>
      </c>
      <c r="T227" s="50">
        <v>334999</v>
      </c>
      <c r="U227" s="50">
        <v>4713812</v>
      </c>
      <c r="V227" s="50">
        <v>799400</v>
      </c>
      <c r="W227" s="50">
        <v>1903924</v>
      </c>
      <c r="X227" s="50">
        <v>1632845</v>
      </c>
    </row>
    <row r="228" spans="1:24" ht="25.5">
      <c r="A228" s="47">
        <v>6</v>
      </c>
      <c r="B228" s="47">
        <v>19</v>
      </c>
      <c r="C228" s="47">
        <v>1</v>
      </c>
      <c r="D228" s="41" t="s">
        <v>309</v>
      </c>
      <c r="E228" s="48">
        <v>270</v>
      </c>
      <c r="F228" s="49" t="s">
        <v>309</v>
      </c>
      <c r="G228" s="59" t="s">
        <v>312</v>
      </c>
      <c r="H228" s="50">
        <v>13005136.31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326100</v>
      </c>
      <c r="O228" s="50">
        <v>11000</v>
      </c>
      <c r="P228" s="50">
        <v>0</v>
      </c>
      <c r="Q228" s="50">
        <v>0</v>
      </c>
      <c r="R228" s="50">
        <v>0</v>
      </c>
      <c r="S228" s="50">
        <v>0</v>
      </c>
      <c r="T228" s="50">
        <v>0</v>
      </c>
      <c r="U228" s="50">
        <v>12582036.31</v>
      </c>
      <c r="V228" s="50">
        <v>0</v>
      </c>
      <c r="W228" s="50">
        <v>0</v>
      </c>
      <c r="X228" s="50">
        <v>86000</v>
      </c>
    </row>
    <row r="229" spans="1:24" ht="12.75">
      <c r="A229" s="47">
        <v>6</v>
      </c>
      <c r="B229" s="47">
        <v>19</v>
      </c>
      <c r="C229" s="47">
        <v>2</v>
      </c>
      <c r="D229" s="41">
        <v>2</v>
      </c>
      <c r="E229" s="48"/>
      <c r="F229" s="49" t="s">
        <v>86</v>
      </c>
      <c r="G229" s="59" t="s">
        <v>136</v>
      </c>
      <c r="H229" s="50">
        <v>8870048.48</v>
      </c>
      <c r="I229" s="50">
        <v>653114.95</v>
      </c>
      <c r="J229" s="50">
        <v>235211.89</v>
      </c>
      <c r="K229" s="50">
        <v>88878.8</v>
      </c>
      <c r="L229" s="50">
        <v>31025.43</v>
      </c>
      <c r="M229" s="50">
        <v>101360</v>
      </c>
      <c r="N229" s="50">
        <v>1248125</v>
      </c>
      <c r="O229" s="50">
        <v>179680</v>
      </c>
      <c r="P229" s="50">
        <v>2874757.62</v>
      </c>
      <c r="Q229" s="50">
        <v>30000</v>
      </c>
      <c r="R229" s="50">
        <v>2179264.91</v>
      </c>
      <c r="S229" s="50">
        <v>0</v>
      </c>
      <c r="T229" s="50">
        <v>75000</v>
      </c>
      <c r="U229" s="50">
        <v>376097.64</v>
      </c>
      <c r="V229" s="50">
        <v>358831</v>
      </c>
      <c r="W229" s="50">
        <v>35850</v>
      </c>
      <c r="X229" s="50">
        <v>402851.24</v>
      </c>
    </row>
    <row r="230" spans="1:24" ht="12.75">
      <c r="A230" s="47">
        <v>6</v>
      </c>
      <c r="B230" s="47">
        <v>19</v>
      </c>
      <c r="C230" s="47">
        <v>3</v>
      </c>
      <c r="D230" s="41">
        <v>2</v>
      </c>
      <c r="E230" s="48"/>
      <c r="F230" s="49" t="s">
        <v>86</v>
      </c>
      <c r="G230" s="59" t="s">
        <v>137</v>
      </c>
      <c r="H230" s="50">
        <v>15000839.56</v>
      </c>
      <c r="I230" s="50">
        <v>171629.7</v>
      </c>
      <c r="J230" s="50">
        <v>0</v>
      </c>
      <c r="K230" s="50">
        <v>527070.02</v>
      </c>
      <c r="L230" s="50">
        <v>150372.3</v>
      </c>
      <c r="M230" s="50">
        <v>72159</v>
      </c>
      <c r="N230" s="50">
        <v>1405263.18</v>
      </c>
      <c r="O230" s="50">
        <v>130328</v>
      </c>
      <c r="P230" s="50">
        <v>4866491</v>
      </c>
      <c r="Q230" s="50">
        <v>37175</v>
      </c>
      <c r="R230" s="50">
        <v>2711713.58</v>
      </c>
      <c r="S230" s="50">
        <v>0</v>
      </c>
      <c r="T230" s="50">
        <v>94000</v>
      </c>
      <c r="U230" s="50">
        <v>3612654.2</v>
      </c>
      <c r="V230" s="50">
        <v>661416.26</v>
      </c>
      <c r="W230" s="50">
        <v>91460.94</v>
      </c>
      <c r="X230" s="50">
        <v>469106.38</v>
      </c>
    </row>
    <row r="231" spans="1:24" ht="12.75">
      <c r="A231" s="47">
        <v>6</v>
      </c>
      <c r="B231" s="47">
        <v>19</v>
      </c>
      <c r="C231" s="47">
        <v>4</v>
      </c>
      <c r="D231" s="41">
        <v>2</v>
      </c>
      <c r="E231" s="48"/>
      <c r="F231" s="49" t="s">
        <v>86</v>
      </c>
      <c r="G231" s="59" t="s">
        <v>216</v>
      </c>
      <c r="H231" s="50">
        <v>6898766.54</v>
      </c>
      <c r="I231" s="50">
        <v>119716.54</v>
      </c>
      <c r="J231" s="50">
        <v>82500</v>
      </c>
      <c r="K231" s="50">
        <v>20000</v>
      </c>
      <c r="L231" s="50">
        <v>0</v>
      </c>
      <c r="M231" s="50">
        <v>33500</v>
      </c>
      <c r="N231" s="50">
        <v>1199345</v>
      </c>
      <c r="O231" s="50">
        <v>100500</v>
      </c>
      <c r="P231" s="50">
        <v>2385405</v>
      </c>
      <c r="Q231" s="50">
        <v>25000</v>
      </c>
      <c r="R231" s="50">
        <v>2313895</v>
      </c>
      <c r="S231" s="50">
        <v>0</v>
      </c>
      <c r="T231" s="50">
        <v>81000</v>
      </c>
      <c r="U231" s="50">
        <v>165809</v>
      </c>
      <c r="V231" s="50">
        <v>165000</v>
      </c>
      <c r="W231" s="50">
        <v>3000</v>
      </c>
      <c r="X231" s="50">
        <v>204096</v>
      </c>
    </row>
    <row r="232" spans="1:24" ht="12.75">
      <c r="A232" s="47">
        <v>6</v>
      </c>
      <c r="B232" s="47">
        <v>19</v>
      </c>
      <c r="C232" s="47">
        <v>5</v>
      </c>
      <c r="D232" s="41">
        <v>2</v>
      </c>
      <c r="E232" s="48"/>
      <c r="F232" s="49" t="s">
        <v>86</v>
      </c>
      <c r="G232" s="59" t="s">
        <v>236</v>
      </c>
      <c r="H232" s="50">
        <v>13354242</v>
      </c>
      <c r="I232" s="50">
        <v>344884</v>
      </c>
      <c r="J232" s="50">
        <v>0</v>
      </c>
      <c r="K232" s="50">
        <v>341940</v>
      </c>
      <c r="L232" s="50">
        <v>1378152</v>
      </c>
      <c r="M232" s="50">
        <v>333510</v>
      </c>
      <c r="N232" s="50">
        <v>1757526</v>
      </c>
      <c r="O232" s="50">
        <v>109984</v>
      </c>
      <c r="P232" s="50">
        <v>4810501</v>
      </c>
      <c r="Q232" s="50">
        <v>67000</v>
      </c>
      <c r="R232" s="50">
        <v>2678067</v>
      </c>
      <c r="S232" s="50">
        <v>0</v>
      </c>
      <c r="T232" s="50">
        <v>69703</v>
      </c>
      <c r="U232" s="50">
        <v>402376</v>
      </c>
      <c r="V232" s="50">
        <v>302236</v>
      </c>
      <c r="W232" s="50">
        <v>54500</v>
      </c>
      <c r="X232" s="50">
        <v>703863</v>
      </c>
    </row>
    <row r="233" spans="1:24" ht="12.75">
      <c r="A233" s="47">
        <v>6</v>
      </c>
      <c r="B233" s="47">
        <v>19</v>
      </c>
      <c r="C233" s="47">
        <v>6</v>
      </c>
      <c r="D233" s="41">
        <v>2</v>
      </c>
      <c r="E233" s="48"/>
      <c r="F233" s="49" t="s">
        <v>86</v>
      </c>
      <c r="G233" s="59" t="s">
        <v>103</v>
      </c>
      <c r="H233" s="50">
        <v>19902310</v>
      </c>
      <c r="I233" s="50">
        <v>248915.97</v>
      </c>
      <c r="J233" s="50">
        <v>10000</v>
      </c>
      <c r="K233" s="50">
        <v>456591.21</v>
      </c>
      <c r="L233" s="50">
        <v>166084.53</v>
      </c>
      <c r="M233" s="50">
        <v>42500</v>
      </c>
      <c r="N233" s="50">
        <v>2576166</v>
      </c>
      <c r="O233" s="50">
        <v>175750</v>
      </c>
      <c r="P233" s="50">
        <v>6926850</v>
      </c>
      <c r="Q233" s="50">
        <v>145000</v>
      </c>
      <c r="R233" s="50">
        <v>4236337</v>
      </c>
      <c r="S233" s="50">
        <v>0</v>
      </c>
      <c r="T233" s="50">
        <v>178826.15</v>
      </c>
      <c r="U233" s="50">
        <v>3127678.07</v>
      </c>
      <c r="V233" s="50">
        <v>510548.2</v>
      </c>
      <c r="W233" s="50">
        <v>59824.01</v>
      </c>
      <c r="X233" s="50">
        <v>1041238.86</v>
      </c>
    </row>
    <row r="234" spans="1:24" ht="12.75">
      <c r="A234" s="47">
        <v>6</v>
      </c>
      <c r="B234" s="47">
        <v>19</v>
      </c>
      <c r="C234" s="47">
        <v>7</v>
      </c>
      <c r="D234" s="41">
        <v>2</v>
      </c>
      <c r="E234" s="48"/>
      <c r="F234" s="49" t="s">
        <v>86</v>
      </c>
      <c r="G234" s="59" t="s">
        <v>250</v>
      </c>
      <c r="H234" s="50">
        <v>24260592.76</v>
      </c>
      <c r="I234" s="50">
        <v>4484176.84</v>
      </c>
      <c r="J234" s="50">
        <v>0</v>
      </c>
      <c r="K234" s="50">
        <v>272863.19</v>
      </c>
      <c r="L234" s="50">
        <v>1256106.53</v>
      </c>
      <c r="M234" s="50">
        <v>247232</v>
      </c>
      <c r="N234" s="50">
        <v>1848431.6</v>
      </c>
      <c r="O234" s="50">
        <v>163496.68</v>
      </c>
      <c r="P234" s="50">
        <v>4029834.14</v>
      </c>
      <c r="Q234" s="50">
        <v>40000</v>
      </c>
      <c r="R234" s="50">
        <v>3229074.96</v>
      </c>
      <c r="S234" s="50">
        <v>0</v>
      </c>
      <c r="T234" s="50">
        <v>120000</v>
      </c>
      <c r="U234" s="50">
        <v>4808868.6</v>
      </c>
      <c r="V234" s="50">
        <v>234998.22</v>
      </c>
      <c r="W234" s="50">
        <v>3112092.74</v>
      </c>
      <c r="X234" s="50">
        <v>413417.26</v>
      </c>
    </row>
    <row r="235" spans="1:24" ht="12.75">
      <c r="A235" s="47">
        <v>6</v>
      </c>
      <c r="B235" s="47">
        <v>19</v>
      </c>
      <c r="C235" s="47">
        <v>8</v>
      </c>
      <c r="D235" s="41">
        <v>2</v>
      </c>
      <c r="E235" s="48"/>
      <c r="F235" s="49" t="s">
        <v>86</v>
      </c>
      <c r="G235" s="59" t="s">
        <v>252</v>
      </c>
      <c r="H235" s="50">
        <v>10471755.36</v>
      </c>
      <c r="I235" s="50">
        <v>246763.62</v>
      </c>
      <c r="J235" s="50">
        <v>43000</v>
      </c>
      <c r="K235" s="50">
        <v>1033900.21</v>
      </c>
      <c r="L235" s="50">
        <v>36000</v>
      </c>
      <c r="M235" s="50">
        <v>370102</v>
      </c>
      <c r="N235" s="50">
        <v>1210315</v>
      </c>
      <c r="O235" s="50">
        <v>131478.87</v>
      </c>
      <c r="P235" s="50">
        <v>3459146.92</v>
      </c>
      <c r="Q235" s="50">
        <v>19000</v>
      </c>
      <c r="R235" s="50">
        <v>2384454.4</v>
      </c>
      <c r="S235" s="50">
        <v>0</v>
      </c>
      <c r="T235" s="50">
        <v>282481</v>
      </c>
      <c r="U235" s="50">
        <v>753136.45</v>
      </c>
      <c r="V235" s="50">
        <v>221702.89</v>
      </c>
      <c r="W235" s="50">
        <v>43380</v>
      </c>
      <c r="X235" s="50">
        <v>236894</v>
      </c>
    </row>
    <row r="236" spans="1:24" ht="12.75">
      <c r="A236" s="47">
        <v>6</v>
      </c>
      <c r="B236" s="47">
        <v>20</v>
      </c>
      <c r="C236" s="47">
        <v>0</v>
      </c>
      <c r="D236" s="41">
        <v>0</v>
      </c>
      <c r="E236" s="48"/>
      <c r="F236" s="49" t="s">
        <v>286</v>
      </c>
      <c r="G236" s="59" t="s">
        <v>306</v>
      </c>
      <c r="H236" s="50">
        <v>59033188</v>
      </c>
      <c r="I236" s="50">
        <v>6410699</v>
      </c>
      <c r="J236" s="50">
        <v>0</v>
      </c>
      <c r="K236" s="50">
        <v>8328567</v>
      </c>
      <c r="L236" s="50">
        <v>36854</v>
      </c>
      <c r="M236" s="50">
        <v>536100</v>
      </c>
      <c r="N236" s="50">
        <v>9028604</v>
      </c>
      <c r="O236" s="50">
        <v>200000</v>
      </c>
      <c r="P236" s="50">
        <v>5011245</v>
      </c>
      <c r="Q236" s="50">
        <v>610707</v>
      </c>
      <c r="R236" s="50">
        <v>21201836</v>
      </c>
      <c r="S236" s="50">
        <v>2256826</v>
      </c>
      <c r="T236" s="50">
        <v>1972095</v>
      </c>
      <c r="U236" s="50">
        <v>75000</v>
      </c>
      <c r="V236" s="50">
        <v>238850</v>
      </c>
      <c r="W236" s="50">
        <v>100500</v>
      </c>
      <c r="X236" s="50">
        <v>3025305</v>
      </c>
    </row>
    <row r="237" spans="1:24" ht="12.75">
      <c r="A237" s="47">
        <v>6</v>
      </c>
      <c r="B237" s="47">
        <v>20</v>
      </c>
      <c r="C237" s="47">
        <v>1</v>
      </c>
      <c r="D237" s="41">
        <v>2</v>
      </c>
      <c r="E237" s="48"/>
      <c r="F237" s="49" t="s">
        <v>86</v>
      </c>
      <c r="G237" s="59" t="s">
        <v>105</v>
      </c>
      <c r="H237" s="50">
        <v>13682702.34</v>
      </c>
      <c r="I237" s="50">
        <v>531526.34</v>
      </c>
      <c r="J237" s="50">
        <v>0</v>
      </c>
      <c r="K237" s="50">
        <v>1668080.5</v>
      </c>
      <c r="L237" s="50">
        <v>3000</v>
      </c>
      <c r="M237" s="50">
        <v>60000</v>
      </c>
      <c r="N237" s="50">
        <v>1957857.12</v>
      </c>
      <c r="O237" s="50">
        <v>369178</v>
      </c>
      <c r="P237" s="50">
        <v>5289829.75</v>
      </c>
      <c r="Q237" s="50">
        <v>65000</v>
      </c>
      <c r="R237" s="50">
        <v>2506791.5</v>
      </c>
      <c r="S237" s="50">
        <v>0</v>
      </c>
      <c r="T237" s="50">
        <v>94710.5</v>
      </c>
      <c r="U237" s="50">
        <v>729290</v>
      </c>
      <c r="V237" s="50">
        <v>135500</v>
      </c>
      <c r="W237" s="50">
        <v>36000</v>
      </c>
      <c r="X237" s="50">
        <v>235938.63</v>
      </c>
    </row>
    <row r="238" spans="1:24" ht="12.75">
      <c r="A238" s="47">
        <v>6</v>
      </c>
      <c r="B238" s="47">
        <v>20</v>
      </c>
      <c r="C238" s="47">
        <v>2</v>
      </c>
      <c r="D238" s="41">
        <v>2</v>
      </c>
      <c r="E238" s="48"/>
      <c r="F238" s="49" t="s">
        <v>86</v>
      </c>
      <c r="G238" s="59" t="s">
        <v>135</v>
      </c>
      <c r="H238" s="50">
        <v>13910059.81</v>
      </c>
      <c r="I238" s="50">
        <v>327357.22</v>
      </c>
      <c r="J238" s="50">
        <v>327920</v>
      </c>
      <c r="K238" s="50">
        <v>2277442</v>
      </c>
      <c r="L238" s="50">
        <v>0</v>
      </c>
      <c r="M238" s="50">
        <v>172000</v>
      </c>
      <c r="N238" s="50">
        <v>1541007</v>
      </c>
      <c r="O238" s="50">
        <v>279824</v>
      </c>
      <c r="P238" s="50">
        <v>4925630</v>
      </c>
      <c r="Q238" s="50">
        <v>24400</v>
      </c>
      <c r="R238" s="50">
        <v>2527711.59</v>
      </c>
      <c r="S238" s="50">
        <v>0</v>
      </c>
      <c r="T238" s="50">
        <v>451870</v>
      </c>
      <c r="U238" s="50">
        <v>416473</v>
      </c>
      <c r="V238" s="50">
        <v>408774</v>
      </c>
      <c r="W238" s="50">
        <v>0</v>
      </c>
      <c r="X238" s="50">
        <v>229651</v>
      </c>
    </row>
    <row r="239" spans="1:24" ht="12.75">
      <c r="A239" s="47">
        <v>6</v>
      </c>
      <c r="B239" s="47">
        <v>20</v>
      </c>
      <c r="C239" s="47">
        <v>3</v>
      </c>
      <c r="D239" s="41">
        <v>2</v>
      </c>
      <c r="E239" s="48"/>
      <c r="F239" s="49" t="s">
        <v>86</v>
      </c>
      <c r="G239" s="59" t="s">
        <v>155</v>
      </c>
      <c r="H239" s="50">
        <v>18417774.25</v>
      </c>
      <c r="I239" s="50">
        <v>335697.37</v>
      </c>
      <c r="J239" s="50">
        <v>106500</v>
      </c>
      <c r="K239" s="50">
        <v>3476712.06</v>
      </c>
      <c r="L239" s="50">
        <v>0</v>
      </c>
      <c r="M239" s="50">
        <v>8000</v>
      </c>
      <c r="N239" s="50">
        <v>2440268</v>
      </c>
      <c r="O239" s="50">
        <v>1990642.86</v>
      </c>
      <c r="P239" s="50">
        <v>4735871.88</v>
      </c>
      <c r="Q239" s="50">
        <v>35400</v>
      </c>
      <c r="R239" s="50">
        <v>2954085</v>
      </c>
      <c r="S239" s="50">
        <v>171477</v>
      </c>
      <c r="T239" s="50">
        <v>82317.5</v>
      </c>
      <c r="U239" s="50">
        <v>1227145.08</v>
      </c>
      <c r="V239" s="50">
        <v>409700</v>
      </c>
      <c r="W239" s="50">
        <v>54590</v>
      </c>
      <c r="X239" s="50">
        <v>389367.5</v>
      </c>
    </row>
    <row r="240" spans="1:24" ht="12.75">
      <c r="A240" s="47">
        <v>6</v>
      </c>
      <c r="B240" s="47">
        <v>20</v>
      </c>
      <c r="C240" s="47">
        <v>4</v>
      </c>
      <c r="D240" s="41">
        <v>3</v>
      </c>
      <c r="E240" s="48"/>
      <c r="F240" s="49" t="s">
        <v>86</v>
      </c>
      <c r="G240" s="59" t="s">
        <v>268</v>
      </c>
      <c r="H240" s="50">
        <v>30131434.54</v>
      </c>
      <c r="I240" s="50">
        <v>3889531.54</v>
      </c>
      <c r="J240" s="50">
        <v>0</v>
      </c>
      <c r="K240" s="50">
        <v>3787300</v>
      </c>
      <c r="L240" s="50">
        <v>0</v>
      </c>
      <c r="M240" s="50">
        <v>425445</v>
      </c>
      <c r="N240" s="50">
        <v>3792093</v>
      </c>
      <c r="O240" s="50">
        <v>313780</v>
      </c>
      <c r="P240" s="50">
        <v>9640630</v>
      </c>
      <c r="Q240" s="50">
        <v>155000</v>
      </c>
      <c r="R240" s="50">
        <v>3613759</v>
      </c>
      <c r="S240" s="50">
        <v>308551</v>
      </c>
      <c r="T240" s="50">
        <v>611361</v>
      </c>
      <c r="U240" s="50">
        <v>1974638</v>
      </c>
      <c r="V240" s="50">
        <v>634800</v>
      </c>
      <c r="W240" s="50">
        <v>94238</v>
      </c>
      <c r="X240" s="50">
        <v>890308</v>
      </c>
    </row>
    <row r="241" spans="1:24" ht="12.75">
      <c r="A241" s="47">
        <v>6</v>
      </c>
      <c r="B241" s="47">
        <v>20</v>
      </c>
      <c r="C241" s="47">
        <v>5</v>
      </c>
      <c r="D241" s="41">
        <v>2</v>
      </c>
      <c r="E241" s="48"/>
      <c r="F241" s="49" t="s">
        <v>86</v>
      </c>
      <c r="G241" s="59" t="s">
        <v>169</v>
      </c>
      <c r="H241" s="50">
        <v>24571184.18</v>
      </c>
      <c r="I241" s="50">
        <v>190848.1</v>
      </c>
      <c r="J241" s="50">
        <v>75000</v>
      </c>
      <c r="K241" s="50">
        <v>1200000</v>
      </c>
      <c r="L241" s="50">
        <v>0</v>
      </c>
      <c r="M241" s="50">
        <v>0</v>
      </c>
      <c r="N241" s="50">
        <v>2177635</v>
      </c>
      <c r="O241" s="50">
        <v>244930</v>
      </c>
      <c r="P241" s="50">
        <v>8035622.08</v>
      </c>
      <c r="Q241" s="50">
        <v>51000</v>
      </c>
      <c r="R241" s="50">
        <v>3285216</v>
      </c>
      <c r="S241" s="50">
        <v>26795</v>
      </c>
      <c r="T241" s="50">
        <v>215000</v>
      </c>
      <c r="U241" s="50">
        <v>8328332</v>
      </c>
      <c r="V241" s="50">
        <v>338200</v>
      </c>
      <c r="W241" s="50">
        <v>88000</v>
      </c>
      <c r="X241" s="50">
        <v>314606</v>
      </c>
    </row>
    <row r="242" spans="1:24" ht="12.75">
      <c r="A242" s="47">
        <v>6</v>
      </c>
      <c r="B242" s="47">
        <v>20</v>
      </c>
      <c r="C242" s="47">
        <v>6</v>
      </c>
      <c r="D242" s="41">
        <v>2</v>
      </c>
      <c r="E242" s="48"/>
      <c r="F242" s="49" t="s">
        <v>86</v>
      </c>
      <c r="G242" s="59" t="s">
        <v>176</v>
      </c>
      <c r="H242" s="50">
        <v>17816950.93</v>
      </c>
      <c r="I242" s="50">
        <v>405000.46</v>
      </c>
      <c r="J242" s="50">
        <v>0</v>
      </c>
      <c r="K242" s="50">
        <v>409438.41</v>
      </c>
      <c r="L242" s="50">
        <v>0</v>
      </c>
      <c r="M242" s="50">
        <v>4000</v>
      </c>
      <c r="N242" s="50">
        <v>1577691.1</v>
      </c>
      <c r="O242" s="50">
        <v>442178.78</v>
      </c>
      <c r="P242" s="50">
        <v>7760335.8</v>
      </c>
      <c r="Q242" s="50">
        <v>48000</v>
      </c>
      <c r="R242" s="50">
        <v>3621638.04</v>
      </c>
      <c r="S242" s="50">
        <v>307661.69</v>
      </c>
      <c r="T242" s="50">
        <v>163749</v>
      </c>
      <c r="U242" s="50">
        <v>810144.73</v>
      </c>
      <c r="V242" s="50">
        <v>1893075.64</v>
      </c>
      <c r="W242" s="50">
        <v>74500</v>
      </c>
      <c r="X242" s="50">
        <v>299537.28</v>
      </c>
    </row>
    <row r="243" spans="1:24" ht="12.75">
      <c r="A243" s="47">
        <v>6</v>
      </c>
      <c r="B243" s="47">
        <v>20</v>
      </c>
      <c r="C243" s="47">
        <v>7</v>
      </c>
      <c r="D243" s="41">
        <v>2</v>
      </c>
      <c r="E243" s="48"/>
      <c r="F243" s="49" t="s">
        <v>86</v>
      </c>
      <c r="G243" s="59" t="s">
        <v>184</v>
      </c>
      <c r="H243" s="50">
        <v>18731101.41</v>
      </c>
      <c r="I243" s="50">
        <v>279110.64</v>
      </c>
      <c r="J243" s="50">
        <v>220000</v>
      </c>
      <c r="K243" s="50">
        <v>817500</v>
      </c>
      <c r="L243" s="50">
        <v>2655902.77</v>
      </c>
      <c r="M243" s="50">
        <v>748000</v>
      </c>
      <c r="N243" s="50">
        <v>1811204.8</v>
      </c>
      <c r="O243" s="50">
        <v>190000</v>
      </c>
      <c r="P243" s="50">
        <v>6276859</v>
      </c>
      <c r="Q243" s="50">
        <v>52000</v>
      </c>
      <c r="R243" s="50">
        <v>3159921.1</v>
      </c>
      <c r="S243" s="50">
        <v>3950</v>
      </c>
      <c r="T243" s="50">
        <v>423306</v>
      </c>
      <c r="U243" s="50">
        <v>742968.1</v>
      </c>
      <c r="V243" s="50">
        <v>796519</v>
      </c>
      <c r="W243" s="50">
        <v>104000</v>
      </c>
      <c r="X243" s="50">
        <v>449860</v>
      </c>
    </row>
    <row r="244" spans="1:24" ht="12.75">
      <c r="A244" s="47">
        <v>6</v>
      </c>
      <c r="B244" s="47">
        <v>20</v>
      </c>
      <c r="C244" s="47">
        <v>8</v>
      </c>
      <c r="D244" s="41">
        <v>2</v>
      </c>
      <c r="E244" s="48"/>
      <c r="F244" s="49" t="s">
        <v>86</v>
      </c>
      <c r="G244" s="59" t="s">
        <v>196</v>
      </c>
      <c r="H244" s="50">
        <v>16297461.1</v>
      </c>
      <c r="I244" s="50">
        <v>330874.26</v>
      </c>
      <c r="J244" s="50">
        <v>474893</v>
      </c>
      <c r="K244" s="50">
        <v>1751192.08</v>
      </c>
      <c r="L244" s="50">
        <v>408473.21</v>
      </c>
      <c r="M244" s="50">
        <v>20000</v>
      </c>
      <c r="N244" s="50">
        <v>1947162</v>
      </c>
      <c r="O244" s="50">
        <v>477244</v>
      </c>
      <c r="P244" s="50">
        <v>6593834</v>
      </c>
      <c r="Q244" s="50">
        <v>83000</v>
      </c>
      <c r="R244" s="50">
        <v>3132563.47</v>
      </c>
      <c r="S244" s="50">
        <v>13809.4</v>
      </c>
      <c r="T244" s="50">
        <v>77966</v>
      </c>
      <c r="U244" s="50">
        <v>534503</v>
      </c>
      <c r="V244" s="50">
        <v>278770</v>
      </c>
      <c r="W244" s="50">
        <v>20000</v>
      </c>
      <c r="X244" s="50">
        <v>153176.68</v>
      </c>
    </row>
    <row r="245" spans="1:24" ht="12.75">
      <c r="A245" s="47">
        <v>6</v>
      </c>
      <c r="B245" s="47">
        <v>20</v>
      </c>
      <c r="C245" s="47">
        <v>9</v>
      </c>
      <c r="D245" s="41">
        <v>2</v>
      </c>
      <c r="E245" s="48"/>
      <c r="F245" s="49" t="s">
        <v>86</v>
      </c>
      <c r="G245" s="59" t="s">
        <v>209</v>
      </c>
      <c r="H245" s="50">
        <v>17497835.81</v>
      </c>
      <c r="I245" s="50">
        <v>1259450.3</v>
      </c>
      <c r="J245" s="50">
        <v>135000</v>
      </c>
      <c r="K245" s="50">
        <v>883284.5</v>
      </c>
      <c r="L245" s="50">
        <v>0</v>
      </c>
      <c r="M245" s="50">
        <v>279184.36</v>
      </c>
      <c r="N245" s="50">
        <v>2260060.19</v>
      </c>
      <c r="O245" s="50">
        <v>445538.12</v>
      </c>
      <c r="P245" s="50">
        <v>7558834.4</v>
      </c>
      <c r="Q245" s="50">
        <v>87118.2</v>
      </c>
      <c r="R245" s="50">
        <v>2826244.19</v>
      </c>
      <c r="S245" s="50">
        <v>0</v>
      </c>
      <c r="T245" s="50">
        <v>102280</v>
      </c>
      <c r="U245" s="50">
        <v>644101</v>
      </c>
      <c r="V245" s="50">
        <v>479700</v>
      </c>
      <c r="W245" s="50">
        <v>80000</v>
      </c>
      <c r="X245" s="50">
        <v>457040.55</v>
      </c>
    </row>
    <row r="246" spans="1:24" ht="12.75">
      <c r="A246" s="47">
        <v>6</v>
      </c>
      <c r="B246" s="47">
        <v>20</v>
      </c>
      <c r="C246" s="47">
        <v>10</v>
      </c>
      <c r="D246" s="41">
        <v>2</v>
      </c>
      <c r="E246" s="48"/>
      <c r="F246" s="49" t="s">
        <v>86</v>
      </c>
      <c r="G246" s="59" t="s">
        <v>210</v>
      </c>
      <c r="H246" s="50">
        <v>14998279</v>
      </c>
      <c r="I246" s="50">
        <v>277225.15</v>
      </c>
      <c r="J246" s="50">
        <v>882562</v>
      </c>
      <c r="K246" s="50">
        <v>1245628.32</v>
      </c>
      <c r="L246" s="50">
        <v>0</v>
      </c>
      <c r="M246" s="50">
        <v>56000.64</v>
      </c>
      <c r="N246" s="50">
        <v>1823740</v>
      </c>
      <c r="O246" s="50">
        <v>175190</v>
      </c>
      <c r="P246" s="50">
        <v>5024493</v>
      </c>
      <c r="Q246" s="50">
        <v>46000</v>
      </c>
      <c r="R246" s="50">
        <v>2524413.7</v>
      </c>
      <c r="S246" s="50">
        <v>447830.8</v>
      </c>
      <c r="T246" s="50">
        <v>89336</v>
      </c>
      <c r="U246" s="50">
        <v>1619797.39</v>
      </c>
      <c r="V246" s="50">
        <v>548000</v>
      </c>
      <c r="W246" s="50">
        <v>0</v>
      </c>
      <c r="X246" s="50">
        <v>238062</v>
      </c>
    </row>
    <row r="247" spans="1:24" ht="12.75">
      <c r="A247" s="47">
        <v>6</v>
      </c>
      <c r="B247" s="47">
        <v>20</v>
      </c>
      <c r="C247" s="47">
        <v>11</v>
      </c>
      <c r="D247" s="41">
        <v>2</v>
      </c>
      <c r="E247" s="48"/>
      <c r="F247" s="49" t="s">
        <v>86</v>
      </c>
      <c r="G247" s="59" t="s">
        <v>217</v>
      </c>
      <c r="H247" s="50">
        <v>13374446.2</v>
      </c>
      <c r="I247" s="50">
        <v>228172.95</v>
      </c>
      <c r="J247" s="50">
        <v>0</v>
      </c>
      <c r="K247" s="50">
        <v>229258</v>
      </c>
      <c r="L247" s="50">
        <v>0</v>
      </c>
      <c r="M247" s="50">
        <v>88448</v>
      </c>
      <c r="N247" s="50">
        <v>1731669</v>
      </c>
      <c r="O247" s="50">
        <v>263900</v>
      </c>
      <c r="P247" s="50">
        <v>5989082.07</v>
      </c>
      <c r="Q247" s="50">
        <v>29500</v>
      </c>
      <c r="R247" s="50">
        <v>3133754.18</v>
      </c>
      <c r="S247" s="50">
        <v>0</v>
      </c>
      <c r="T247" s="50">
        <v>116000</v>
      </c>
      <c r="U247" s="50">
        <v>478285</v>
      </c>
      <c r="V247" s="50">
        <v>473803</v>
      </c>
      <c r="W247" s="50">
        <v>264166</v>
      </c>
      <c r="X247" s="50">
        <v>348408</v>
      </c>
    </row>
    <row r="248" spans="1:24" ht="12.75">
      <c r="A248" s="47">
        <v>6</v>
      </c>
      <c r="B248" s="47">
        <v>20</v>
      </c>
      <c r="C248" s="47">
        <v>12</v>
      </c>
      <c r="D248" s="41">
        <v>2</v>
      </c>
      <c r="E248" s="48"/>
      <c r="F248" s="49" t="s">
        <v>86</v>
      </c>
      <c r="G248" s="59" t="s">
        <v>220</v>
      </c>
      <c r="H248" s="50">
        <v>16091273.66</v>
      </c>
      <c r="I248" s="50">
        <v>202986.69</v>
      </c>
      <c r="J248" s="50">
        <v>179294</v>
      </c>
      <c r="K248" s="50">
        <v>203227.91</v>
      </c>
      <c r="L248" s="50">
        <v>331016.84</v>
      </c>
      <c r="M248" s="50">
        <v>917726.4</v>
      </c>
      <c r="N248" s="50">
        <v>1649724</v>
      </c>
      <c r="O248" s="50">
        <v>234603</v>
      </c>
      <c r="P248" s="50">
        <v>5608958.24</v>
      </c>
      <c r="Q248" s="50">
        <v>56000</v>
      </c>
      <c r="R248" s="50">
        <v>2744692.4</v>
      </c>
      <c r="S248" s="50">
        <v>316211</v>
      </c>
      <c r="T248" s="50">
        <v>70000</v>
      </c>
      <c r="U248" s="50">
        <v>3213904.55</v>
      </c>
      <c r="V248" s="50">
        <v>170252</v>
      </c>
      <c r="W248" s="50">
        <v>17000</v>
      </c>
      <c r="X248" s="50">
        <v>175676.63</v>
      </c>
    </row>
    <row r="249" spans="1:24" ht="12.75">
      <c r="A249" s="47">
        <v>6</v>
      </c>
      <c r="B249" s="47">
        <v>20</v>
      </c>
      <c r="C249" s="47">
        <v>13</v>
      </c>
      <c r="D249" s="41">
        <v>3</v>
      </c>
      <c r="E249" s="48"/>
      <c r="F249" s="49" t="s">
        <v>86</v>
      </c>
      <c r="G249" s="59" t="s">
        <v>277</v>
      </c>
      <c r="H249" s="50">
        <v>30115949.99</v>
      </c>
      <c r="I249" s="50">
        <v>353847.19</v>
      </c>
      <c r="J249" s="50">
        <v>0</v>
      </c>
      <c r="K249" s="50">
        <v>1430025</v>
      </c>
      <c r="L249" s="50">
        <v>106837.84</v>
      </c>
      <c r="M249" s="50">
        <v>78070.16</v>
      </c>
      <c r="N249" s="50">
        <v>4104056.69</v>
      </c>
      <c r="O249" s="50">
        <v>149000</v>
      </c>
      <c r="P249" s="50">
        <v>11870676.54</v>
      </c>
      <c r="Q249" s="50">
        <v>193673</v>
      </c>
      <c r="R249" s="50">
        <v>5752468.96</v>
      </c>
      <c r="S249" s="50">
        <v>0</v>
      </c>
      <c r="T249" s="50">
        <v>376156</v>
      </c>
      <c r="U249" s="50">
        <v>3703711.62</v>
      </c>
      <c r="V249" s="50">
        <v>1456752.99</v>
      </c>
      <c r="W249" s="50">
        <v>186000</v>
      </c>
      <c r="X249" s="50">
        <v>354674</v>
      </c>
    </row>
    <row r="250" spans="1:24" ht="12.75">
      <c r="A250" s="47">
        <v>6</v>
      </c>
      <c r="B250" s="47">
        <v>20</v>
      </c>
      <c r="C250" s="47">
        <v>14</v>
      </c>
      <c r="D250" s="41">
        <v>2</v>
      </c>
      <c r="E250" s="48"/>
      <c r="F250" s="49" t="s">
        <v>86</v>
      </c>
      <c r="G250" s="59" t="s">
        <v>257</v>
      </c>
      <c r="H250" s="50">
        <v>52150684.71</v>
      </c>
      <c r="I250" s="50">
        <v>2325955.3</v>
      </c>
      <c r="J250" s="50">
        <v>0</v>
      </c>
      <c r="K250" s="50">
        <v>5472228.65</v>
      </c>
      <c r="L250" s="50">
        <v>95510</v>
      </c>
      <c r="M250" s="50">
        <v>139557</v>
      </c>
      <c r="N250" s="50">
        <v>5615211.08</v>
      </c>
      <c r="O250" s="50">
        <v>459508.43</v>
      </c>
      <c r="P250" s="50">
        <v>19417185.56</v>
      </c>
      <c r="Q250" s="50">
        <v>204000</v>
      </c>
      <c r="R250" s="50">
        <v>9190729.5</v>
      </c>
      <c r="S250" s="50">
        <v>0</v>
      </c>
      <c r="T250" s="50">
        <v>234485</v>
      </c>
      <c r="U250" s="50">
        <v>4940392.44</v>
      </c>
      <c r="V250" s="50">
        <v>1439668.12</v>
      </c>
      <c r="W250" s="50">
        <v>1190141</v>
      </c>
      <c r="X250" s="50">
        <v>1426112.63</v>
      </c>
    </row>
    <row r="251" spans="1:24" ht="12.75">
      <c r="A251" s="47">
        <v>6</v>
      </c>
      <c r="B251" s="47">
        <v>20</v>
      </c>
      <c r="C251" s="47">
        <v>15</v>
      </c>
      <c r="D251" s="41">
        <v>3</v>
      </c>
      <c r="E251" s="48"/>
      <c r="F251" s="49" t="s">
        <v>86</v>
      </c>
      <c r="G251" s="59" t="s">
        <v>280</v>
      </c>
      <c r="H251" s="50">
        <v>26485215.4</v>
      </c>
      <c r="I251" s="50">
        <v>35778.92</v>
      </c>
      <c r="J251" s="50">
        <v>0</v>
      </c>
      <c r="K251" s="50">
        <v>1064806.22</v>
      </c>
      <c r="L251" s="50">
        <v>4144817.92</v>
      </c>
      <c r="M251" s="50">
        <v>767142</v>
      </c>
      <c r="N251" s="50">
        <v>3175886.92</v>
      </c>
      <c r="O251" s="50">
        <v>529165.5</v>
      </c>
      <c r="P251" s="50">
        <v>6850971.4</v>
      </c>
      <c r="Q251" s="50">
        <v>134030</v>
      </c>
      <c r="R251" s="50">
        <v>3647942.85</v>
      </c>
      <c r="S251" s="50">
        <v>62308</v>
      </c>
      <c r="T251" s="50">
        <v>438604.6</v>
      </c>
      <c r="U251" s="50">
        <v>3324779.44</v>
      </c>
      <c r="V251" s="50">
        <v>881930</v>
      </c>
      <c r="W251" s="50">
        <v>225395.56</v>
      </c>
      <c r="X251" s="50">
        <v>1201656.07</v>
      </c>
    </row>
    <row r="252" spans="1:24" ht="12.75">
      <c r="A252" s="47">
        <v>6</v>
      </c>
      <c r="B252" s="47">
        <v>61</v>
      </c>
      <c r="C252" s="47">
        <v>0</v>
      </c>
      <c r="D252" s="41">
        <v>0</v>
      </c>
      <c r="E252" s="48"/>
      <c r="F252" s="49" t="s">
        <v>281</v>
      </c>
      <c r="G252" s="59" t="s">
        <v>282</v>
      </c>
      <c r="H252" s="50">
        <v>221889724</v>
      </c>
      <c r="I252" s="50">
        <v>7693</v>
      </c>
      <c r="J252" s="50">
        <v>0</v>
      </c>
      <c r="K252" s="50">
        <v>23793427</v>
      </c>
      <c r="L252" s="50">
        <v>22370</v>
      </c>
      <c r="M252" s="50">
        <v>1382086</v>
      </c>
      <c r="N252" s="50">
        <v>15808895</v>
      </c>
      <c r="O252" s="50">
        <v>12592454</v>
      </c>
      <c r="P252" s="50">
        <v>102780655</v>
      </c>
      <c r="Q252" s="50">
        <v>1001800</v>
      </c>
      <c r="R252" s="50">
        <v>24934386</v>
      </c>
      <c r="S252" s="50">
        <v>3230564</v>
      </c>
      <c r="T252" s="50">
        <v>5531500</v>
      </c>
      <c r="U252" s="50">
        <v>13349864</v>
      </c>
      <c r="V252" s="50">
        <v>7628600</v>
      </c>
      <c r="W252" s="50">
        <v>1577800</v>
      </c>
      <c r="X252" s="50">
        <v>8247630</v>
      </c>
    </row>
    <row r="253" spans="1:24" ht="12.75">
      <c r="A253" s="47">
        <v>6</v>
      </c>
      <c r="B253" s="47">
        <v>62</v>
      </c>
      <c r="C253" s="47">
        <v>0</v>
      </c>
      <c r="D253" s="41">
        <v>0</v>
      </c>
      <c r="E253" s="48"/>
      <c r="F253" s="49" t="s">
        <v>281</v>
      </c>
      <c r="G253" s="59" t="s">
        <v>283</v>
      </c>
      <c r="H253" s="50">
        <v>274804864.4</v>
      </c>
      <c r="I253" s="50">
        <v>10726.73</v>
      </c>
      <c r="J253" s="50">
        <v>0</v>
      </c>
      <c r="K253" s="50">
        <v>20073456.42</v>
      </c>
      <c r="L253" s="50">
        <v>13500</v>
      </c>
      <c r="M253" s="50">
        <v>3230000</v>
      </c>
      <c r="N253" s="50">
        <v>17782769.33</v>
      </c>
      <c r="O253" s="50">
        <v>8620410</v>
      </c>
      <c r="P253" s="50">
        <v>112202136.9</v>
      </c>
      <c r="Q253" s="50">
        <v>2217635.37</v>
      </c>
      <c r="R253" s="50">
        <v>37505715.65</v>
      </c>
      <c r="S253" s="50">
        <v>3090147.99</v>
      </c>
      <c r="T253" s="50">
        <v>14771362.6</v>
      </c>
      <c r="U253" s="50">
        <v>18314909.72</v>
      </c>
      <c r="V253" s="50">
        <v>20601929.21</v>
      </c>
      <c r="W253" s="50">
        <v>4610796.63</v>
      </c>
      <c r="X253" s="50">
        <v>11759367.85</v>
      </c>
    </row>
    <row r="254" spans="1:24" ht="12.75">
      <c r="A254" s="47">
        <v>6</v>
      </c>
      <c r="B254" s="47">
        <v>62</v>
      </c>
      <c r="C254" s="47">
        <v>1</v>
      </c>
      <c r="D254" s="41" t="s">
        <v>309</v>
      </c>
      <c r="E254" s="48">
        <v>198</v>
      </c>
      <c r="F254" s="49" t="s">
        <v>309</v>
      </c>
      <c r="G254" s="59" t="s">
        <v>320</v>
      </c>
      <c r="H254" s="50">
        <v>285200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0</v>
      </c>
      <c r="T254" s="50">
        <v>0</v>
      </c>
      <c r="U254" s="50">
        <v>285200</v>
      </c>
      <c r="V254" s="50">
        <v>0</v>
      </c>
      <c r="W254" s="50">
        <v>0</v>
      </c>
      <c r="X254" s="50">
        <v>0</v>
      </c>
    </row>
    <row r="255" spans="1:24" ht="12.75">
      <c r="A255" s="47">
        <v>6</v>
      </c>
      <c r="B255" s="47">
        <v>63</v>
      </c>
      <c r="C255" s="47">
        <v>0</v>
      </c>
      <c r="D255" s="41">
        <v>0</v>
      </c>
      <c r="E255" s="48"/>
      <c r="F255" s="49" t="s">
        <v>281</v>
      </c>
      <c r="G255" s="59" t="s">
        <v>284</v>
      </c>
      <c r="H255" s="50">
        <v>2042504778</v>
      </c>
      <c r="I255" s="50">
        <v>42697</v>
      </c>
      <c r="J255" s="50">
        <v>0</v>
      </c>
      <c r="K255" s="50">
        <v>575928868</v>
      </c>
      <c r="L255" s="50">
        <v>2758304</v>
      </c>
      <c r="M255" s="50">
        <v>27492228</v>
      </c>
      <c r="N255" s="50">
        <v>105259396</v>
      </c>
      <c r="O255" s="50">
        <v>39568554</v>
      </c>
      <c r="P255" s="50">
        <v>550150777</v>
      </c>
      <c r="Q255" s="50">
        <v>19429800</v>
      </c>
      <c r="R255" s="50">
        <v>202705379</v>
      </c>
      <c r="S255" s="50">
        <v>25943414</v>
      </c>
      <c r="T255" s="50">
        <v>51961996</v>
      </c>
      <c r="U255" s="50">
        <v>110752175</v>
      </c>
      <c r="V255" s="50">
        <v>68021939</v>
      </c>
      <c r="W255" s="50">
        <v>129592040</v>
      </c>
      <c r="X255" s="50">
        <v>132897211</v>
      </c>
    </row>
    <row r="256" spans="1:24" ht="12.75">
      <c r="A256" s="47">
        <v>6</v>
      </c>
      <c r="B256" s="47">
        <v>64</v>
      </c>
      <c r="C256" s="47">
        <v>0</v>
      </c>
      <c r="D256" s="41">
        <v>0</v>
      </c>
      <c r="E256" s="48"/>
      <c r="F256" s="49" t="s">
        <v>281</v>
      </c>
      <c r="G256" s="59" t="s">
        <v>285</v>
      </c>
      <c r="H256" s="50">
        <v>334367284</v>
      </c>
      <c r="I256" s="50">
        <v>9876</v>
      </c>
      <c r="J256" s="50">
        <v>0</v>
      </c>
      <c r="K256" s="50">
        <v>12570649</v>
      </c>
      <c r="L256" s="50">
        <v>133000</v>
      </c>
      <c r="M256" s="50">
        <v>4448200</v>
      </c>
      <c r="N256" s="50">
        <v>16308730</v>
      </c>
      <c r="O256" s="50">
        <v>11338981</v>
      </c>
      <c r="P256" s="50">
        <v>137297233</v>
      </c>
      <c r="Q256" s="50">
        <v>10034100</v>
      </c>
      <c r="R256" s="50">
        <v>38094737</v>
      </c>
      <c r="S256" s="50">
        <v>6714559</v>
      </c>
      <c r="T256" s="50">
        <v>11786716</v>
      </c>
      <c r="U256" s="50">
        <v>12952511</v>
      </c>
      <c r="V256" s="50">
        <v>55510917</v>
      </c>
      <c r="W256" s="50">
        <v>6222000</v>
      </c>
      <c r="X256" s="50">
        <v>10945075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6"/>
  <sheetViews>
    <sheetView zoomScale="80" zoomScaleNormal="80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9" sqref="G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2 kwartału 2013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6" t="s">
        <v>0</v>
      </c>
      <c r="B4" s="106" t="s">
        <v>1</v>
      </c>
      <c r="C4" s="106" t="s">
        <v>2</v>
      </c>
      <c r="D4" s="106" t="s">
        <v>3</v>
      </c>
      <c r="E4" s="106" t="s">
        <v>56</v>
      </c>
      <c r="F4" s="106" t="s">
        <v>59</v>
      </c>
      <c r="G4" s="106"/>
      <c r="H4" s="107" t="s">
        <v>68</v>
      </c>
      <c r="I4" s="102" t="s">
        <v>47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s="19" customFormat="1" ht="74.25" customHeight="1">
      <c r="A5" s="106"/>
      <c r="B5" s="106"/>
      <c r="C5" s="106"/>
      <c r="D5" s="106"/>
      <c r="E5" s="106"/>
      <c r="F5" s="106"/>
      <c r="G5" s="106"/>
      <c r="H5" s="107"/>
      <c r="I5" s="52" t="s">
        <v>70</v>
      </c>
      <c r="J5" s="52" t="s">
        <v>71</v>
      </c>
      <c r="K5" s="52" t="s">
        <v>72</v>
      </c>
      <c r="L5" s="53" t="s">
        <v>73</v>
      </c>
      <c r="M5" s="53" t="s">
        <v>74</v>
      </c>
      <c r="N5" s="53" t="s">
        <v>75</v>
      </c>
      <c r="O5" s="53" t="s">
        <v>84</v>
      </c>
      <c r="P5" s="53" t="s">
        <v>76</v>
      </c>
      <c r="Q5" s="53" t="s">
        <v>77</v>
      </c>
      <c r="R5" s="53" t="s">
        <v>78</v>
      </c>
      <c r="S5" s="53" t="s">
        <v>48</v>
      </c>
      <c r="T5" s="53" t="s">
        <v>49</v>
      </c>
      <c r="U5" s="53" t="s">
        <v>79</v>
      </c>
      <c r="V5" s="53" t="s">
        <v>80</v>
      </c>
      <c r="W5" s="53" t="s">
        <v>81</v>
      </c>
      <c r="X5" s="53" t="s">
        <v>50</v>
      </c>
    </row>
    <row r="6" spans="1:24" s="19" customFormat="1" ht="15">
      <c r="A6" s="42"/>
      <c r="B6" s="42"/>
      <c r="C6" s="42"/>
      <c r="D6" s="42"/>
      <c r="E6" s="42"/>
      <c r="F6" s="106"/>
      <c r="G6" s="106"/>
      <c r="H6" s="109" t="s">
        <v>10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s="25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05">
        <v>6</v>
      </c>
      <c r="G7" s="105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0</v>
      </c>
      <c r="C8" s="34">
        <v>0</v>
      </c>
      <c r="D8" s="35">
        <v>0</v>
      </c>
      <c r="E8" s="36"/>
      <c r="F8" s="31" t="s">
        <v>307</v>
      </c>
      <c r="G8" s="57" t="s">
        <v>308</v>
      </c>
      <c r="H8" s="33">
        <v>356674449.76</v>
      </c>
      <c r="I8" s="33">
        <v>22227930.3</v>
      </c>
      <c r="J8" s="33">
        <v>0</v>
      </c>
      <c r="K8" s="33">
        <v>142615493.57</v>
      </c>
      <c r="L8" s="33">
        <v>279228.83</v>
      </c>
      <c r="M8" s="33">
        <v>2609810.55</v>
      </c>
      <c r="N8" s="33">
        <v>40780572.64</v>
      </c>
      <c r="O8" s="33">
        <v>0</v>
      </c>
      <c r="P8" s="33">
        <v>24800872.98</v>
      </c>
      <c r="Q8" s="33">
        <v>8693872.3</v>
      </c>
      <c r="R8" s="33">
        <v>2637612.6</v>
      </c>
      <c r="S8" s="33">
        <v>16997891.78</v>
      </c>
      <c r="T8" s="33">
        <v>1298480.58</v>
      </c>
      <c r="U8" s="33">
        <v>813445.93</v>
      </c>
      <c r="V8" s="33">
        <v>29541363.04</v>
      </c>
      <c r="W8" s="33">
        <v>2275538.18</v>
      </c>
      <c r="X8" s="33">
        <v>61102336.48</v>
      </c>
    </row>
    <row r="9" spans="1:24" ht="12.75">
      <c r="A9" s="34">
        <v>6</v>
      </c>
      <c r="B9" s="34">
        <v>1</v>
      </c>
      <c r="C9" s="34">
        <v>0</v>
      </c>
      <c r="D9" s="35">
        <v>0</v>
      </c>
      <c r="E9" s="36"/>
      <c r="F9" s="31" t="s">
        <v>286</v>
      </c>
      <c r="G9" s="57" t="s">
        <v>287</v>
      </c>
      <c r="H9" s="33">
        <v>37296867.55</v>
      </c>
      <c r="I9" s="33">
        <v>0</v>
      </c>
      <c r="J9" s="33">
        <v>0</v>
      </c>
      <c r="K9" s="33">
        <v>2873680.97</v>
      </c>
      <c r="L9" s="33">
        <v>4438.65</v>
      </c>
      <c r="M9" s="33">
        <v>74954.43</v>
      </c>
      <c r="N9" s="33">
        <v>4997186.11</v>
      </c>
      <c r="O9" s="33">
        <v>25000</v>
      </c>
      <c r="P9" s="33">
        <v>10626503.32</v>
      </c>
      <c r="Q9" s="33">
        <v>3513949.2</v>
      </c>
      <c r="R9" s="33">
        <v>9863659.66</v>
      </c>
      <c r="S9" s="33">
        <v>2078446.41</v>
      </c>
      <c r="T9" s="33">
        <v>1931818.27</v>
      </c>
      <c r="U9" s="33">
        <v>0</v>
      </c>
      <c r="V9" s="33">
        <v>342252.29</v>
      </c>
      <c r="W9" s="33">
        <v>44886.24</v>
      </c>
      <c r="X9" s="33">
        <v>920092</v>
      </c>
    </row>
    <row r="10" spans="1:24" ht="12.75">
      <c r="A10" s="34">
        <v>6</v>
      </c>
      <c r="B10" s="34">
        <v>1</v>
      </c>
      <c r="C10" s="34">
        <v>1</v>
      </c>
      <c r="D10" s="35">
        <v>1</v>
      </c>
      <c r="E10" s="36"/>
      <c r="F10" s="31" t="s">
        <v>86</v>
      </c>
      <c r="G10" s="57" t="s">
        <v>95</v>
      </c>
      <c r="H10" s="33">
        <v>24747448.06</v>
      </c>
      <c r="I10" s="33">
        <v>2733.98</v>
      </c>
      <c r="J10" s="33">
        <v>0</v>
      </c>
      <c r="K10" s="33">
        <v>726407.02</v>
      </c>
      <c r="L10" s="33">
        <v>0</v>
      </c>
      <c r="M10" s="33">
        <v>1223559.98</v>
      </c>
      <c r="N10" s="33">
        <v>2159750.36</v>
      </c>
      <c r="O10" s="33">
        <v>173952.25</v>
      </c>
      <c r="P10" s="33">
        <v>9592550.57</v>
      </c>
      <c r="Q10" s="33">
        <v>118588.28</v>
      </c>
      <c r="R10" s="33">
        <v>5211009.05</v>
      </c>
      <c r="S10" s="33">
        <v>517209.14</v>
      </c>
      <c r="T10" s="33">
        <v>1958525.63</v>
      </c>
      <c r="U10" s="33">
        <v>928172.94</v>
      </c>
      <c r="V10" s="33">
        <v>592000</v>
      </c>
      <c r="W10" s="33">
        <v>845855.94</v>
      </c>
      <c r="X10" s="33">
        <v>697132.92</v>
      </c>
    </row>
    <row r="11" spans="1:24" ht="12.75">
      <c r="A11" s="34">
        <v>6</v>
      </c>
      <c r="B11" s="34">
        <v>1</v>
      </c>
      <c r="C11" s="34">
        <v>1</v>
      </c>
      <c r="D11" s="35" t="s">
        <v>309</v>
      </c>
      <c r="E11" s="36">
        <v>188</v>
      </c>
      <c r="F11" s="31" t="s">
        <v>309</v>
      </c>
      <c r="G11" s="57" t="s">
        <v>313</v>
      </c>
      <c r="H11" s="33">
        <v>102038.19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59092.45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42945.74</v>
      </c>
      <c r="V11" s="33">
        <v>0</v>
      </c>
      <c r="W11" s="33">
        <v>0</v>
      </c>
      <c r="X11" s="33">
        <v>0</v>
      </c>
    </row>
    <row r="12" spans="1:24" ht="12.75">
      <c r="A12" s="34">
        <v>6</v>
      </c>
      <c r="B12" s="34">
        <v>1</v>
      </c>
      <c r="C12" s="34">
        <v>2</v>
      </c>
      <c r="D12" s="35">
        <v>1</v>
      </c>
      <c r="E12" s="36"/>
      <c r="F12" s="31" t="s">
        <v>86</v>
      </c>
      <c r="G12" s="57" t="s">
        <v>101</v>
      </c>
      <c r="H12" s="33">
        <v>6567446.05</v>
      </c>
      <c r="I12" s="33">
        <v>1150</v>
      </c>
      <c r="J12" s="33">
        <v>0</v>
      </c>
      <c r="K12" s="33">
        <v>167012.17</v>
      </c>
      <c r="L12" s="33">
        <v>0</v>
      </c>
      <c r="M12" s="33">
        <v>121317.06</v>
      </c>
      <c r="N12" s="33">
        <v>964322.71</v>
      </c>
      <c r="O12" s="33">
        <v>51136.82</v>
      </c>
      <c r="P12" s="33">
        <v>2997814.62</v>
      </c>
      <c r="Q12" s="33">
        <v>47194.07</v>
      </c>
      <c r="R12" s="33">
        <v>1375152.92</v>
      </c>
      <c r="S12" s="33">
        <v>23858.49</v>
      </c>
      <c r="T12" s="33">
        <v>147081.62</v>
      </c>
      <c r="U12" s="33">
        <v>274590.56</v>
      </c>
      <c r="V12" s="33">
        <v>296928</v>
      </c>
      <c r="W12" s="33">
        <v>21298.76</v>
      </c>
      <c r="X12" s="33">
        <v>78588.25</v>
      </c>
    </row>
    <row r="13" spans="1:24" ht="12.75">
      <c r="A13" s="34">
        <v>6</v>
      </c>
      <c r="B13" s="34">
        <v>1</v>
      </c>
      <c r="C13" s="34">
        <v>3</v>
      </c>
      <c r="D13" s="35">
        <v>2</v>
      </c>
      <c r="E13" s="36"/>
      <c r="F13" s="31" t="s">
        <v>86</v>
      </c>
      <c r="G13" s="57" t="s">
        <v>110</v>
      </c>
      <c r="H13" s="33">
        <v>15582846.07</v>
      </c>
      <c r="I13" s="33">
        <v>276237.93</v>
      </c>
      <c r="J13" s="33">
        <v>0</v>
      </c>
      <c r="K13" s="33">
        <v>764327.43</v>
      </c>
      <c r="L13" s="33">
        <v>0</v>
      </c>
      <c r="M13" s="33">
        <v>21801.56</v>
      </c>
      <c r="N13" s="33">
        <v>1692485.21</v>
      </c>
      <c r="O13" s="33">
        <v>71548.72</v>
      </c>
      <c r="P13" s="33">
        <v>7499186.38</v>
      </c>
      <c r="Q13" s="33">
        <v>58163.08</v>
      </c>
      <c r="R13" s="33">
        <v>3418934.63</v>
      </c>
      <c r="S13" s="33">
        <v>54516</v>
      </c>
      <c r="T13" s="33">
        <v>300733.94</v>
      </c>
      <c r="U13" s="33">
        <v>404269.18</v>
      </c>
      <c r="V13" s="33">
        <v>696808.83</v>
      </c>
      <c r="W13" s="33">
        <v>31950.48</v>
      </c>
      <c r="X13" s="33">
        <v>291882.7</v>
      </c>
    </row>
    <row r="14" spans="1:24" ht="12.75">
      <c r="A14" s="34">
        <v>6</v>
      </c>
      <c r="B14" s="34">
        <v>1</v>
      </c>
      <c r="C14" s="34">
        <v>4</v>
      </c>
      <c r="D14" s="35">
        <v>2</v>
      </c>
      <c r="E14" s="36"/>
      <c r="F14" s="31" t="s">
        <v>86</v>
      </c>
      <c r="G14" s="57" t="s">
        <v>123</v>
      </c>
      <c r="H14" s="33">
        <v>10893251.75</v>
      </c>
      <c r="I14" s="33">
        <v>411408.41</v>
      </c>
      <c r="J14" s="33">
        <v>127830.11</v>
      </c>
      <c r="K14" s="33">
        <v>149755.41</v>
      </c>
      <c r="L14" s="33">
        <v>0</v>
      </c>
      <c r="M14" s="33">
        <v>64788.35</v>
      </c>
      <c r="N14" s="33">
        <v>984406.7</v>
      </c>
      <c r="O14" s="33">
        <v>2701530.13</v>
      </c>
      <c r="P14" s="33">
        <v>3791994.32</v>
      </c>
      <c r="Q14" s="33">
        <v>22542.93</v>
      </c>
      <c r="R14" s="33">
        <v>1719045.46</v>
      </c>
      <c r="S14" s="33">
        <v>59544.25</v>
      </c>
      <c r="T14" s="33">
        <v>163912</v>
      </c>
      <c r="U14" s="33">
        <v>283067.56</v>
      </c>
      <c r="V14" s="33">
        <v>245897.7</v>
      </c>
      <c r="W14" s="33">
        <v>1484.49</v>
      </c>
      <c r="X14" s="33">
        <v>166043.93</v>
      </c>
    </row>
    <row r="15" spans="1:24" ht="12.75">
      <c r="A15" s="34">
        <v>6</v>
      </c>
      <c r="B15" s="34">
        <v>1</v>
      </c>
      <c r="C15" s="34">
        <v>5</v>
      </c>
      <c r="D15" s="35">
        <v>2</v>
      </c>
      <c r="E15" s="36"/>
      <c r="F15" s="31" t="s">
        <v>86</v>
      </c>
      <c r="G15" s="57" t="s">
        <v>143</v>
      </c>
      <c r="H15" s="33">
        <v>7454946.71</v>
      </c>
      <c r="I15" s="33">
        <v>257954.38</v>
      </c>
      <c r="J15" s="33">
        <v>146812.09</v>
      </c>
      <c r="K15" s="33">
        <v>119100.91</v>
      </c>
      <c r="L15" s="33">
        <v>0</v>
      </c>
      <c r="M15" s="33">
        <v>1065971.83</v>
      </c>
      <c r="N15" s="33">
        <v>1043296.17</v>
      </c>
      <c r="O15" s="33">
        <v>44726.39</v>
      </c>
      <c r="P15" s="33">
        <v>2746442.82</v>
      </c>
      <c r="Q15" s="33">
        <v>13582</v>
      </c>
      <c r="R15" s="33">
        <v>1425437.32</v>
      </c>
      <c r="S15" s="33">
        <v>148547.93</v>
      </c>
      <c r="T15" s="33">
        <v>100789.98</v>
      </c>
      <c r="U15" s="33">
        <v>118399.71</v>
      </c>
      <c r="V15" s="33">
        <v>189285.48</v>
      </c>
      <c r="W15" s="33">
        <v>22498.1</v>
      </c>
      <c r="X15" s="33">
        <v>12101.6</v>
      </c>
    </row>
    <row r="16" spans="1:24" ht="12.75">
      <c r="A16" s="34">
        <v>6</v>
      </c>
      <c r="B16" s="34">
        <v>1</v>
      </c>
      <c r="C16" s="34">
        <v>6</v>
      </c>
      <c r="D16" s="35">
        <v>2</v>
      </c>
      <c r="E16" s="36"/>
      <c r="F16" s="31" t="s">
        <v>86</v>
      </c>
      <c r="G16" s="57" t="s">
        <v>153</v>
      </c>
      <c r="H16" s="33">
        <v>6100611.24</v>
      </c>
      <c r="I16" s="33">
        <v>174718.32</v>
      </c>
      <c r="J16" s="33">
        <v>76552.61</v>
      </c>
      <c r="K16" s="33">
        <v>49667.87</v>
      </c>
      <c r="L16" s="33">
        <v>0</v>
      </c>
      <c r="M16" s="33">
        <v>9038.53</v>
      </c>
      <c r="N16" s="33">
        <v>950598.57</v>
      </c>
      <c r="O16" s="33">
        <v>1001696.54</v>
      </c>
      <c r="P16" s="33">
        <v>2066660.28</v>
      </c>
      <c r="Q16" s="33">
        <v>10090</v>
      </c>
      <c r="R16" s="33">
        <v>1231601.7</v>
      </c>
      <c r="S16" s="33">
        <v>31542.85</v>
      </c>
      <c r="T16" s="33">
        <v>124836.4</v>
      </c>
      <c r="U16" s="33">
        <v>247548.68</v>
      </c>
      <c r="V16" s="33">
        <v>109000</v>
      </c>
      <c r="W16" s="33">
        <v>0</v>
      </c>
      <c r="X16" s="33">
        <v>17058.89</v>
      </c>
    </row>
    <row r="17" spans="1:24" ht="12.75">
      <c r="A17" s="34">
        <v>6</v>
      </c>
      <c r="B17" s="34">
        <v>1</v>
      </c>
      <c r="C17" s="34">
        <v>7</v>
      </c>
      <c r="D17" s="35">
        <v>2</v>
      </c>
      <c r="E17" s="36"/>
      <c r="F17" s="31" t="s">
        <v>86</v>
      </c>
      <c r="G17" s="57" t="s">
        <v>157</v>
      </c>
      <c r="H17" s="33">
        <v>5738376.36</v>
      </c>
      <c r="I17" s="33">
        <v>137663.65</v>
      </c>
      <c r="J17" s="33">
        <v>0</v>
      </c>
      <c r="K17" s="33">
        <v>38693.97</v>
      </c>
      <c r="L17" s="33">
        <v>350</v>
      </c>
      <c r="M17" s="33">
        <v>90865.52</v>
      </c>
      <c r="N17" s="33">
        <v>1018513.04</v>
      </c>
      <c r="O17" s="33">
        <v>55635.69</v>
      </c>
      <c r="P17" s="33">
        <v>2744426.02</v>
      </c>
      <c r="Q17" s="33">
        <v>16090.57</v>
      </c>
      <c r="R17" s="33">
        <v>1163949.15</v>
      </c>
      <c r="S17" s="33">
        <v>0</v>
      </c>
      <c r="T17" s="33">
        <v>119967.11</v>
      </c>
      <c r="U17" s="33">
        <v>127535.16</v>
      </c>
      <c r="V17" s="33">
        <v>153834.55</v>
      </c>
      <c r="W17" s="33">
        <v>14739.97</v>
      </c>
      <c r="X17" s="33">
        <v>56111.96</v>
      </c>
    </row>
    <row r="18" spans="1:24" ht="12.75">
      <c r="A18" s="34">
        <v>6</v>
      </c>
      <c r="B18" s="34">
        <v>1</v>
      </c>
      <c r="C18" s="34">
        <v>8</v>
      </c>
      <c r="D18" s="35">
        <v>2</v>
      </c>
      <c r="E18" s="36"/>
      <c r="F18" s="31" t="s">
        <v>86</v>
      </c>
      <c r="G18" s="57" t="s">
        <v>165</v>
      </c>
      <c r="H18" s="33">
        <v>5783928.94</v>
      </c>
      <c r="I18" s="33">
        <v>152349.5</v>
      </c>
      <c r="J18" s="33">
        <v>145849.04</v>
      </c>
      <c r="K18" s="33">
        <v>64372.2</v>
      </c>
      <c r="L18" s="33">
        <v>0</v>
      </c>
      <c r="M18" s="33">
        <v>59035.12</v>
      </c>
      <c r="N18" s="33">
        <v>898130.42</v>
      </c>
      <c r="O18" s="33">
        <v>70469.07</v>
      </c>
      <c r="P18" s="33">
        <v>2629272.84</v>
      </c>
      <c r="Q18" s="33">
        <v>17552.49</v>
      </c>
      <c r="R18" s="33">
        <v>1099354.56</v>
      </c>
      <c r="S18" s="33">
        <v>0</v>
      </c>
      <c r="T18" s="33">
        <v>126697.82</v>
      </c>
      <c r="U18" s="33">
        <v>134265.95</v>
      </c>
      <c r="V18" s="33">
        <v>309197</v>
      </c>
      <c r="W18" s="33">
        <v>37210.14</v>
      </c>
      <c r="X18" s="33">
        <v>40172.79</v>
      </c>
    </row>
    <row r="19" spans="1:24" ht="12.75">
      <c r="A19" s="34">
        <v>6</v>
      </c>
      <c r="B19" s="34">
        <v>1</v>
      </c>
      <c r="C19" s="34">
        <v>9</v>
      </c>
      <c r="D19" s="35">
        <v>2</v>
      </c>
      <c r="E19" s="36"/>
      <c r="F19" s="31" t="s">
        <v>86</v>
      </c>
      <c r="G19" s="57" t="s">
        <v>171</v>
      </c>
      <c r="H19" s="33">
        <v>7772732.3</v>
      </c>
      <c r="I19" s="33">
        <v>496562.9</v>
      </c>
      <c r="J19" s="33">
        <v>0</v>
      </c>
      <c r="K19" s="33">
        <v>148015.83</v>
      </c>
      <c r="L19" s="33">
        <v>0</v>
      </c>
      <c r="M19" s="33">
        <v>62078.69</v>
      </c>
      <c r="N19" s="33">
        <v>999349</v>
      </c>
      <c r="O19" s="33">
        <v>123439.31</v>
      </c>
      <c r="P19" s="33">
        <v>3997355.52</v>
      </c>
      <c r="Q19" s="33">
        <v>9997.23</v>
      </c>
      <c r="R19" s="33">
        <v>1313071.23</v>
      </c>
      <c r="S19" s="33">
        <v>0</v>
      </c>
      <c r="T19" s="33">
        <v>59537.91</v>
      </c>
      <c r="U19" s="33">
        <v>290210.93</v>
      </c>
      <c r="V19" s="33">
        <v>176517.96</v>
      </c>
      <c r="W19" s="33">
        <v>54143.4</v>
      </c>
      <c r="X19" s="33">
        <v>42452.39</v>
      </c>
    </row>
    <row r="20" spans="1:24" ht="12.75">
      <c r="A20" s="34">
        <v>6</v>
      </c>
      <c r="B20" s="34">
        <v>1</v>
      </c>
      <c r="C20" s="34">
        <v>10</v>
      </c>
      <c r="D20" s="35">
        <v>2</v>
      </c>
      <c r="E20" s="36"/>
      <c r="F20" s="31" t="s">
        <v>86</v>
      </c>
      <c r="G20" s="57" t="s">
        <v>95</v>
      </c>
      <c r="H20" s="33">
        <v>15323168.26</v>
      </c>
      <c r="I20" s="33">
        <v>251941.24</v>
      </c>
      <c r="J20" s="33">
        <v>390060.13</v>
      </c>
      <c r="K20" s="33">
        <v>490438.95</v>
      </c>
      <c r="L20" s="33">
        <v>0</v>
      </c>
      <c r="M20" s="33">
        <v>67350.21</v>
      </c>
      <c r="N20" s="33">
        <v>1498966.16</v>
      </c>
      <c r="O20" s="33">
        <v>856809.51</v>
      </c>
      <c r="P20" s="33">
        <v>7607805.03</v>
      </c>
      <c r="Q20" s="33">
        <v>12720.05</v>
      </c>
      <c r="R20" s="33">
        <v>2919854.66</v>
      </c>
      <c r="S20" s="33">
        <v>68034.77</v>
      </c>
      <c r="T20" s="33">
        <v>236268</v>
      </c>
      <c r="U20" s="33">
        <v>351707.45</v>
      </c>
      <c r="V20" s="33">
        <v>408217.3</v>
      </c>
      <c r="W20" s="33">
        <v>32770</v>
      </c>
      <c r="X20" s="33">
        <v>130224.8</v>
      </c>
    </row>
    <row r="21" spans="1:24" ht="12.75">
      <c r="A21" s="34">
        <v>6</v>
      </c>
      <c r="B21" s="34">
        <v>1</v>
      </c>
      <c r="C21" s="34">
        <v>11</v>
      </c>
      <c r="D21" s="35">
        <v>2</v>
      </c>
      <c r="E21" s="36"/>
      <c r="F21" s="31" t="s">
        <v>86</v>
      </c>
      <c r="G21" s="57" t="s">
        <v>190</v>
      </c>
      <c r="H21" s="33">
        <v>11638177.73</v>
      </c>
      <c r="I21" s="33">
        <v>108777.97</v>
      </c>
      <c r="J21" s="33">
        <v>0</v>
      </c>
      <c r="K21" s="33">
        <v>394542</v>
      </c>
      <c r="L21" s="33">
        <v>5156.17</v>
      </c>
      <c r="M21" s="33">
        <v>9129.31</v>
      </c>
      <c r="N21" s="33">
        <v>1207892.05</v>
      </c>
      <c r="O21" s="33">
        <v>110208.55</v>
      </c>
      <c r="P21" s="33">
        <v>5949528.69</v>
      </c>
      <c r="Q21" s="33">
        <v>28850.58</v>
      </c>
      <c r="R21" s="33">
        <v>2046727.17</v>
      </c>
      <c r="S21" s="33">
        <v>240178.9</v>
      </c>
      <c r="T21" s="33">
        <v>911423.23</v>
      </c>
      <c r="U21" s="33">
        <v>203452.45</v>
      </c>
      <c r="V21" s="33">
        <v>168887.88</v>
      </c>
      <c r="W21" s="33">
        <v>68538.06</v>
      </c>
      <c r="X21" s="33">
        <v>184884.72</v>
      </c>
    </row>
    <row r="22" spans="1:24" ht="12.75">
      <c r="A22" s="34">
        <v>6</v>
      </c>
      <c r="B22" s="34">
        <v>1</v>
      </c>
      <c r="C22" s="34">
        <v>12</v>
      </c>
      <c r="D22" s="35">
        <v>2</v>
      </c>
      <c r="E22" s="36"/>
      <c r="F22" s="31" t="s">
        <v>86</v>
      </c>
      <c r="G22" s="57" t="s">
        <v>198</v>
      </c>
      <c r="H22" s="33">
        <v>4083185.91</v>
      </c>
      <c r="I22" s="33">
        <v>216691.34</v>
      </c>
      <c r="J22" s="33">
        <v>0</v>
      </c>
      <c r="K22" s="33">
        <v>40035.93</v>
      </c>
      <c r="L22" s="33">
        <v>0</v>
      </c>
      <c r="M22" s="33">
        <v>5711.29</v>
      </c>
      <c r="N22" s="33">
        <v>646971.96</v>
      </c>
      <c r="O22" s="33">
        <v>75974.4</v>
      </c>
      <c r="P22" s="33">
        <v>1943920.09</v>
      </c>
      <c r="Q22" s="33">
        <v>11603.71</v>
      </c>
      <c r="R22" s="33">
        <v>677335.98</v>
      </c>
      <c r="S22" s="33">
        <v>29071.11</v>
      </c>
      <c r="T22" s="33">
        <v>145886.9</v>
      </c>
      <c r="U22" s="33">
        <v>100219.65</v>
      </c>
      <c r="V22" s="33">
        <v>141569.72</v>
      </c>
      <c r="W22" s="33">
        <v>20140.81</v>
      </c>
      <c r="X22" s="33">
        <v>28053.02</v>
      </c>
    </row>
    <row r="23" spans="1:24" ht="12.75">
      <c r="A23" s="34">
        <v>6</v>
      </c>
      <c r="B23" s="34">
        <v>1</v>
      </c>
      <c r="C23" s="34">
        <v>13</v>
      </c>
      <c r="D23" s="35">
        <v>2</v>
      </c>
      <c r="E23" s="36"/>
      <c r="F23" s="31" t="s">
        <v>86</v>
      </c>
      <c r="G23" s="57" t="s">
        <v>199</v>
      </c>
      <c r="H23" s="33">
        <v>3178749.16</v>
      </c>
      <c r="I23" s="33">
        <v>81973.17</v>
      </c>
      <c r="J23" s="33">
        <v>0</v>
      </c>
      <c r="K23" s="33">
        <v>55636.39</v>
      </c>
      <c r="L23" s="33">
        <v>0</v>
      </c>
      <c r="M23" s="33">
        <v>20848.08</v>
      </c>
      <c r="N23" s="33">
        <v>592425.1</v>
      </c>
      <c r="O23" s="33">
        <v>38455.88</v>
      </c>
      <c r="P23" s="33">
        <v>1428168.84</v>
      </c>
      <c r="Q23" s="33">
        <v>3499.25</v>
      </c>
      <c r="R23" s="33">
        <v>681331.66</v>
      </c>
      <c r="S23" s="33">
        <v>0</v>
      </c>
      <c r="T23" s="33">
        <v>51074</v>
      </c>
      <c r="U23" s="33">
        <v>40611.48</v>
      </c>
      <c r="V23" s="33">
        <v>126524.75</v>
      </c>
      <c r="W23" s="33">
        <v>3096.21</v>
      </c>
      <c r="X23" s="33">
        <v>55104.35</v>
      </c>
    </row>
    <row r="24" spans="1:24" ht="12.75">
      <c r="A24" s="34">
        <v>6</v>
      </c>
      <c r="B24" s="34">
        <v>1</v>
      </c>
      <c r="C24" s="34">
        <v>14</v>
      </c>
      <c r="D24" s="35">
        <v>2</v>
      </c>
      <c r="E24" s="36"/>
      <c r="F24" s="31" t="s">
        <v>86</v>
      </c>
      <c r="G24" s="57" t="s">
        <v>211</v>
      </c>
      <c r="H24" s="33">
        <v>5614023.7</v>
      </c>
      <c r="I24" s="33">
        <v>1683922.96</v>
      </c>
      <c r="J24" s="33">
        <v>0</v>
      </c>
      <c r="K24" s="33">
        <v>0</v>
      </c>
      <c r="L24" s="33">
        <v>453.68</v>
      </c>
      <c r="M24" s="33">
        <v>6456.6</v>
      </c>
      <c r="N24" s="33">
        <v>642155.65</v>
      </c>
      <c r="O24" s="33">
        <v>68087.51</v>
      </c>
      <c r="P24" s="33">
        <v>1677857.03</v>
      </c>
      <c r="Q24" s="33">
        <v>13080.88</v>
      </c>
      <c r="R24" s="33">
        <v>1028216.87</v>
      </c>
      <c r="S24" s="33">
        <v>0</v>
      </c>
      <c r="T24" s="33">
        <v>101452.04</v>
      </c>
      <c r="U24" s="33">
        <v>229966.03</v>
      </c>
      <c r="V24" s="33">
        <v>132594</v>
      </c>
      <c r="W24" s="33">
        <v>3440.63</v>
      </c>
      <c r="X24" s="33">
        <v>26339.82</v>
      </c>
    </row>
    <row r="25" spans="1:24" ht="12.75">
      <c r="A25" s="34">
        <v>6</v>
      </c>
      <c r="B25" s="34">
        <v>1</v>
      </c>
      <c r="C25" s="34">
        <v>15</v>
      </c>
      <c r="D25" s="35">
        <v>2</v>
      </c>
      <c r="E25" s="36"/>
      <c r="F25" s="31" t="s">
        <v>86</v>
      </c>
      <c r="G25" s="57" t="s">
        <v>213</v>
      </c>
      <c r="H25" s="33">
        <v>3926892.32</v>
      </c>
      <c r="I25" s="33">
        <v>240441.93</v>
      </c>
      <c r="J25" s="33">
        <v>54980.03</v>
      </c>
      <c r="K25" s="33">
        <v>86034.84</v>
      </c>
      <c r="L25" s="33">
        <v>0</v>
      </c>
      <c r="M25" s="33">
        <v>13570.81</v>
      </c>
      <c r="N25" s="33">
        <v>668880.02</v>
      </c>
      <c r="O25" s="33">
        <v>74283.89</v>
      </c>
      <c r="P25" s="33">
        <v>1361723.15</v>
      </c>
      <c r="Q25" s="33">
        <v>7237.2</v>
      </c>
      <c r="R25" s="33">
        <v>692900.09</v>
      </c>
      <c r="S25" s="33">
        <v>0</v>
      </c>
      <c r="T25" s="33">
        <v>71265.71</v>
      </c>
      <c r="U25" s="33">
        <v>82323.27</v>
      </c>
      <c r="V25" s="33">
        <v>495380.35</v>
      </c>
      <c r="W25" s="33">
        <v>5934.39</v>
      </c>
      <c r="X25" s="33">
        <v>71936.64</v>
      </c>
    </row>
    <row r="26" spans="1:24" ht="12.75">
      <c r="A26" s="34">
        <v>6</v>
      </c>
      <c r="B26" s="34">
        <v>1</v>
      </c>
      <c r="C26" s="34">
        <v>16</v>
      </c>
      <c r="D26" s="35">
        <v>2</v>
      </c>
      <c r="E26" s="36"/>
      <c r="F26" s="31" t="s">
        <v>86</v>
      </c>
      <c r="G26" s="57" t="s">
        <v>101</v>
      </c>
      <c r="H26" s="33">
        <v>8917310.34</v>
      </c>
      <c r="I26" s="33">
        <v>123231.26</v>
      </c>
      <c r="J26" s="33">
        <v>0</v>
      </c>
      <c r="K26" s="33">
        <v>229705.81</v>
      </c>
      <c r="L26" s="33">
        <v>12564.72</v>
      </c>
      <c r="M26" s="33">
        <v>535728.09</v>
      </c>
      <c r="N26" s="33">
        <v>1602680.64</v>
      </c>
      <c r="O26" s="33">
        <v>57022.68</v>
      </c>
      <c r="P26" s="33">
        <v>3534788.67</v>
      </c>
      <c r="Q26" s="33">
        <v>31708.69</v>
      </c>
      <c r="R26" s="33">
        <v>1610210.47</v>
      </c>
      <c r="S26" s="33">
        <v>0</v>
      </c>
      <c r="T26" s="33">
        <v>76810</v>
      </c>
      <c r="U26" s="33">
        <v>480167.21</v>
      </c>
      <c r="V26" s="33">
        <v>375922.59</v>
      </c>
      <c r="W26" s="33">
        <v>5929.94</v>
      </c>
      <c r="X26" s="33">
        <v>240839.57</v>
      </c>
    </row>
    <row r="27" spans="1:24" ht="12.75">
      <c r="A27" s="34">
        <v>6</v>
      </c>
      <c r="B27" s="34">
        <v>1</v>
      </c>
      <c r="C27" s="34">
        <v>17</v>
      </c>
      <c r="D27" s="35">
        <v>2</v>
      </c>
      <c r="E27" s="36"/>
      <c r="F27" s="31" t="s">
        <v>86</v>
      </c>
      <c r="G27" s="57" t="s">
        <v>230</v>
      </c>
      <c r="H27" s="33">
        <v>4904419.33</v>
      </c>
      <c r="I27" s="33">
        <v>203729.17</v>
      </c>
      <c r="J27" s="33">
        <v>0</v>
      </c>
      <c r="K27" s="33">
        <v>50826.42</v>
      </c>
      <c r="L27" s="33">
        <v>0</v>
      </c>
      <c r="M27" s="33">
        <v>17045.81</v>
      </c>
      <c r="N27" s="33">
        <v>866363.55</v>
      </c>
      <c r="O27" s="33">
        <v>136406.36</v>
      </c>
      <c r="P27" s="33">
        <v>1896598.27</v>
      </c>
      <c r="Q27" s="33">
        <v>9698.5</v>
      </c>
      <c r="R27" s="33">
        <v>1309881.43</v>
      </c>
      <c r="S27" s="33">
        <v>83088.2</v>
      </c>
      <c r="T27" s="33">
        <v>0</v>
      </c>
      <c r="U27" s="33">
        <v>102432.05</v>
      </c>
      <c r="V27" s="33">
        <v>99084.71</v>
      </c>
      <c r="W27" s="33">
        <v>5946.37</v>
      </c>
      <c r="X27" s="33">
        <v>123318.49</v>
      </c>
    </row>
    <row r="28" spans="1:24" ht="12.75">
      <c r="A28" s="34">
        <v>6</v>
      </c>
      <c r="B28" s="34">
        <v>1</v>
      </c>
      <c r="C28" s="34">
        <v>18</v>
      </c>
      <c r="D28" s="35">
        <v>2</v>
      </c>
      <c r="E28" s="36"/>
      <c r="F28" s="31" t="s">
        <v>86</v>
      </c>
      <c r="G28" s="57" t="s">
        <v>244</v>
      </c>
      <c r="H28" s="33">
        <v>7278417.41</v>
      </c>
      <c r="I28" s="33">
        <v>277100.87</v>
      </c>
      <c r="J28" s="33">
        <v>70265</v>
      </c>
      <c r="K28" s="33">
        <v>171722.2</v>
      </c>
      <c r="L28" s="33">
        <v>89849.49</v>
      </c>
      <c r="M28" s="33">
        <v>79909.94</v>
      </c>
      <c r="N28" s="33">
        <v>872616.87</v>
      </c>
      <c r="O28" s="33">
        <v>63418.99</v>
      </c>
      <c r="P28" s="33">
        <v>2951866.18</v>
      </c>
      <c r="Q28" s="33">
        <v>41880.47</v>
      </c>
      <c r="R28" s="33">
        <v>1228062.56</v>
      </c>
      <c r="S28" s="33">
        <v>41219.13</v>
      </c>
      <c r="T28" s="33">
        <v>52415.6</v>
      </c>
      <c r="U28" s="33">
        <v>818615.82</v>
      </c>
      <c r="V28" s="33">
        <v>270745.26</v>
      </c>
      <c r="W28" s="33">
        <v>28000</v>
      </c>
      <c r="X28" s="33">
        <v>220729.03</v>
      </c>
    </row>
    <row r="29" spans="1:24" ht="12.75">
      <c r="A29" s="34">
        <v>6</v>
      </c>
      <c r="B29" s="34">
        <v>1</v>
      </c>
      <c r="C29" s="34">
        <v>19</v>
      </c>
      <c r="D29" s="35">
        <v>2</v>
      </c>
      <c r="E29" s="36"/>
      <c r="F29" s="31" t="s">
        <v>86</v>
      </c>
      <c r="G29" s="57" t="s">
        <v>256</v>
      </c>
      <c r="H29" s="33">
        <v>6202240.81</v>
      </c>
      <c r="I29" s="33">
        <v>147323.2</v>
      </c>
      <c r="J29" s="33">
        <v>0</v>
      </c>
      <c r="K29" s="33">
        <v>190687.53</v>
      </c>
      <c r="L29" s="33">
        <v>0</v>
      </c>
      <c r="M29" s="33">
        <v>8341.64</v>
      </c>
      <c r="N29" s="33">
        <v>858038.46</v>
      </c>
      <c r="O29" s="33">
        <v>64094.18</v>
      </c>
      <c r="P29" s="33">
        <v>3087685.8</v>
      </c>
      <c r="Q29" s="33">
        <v>14390.7</v>
      </c>
      <c r="R29" s="33">
        <v>1293018.62</v>
      </c>
      <c r="S29" s="33">
        <v>0</v>
      </c>
      <c r="T29" s="33">
        <v>72560</v>
      </c>
      <c r="U29" s="33">
        <v>88437.78</v>
      </c>
      <c r="V29" s="33">
        <v>158344.93</v>
      </c>
      <c r="W29" s="33">
        <v>54868.01</v>
      </c>
      <c r="X29" s="33">
        <v>164449.96</v>
      </c>
    </row>
    <row r="30" spans="1:24" ht="12.75">
      <c r="A30" s="34">
        <v>6</v>
      </c>
      <c r="B30" s="34">
        <v>2</v>
      </c>
      <c r="C30" s="34">
        <v>0</v>
      </c>
      <c r="D30" s="35">
        <v>0</v>
      </c>
      <c r="E30" s="36"/>
      <c r="F30" s="31" t="s">
        <v>286</v>
      </c>
      <c r="G30" s="57" t="s">
        <v>288</v>
      </c>
      <c r="H30" s="33">
        <v>41877359.09</v>
      </c>
      <c r="I30" s="33">
        <v>0</v>
      </c>
      <c r="J30" s="33">
        <v>0</v>
      </c>
      <c r="K30" s="33">
        <v>2309403.6</v>
      </c>
      <c r="L30" s="33">
        <v>15847.67</v>
      </c>
      <c r="M30" s="33">
        <v>67685.49</v>
      </c>
      <c r="N30" s="33">
        <v>4203995.79</v>
      </c>
      <c r="O30" s="33">
        <v>2044314.68</v>
      </c>
      <c r="P30" s="33">
        <v>17851224.6</v>
      </c>
      <c r="Q30" s="33">
        <v>1389915.66</v>
      </c>
      <c r="R30" s="33">
        <v>6939809.58</v>
      </c>
      <c r="S30" s="33">
        <v>2086780.9</v>
      </c>
      <c r="T30" s="33">
        <v>3062804.75</v>
      </c>
      <c r="U30" s="33">
        <v>9313.55</v>
      </c>
      <c r="V30" s="33">
        <v>376900.93</v>
      </c>
      <c r="W30" s="33">
        <v>47368.33</v>
      </c>
      <c r="X30" s="33">
        <v>1471993.56</v>
      </c>
    </row>
    <row r="31" spans="1:24" ht="12.75">
      <c r="A31" s="34">
        <v>6</v>
      </c>
      <c r="B31" s="34">
        <v>2</v>
      </c>
      <c r="C31" s="34">
        <v>1</v>
      </c>
      <c r="D31" s="35">
        <v>1</v>
      </c>
      <c r="E31" s="36"/>
      <c r="F31" s="31" t="s">
        <v>86</v>
      </c>
      <c r="G31" s="57" t="s">
        <v>87</v>
      </c>
      <c r="H31" s="33">
        <v>41086889.47</v>
      </c>
      <c r="I31" s="33">
        <v>3565.13</v>
      </c>
      <c r="J31" s="33">
        <v>0</v>
      </c>
      <c r="K31" s="33">
        <v>10138362.13</v>
      </c>
      <c r="L31" s="33">
        <v>2178491.2</v>
      </c>
      <c r="M31" s="33">
        <v>806068.06</v>
      </c>
      <c r="N31" s="33">
        <v>2957515.27</v>
      </c>
      <c r="O31" s="33">
        <v>207502.7</v>
      </c>
      <c r="P31" s="33">
        <v>13919517.98</v>
      </c>
      <c r="Q31" s="33">
        <v>181507.61</v>
      </c>
      <c r="R31" s="33">
        <v>5619341.52</v>
      </c>
      <c r="S31" s="33">
        <v>0</v>
      </c>
      <c r="T31" s="33">
        <v>307987.3</v>
      </c>
      <c r="U31" s="33">
        <v>1951426.27</v>
      </c>
      <c r="V31" s="33">
        <v>1121920.11</v>
      </c>
      <c r="W31" s="33">
        <v>1026421.7</v>
      </c>
      <c r="X31" s="33">
        <v>667262.49</v>
      </c>
    </row>
    <row r="32" spans="1:24" ht="25.5">
      <c r="A32" s="34">
        <v>6</v>
      </c>
      <c r="B32" s="34">
        <v>2</v>
      </c>
      <c r="C32" s="34">
        <v>1</v>
      </c>
      <c r="D32" s="35" t="s">
        <v>309</v>
      </c>
      <c r="E32" s="36">
        <v>221</v>
      </c>
      <c r="F32" s="31" t="s">
        <v>309</v>
      </c>
      <c r="G32" s="57" t="s">
        <v>314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</row>
    <row r="33" spans="1:24" ht="12.75">
      <c r="A33" s="34">
        <v>6</v>
      </c>
      <c r="B33" s="34">
        <v>2</v>
      </c>
      <c r="C33" s="34">
        <v>2</v>
      </c>
      <c r="D33" s="35">
        <v>2</v>
      </c>
      <c r="E33" s="36"/>
      <c r="F33" s="31" t="s">
        <v>86</v>
      </c>
      <c r="G33" s="57" t="s">
        <v>106</v>
      </c>
      <c r="H33" s="33">
        <v>5110073.2</v>
      </c>
      <c r="I33" s="33">
        <v>56003.47</v>
      </c>
      <c r="J33" s="33">
        <v>40369.8</v>
      </c>
      <c r="K33" s="33">
        <v>259975.79</v>
      </c>
      <c r="L33" s="33">
        <v>0</v>
      </c>
      <c r="M33" s="33">
        <v>4400</v>
      </c>
      <c r="N33" s="33">
        <v>791738.91</v>
      </c>
      <c r="O33" s="33">
        <v>29644.16</v>
      </c>
      <c r="P33" s="33">
        <v>2236702.66</v>
      </c>
      <c r="Q33" s="33">
        <v>16848.08</v>
      </c>
      <c r="R33" s="33">
        <v>1181148.22</v>
      </c>
      <c r="S33" s="33">
        <v>0</v>
      </c>
      <c r="T33" s="33">
        <v>63812</v>
      </c>
      <c r="U33" s="33">
        <v>265724.16</v>
      </c>
      <c r="V33" s="33">
        <v>111625.24</v>
      </c>
      <c r="W33" s="33">
        <v>46429.24</v>
      </c>
      <c r="X33" s="33">
        <v>5651.47</v>
      </c>
    </row>
    <row r="34" spans="1:24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86</v>
      </c>
      <c r="G34" s="57" t="s">
        <v>87</v>
      </c>
      <c r="H34" s="33">
        <v>16272826.93</v>
      </c>
      <c r="I34" s="33">
        <v>1757681.4</v>
      </c>
      <c r="J34" s="33">
        <v>94711.99</v>
      </c>
      <c r="K34" s="33">
        <v>167485.59</v>
      </c>
      <c r="L34" s="33">
        <v>12900</v>
      </c>
      <c r="M34" s="33">
        <v>270151.44</v>
      </c>
      <c r="N34" s="33">
        <v>2299813.16</v>
      </c>
      <c r="O34" s="33">
        <v>305672.45</v>
      </c>
      <c r="P34" s="33">
        <v>6212487.09</v>
      </c>
      <c r="Q34" s="33">
        <v>77130.03</v>
      </c>
      <c r="R34" s="33">
        <v>3637394.27</v>
      </c>
      <c r="S34" s="33">
        <v>0</v>
      </c>
      <c r="T34" s="33">
        <v>159975.2</v>
      </c>
      <c r="U34" s="33">
        <v>338194.42</v>
      </c>
      <c r="V34" s="33">
        <v>474481.1</v>
      </c>
      <c r="W34" s="33">
        <v>118057.35</v>
      </c>
      <c r="X34" s="33">
        <v>346691.44</v>
      </c>
    </row>
    <row r="35" spans="1:24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86</v>
      </c>
      <c r="G35" s="57" t="s">
        <v>112</v>
      </c>
      <c r="H35" s="33">
        <v>6485440.76</v>
      </c>
      <c r="I35" s="33">
        <v>391748.45</v>
      </c>
      <c r="J35" s="33">
        <v>123</v>
      </c>
      <c r="K35" s="33">
        <v>258441.62</v>
      </c>
      <c r="L35" s="33">
        <v>0</v>
      </c>
      <c r="M35" s="33">
        <v>23719.24</v>
      </c>
      <c r="N35" s="33">
        <v>747382.79</v>
      </c>
      <c r="O35" s="33">
        <v>89420.64</v>
      </c>
      <c r="P35" s="33">
        <v>2475435.99</v>
      </c>
      <c r="Q35" s="33">
        <v>16008.05</v>
      </c>
      <c r="R35" s="33">
        <v>1095729.07</v>
      </c>
      <c r="S35" s="33">
        <v>35436.98</v>
      </c>
      <c r="T35" s="33">
        <v>105402.75</v>
      </c>
      <c r="U35" s="33">
        <v>150867.31</v>
      </c>
      <c r="V35" s="33">
        <v>247320</v>
      </c>
      <c r="W35" s="33">
        <v>17500</v>
      </c>
      <c r="X35" s="33">
        <v>830904.87</v>
      </c>
    </row>
    <row r="36" spans="1:24" ht="12.75">
      <c r="A36" s="34">
        <v>6</v>
      </c>
      <c r="B36" s="34">
        <v>2</v>
      </c>
      <c r="C36" s="34">
        <v>5</v>
      </c>
      <c r="D36" s="35">
        <v>3</v>
      </c>
      <c r="E36" s="36"/>
      <c r="F36" s="31" t="s">
        <v>86</v>
      </c>
      <c r="G36" s="57" t="s">
        <v>264</v>
      </c>
      <c r="H36" s="33">
        <v>9657625.26</v>
      </c>
      <c r="I36" s="33">
        <v>149871.06</v>
      </c>
      <c r="J36" s="33">
        <v>0</v>
      </c>
      <c r="K36" s="33">
        <v>59861.37</v>
      </c>
      <c r="L36" s="33">
        <v>2254942.8</v>
      </c>
      <c r="M36" s="33">
        <v>72853.21</v>
      </c>
      <c r="N36" s="33">
        <v>1010021.26</v>
      </c>
      <c r="O36" s="33">
        <v>121854.12</v>
      </c>
      <c r="P36" s="33">
        <v>3470873.43</v>
      </c>
      <c r="Q36" s="33">
        <v>65129.85</v>
      </c>
      <c r="R36" s="33">
        <v>1708247.15</v>
      </c>
      <c r="S36" s="33">
        <v>0</v>
      </c>
      <c r="T36" s="33">
        <v>77776.24</v>
      </c>
      <c r="U36" s="33">
        <v>218308.02</v>
      </c>
      <c r="V36" s="33">
        <v>260677.75</v>
      </c>
      <c r="W36" s="33">
        <v>37078.3</v>
      </c>
      <c r="X36" s="33">
        <v>150130.7</v>
      </c>
    </row>
    <row r="37" spans="1:24" ht="12.75">
      <c r="A37" s="34">
        <v>6</v>
      </c>
      <c r="B37" s="34">
        <v>2</v>
      </c>
      <c r="C37" s="34">
        <v>6</v>
      </c>
      <c r="D37" s="35">
        <v>2</v>
      </c>
      <c r="E37" s="36"/>
      <c r="F37" s="31" t="s">
        <v>86</v>
      </c>
      <c r="G37" s="57" t="s">
        <v>132</v>
      </c>
      <c r="H37" s="33">
        <v>5031086.7</v>
      </c>
      <c r="I37" s="33">
        <v>193600.94</v>
      </c>
      <c r="J37" s="33">
        <v>78176.94</v>
      </c>
      <c r="K37" s="33">
        <v>60966.76</v>
      </c>
      <c r="L37" s="33">
        <v>0</v>
      </c>
      <c r="M37" s="33">
        <v>15466.42</v>
      </c>
      <c r="N37" s="33">
        <v>979413.73</v>
      </c>
      <c r="O37" s="33">
        <v>77005.33</v>
      </c>
      <c r="P37" s="33">
        <v>1874849.02</v>
      </c>
      <c r="Q37" s="33">
        <v>18025.22</v>
      </c>
      <c r="R37" s="33">
        <v>1177053.09</v>
      </c>
      <c r="S37" s="33">
        <v>0</v>
      </c>
      <c r="T37" s="33">
        <v>113482.31</v>
      </c>
      <c r="U37" s="33">
        <v>134306.89</v>
      </c>
      <c r="V37" s="33">
        <v>239310.86</v>
      </c>
      <c r="W37" s="33">
        <v>27934</v>
      </c>
      <c r="X37" s="33">
        <v>41495.19</v>
      </c>
    </row>
    <row r="38" spans="1:24" ht="12.75">
      <c r="A38" s="34">
        <v>6</v>
      </c>
      <c r="B38" s="34">
        <v>2</v>
      </c>
      <c r="C38" s="34">
        <v>7</v>
      </c>
      <c r="D38" s="35">
        <v>3</v>
      </c>
      <c r="E38" s="36"/>
      <c r="F38" s="31" t="s">
        <v>86</v>
      </c>
      <c r="G38" s="57" t="s">
        <v>90</v>
      </c>
      <c r="H38" s="33">
        <v>9707073.84</v>
      </c>
      <c r="I38" s="33">
        <v>74657.18</v>
      </c>
      <c r="J38" s="33">
        <v>11958.93</v>
      </c>
      <c r="K38" s="33">
        <v>151470.67</v>
      </c>
      <c r="L38" s="33">
        <v>49322.3</v>
      </c>
      <c r="M38" s="33">
        <v>64579.56</v>
      </c>
      <c r="N38" s="33">
        <v>1152883.64</v>
      </c>
      <c r="O38" s="33">
        <v>82683.57</v>
      </c>
      <c r="P38" s="33">
        <v>4285948.16</v>
      </c>
      <c r="Q38" s="33">
        <v>55641.18</v>
      </c>
      <c r="R38" s="33">
        <v>2538981.52</v>
      </c>
      <c r="S38" s="33">
        <v>95667.4</v>
      </c>
      <c r="T38" s="33">
        <v>76979.73</v>
      </c>
      <c r="U38" s="33">
        <v>446549.07</v>
      </c>
      <c r="V38" s="33">
        <v>335000</v>
      </c>
      <c r="W38" s="33">
        <v>46978.4</v>
      </c>
      <c r="X38" s="33">
        <v>237772.53</v>
      </c>
    </row>
    <row r="39" spans="1:24" ht="12.75">
      <c r="A39" s="34">
        <v>6</v>
      </c>
      <c r="B39" s="34">
        <v>2</v>
      </c>
      <c r="C39" s="34">
        <v>8</v>
      </c>
      <c r="D39" s="35">
        <v>2</v>
      </c>
      <c r="E39" s="36"/>
      <c r="F39" s="31" t="s">
        <v>86</v>
      </c>
      <c r="G39" s="57" t="s">
        <v>163</v>
      </c>
      <c r="H39" s="33">
        <v>9683568.95</v>
      </c>
      <c r="I39" s="33">
        <v>1351080.99</v>
      </c>
      <c r="J39" s="33">
        <v>7145.36</v>
      </c>
      <c r="K39" s="33">
        <v>80674.99</v>
      </c>
      <c r="L39" s="33">
        <v>0</v>
      </c>
      <c r="M39" s="33">
        <v>0</v>
      </c>
      <c r="N39" s="33">
        <v>673754.79</v>
      </c>
      <c r="O39" s="33">
        <v>199890.59</v>
      </c>
      <c r="P39" s="33">
        <v>4842975.18</v>
      </c>
      <c r="Q39" s="33">
        <v>51947.06</v>
      </c>
      <c r="R39" s="33">
        <v>1688341.48</v>
      </c>
      <c r="S39" s="33">
        <v>0</v>
      </c>
      <c r="T39" s="33">
        <v>185230.49</v>
      </c>
      <c r="U39" s="33">
        <v>384324.58</v>
      </c>
      <c r="V39" s="33">
        <v>181000</v>
      </c>
      <c r="W39" s="33">
        <v>3615</v>
      </c>
      <c r="X39" s="33">
        <v>33588.44</v>
      </c>
    </row>
    <row r="40" spans="1:24" ht="12.75">
      <c r="A40" s="34">
        <v>6</v>
      </c>
      <c r="B40" s="34">
        <v>2</v>
      </c>
      <c r="C40" s="34">
        <v>9</v>
      </c>
      <c r="D40" s="35">
        <v>2</v>
      </c>
      <c r="E40" s="36"/>
      <c r="F40" s="31" t="s">
        <v>86</v>
      </c>
      <c r="G40" s="57" t="s">
        <v>173</v>
      </c>
      <c r="H40" s="33">
        <v>5676872.99</v>
      </c>
      <c r="I40" s="33">
        <v>288054.1</v>
      </c>
      <c r="J40" s="33">
        <v>0</v>
      </c>
      <c r="K40" s="33">
        <v>81317.04</v>
      </c>
      <c r="L40" s="33">
        <v>0</v>
      </c>
      <c r="M40" s="33">
        <v>1716.62</v>
      </c>
      <c r="N40" s="33">
        <v>666292.74</v>
      </c>
      <c r="O40" s="33">
        <v>47321.97</v>
      </c>
      <c r="P40" s="33">
        <v>2615597.42</v>
      </c>
      <c r="Q40" s="33">
        <v>52429.09</v>
      </c>
      <c r="R40" s="33">
        <v>1036527.76</v>
      </c>
      <c r="S40" s="33">
        <v>0</v>
      </c>
      <c r="T40" s="33">
        <v>24231.6</v>
      </c>
      <c r="U40" s="33">
        <v>236704.03</v>
      </c>
      <c r="V40" s="33">
        <v>325695.78</v>
      </c>
      <c r="W40" s="33">
        <v>250000</v>
      </c>
      <c r="X40" s="33">
        <v>50984.84</v>
      </c>
    </row>
    <row r="41" spans="1:24" ht="12.75">
      <c r="A41" s="34">
        <v>6</v>
      </c>
      <c r="B41" s="34">
        <v>2</v>
      </c>
      <c r="C41" s="34">
        <v>10</v>
      </c>
      <c r="D41" s="35">
        <v>2</v>
      </c>
      <c r="E41" s="36"/>
      <c r="F41" s="31" t="s">
        <v>86</v>
      </c>
      <c r="G41" s="57" t="s">
        <v>187</v>
      </c>
      <c r="H41" s="33">
        <v>6140456.32</v>
      </c>
      <c r="I41" s="33">
        <v>291670.33</v>
      </c>
      <c r="J41" s="33">
        <v>0</v>
      </c>
      <c r="K41" s="33">
        <v>261313.83</v>
      </c>
      <c r="L41" s="33">
        <v>0</v>
      </c>
      <c r="M41" s="33">
        <v>72556.8</v>
      </c>
      <c r="N41" s="33">
        <v>817171.27</v>
      </c>
      <c r="O41" s="33">
        <v>95975.86</v>
      </c>
      <c r="P41" s="33">
        <v>2832635.05</v>
      </c>
      <c r="Q41" s="33">
        <v>17240.3</v>
      </c>
      <c r="R41" s="33">
        <v>1258847.55</v>
      </c>
      <c r="S41" s="33">
        <v>0</v>
      </c>
      <c r="T41" s="33">
        <v>76950</v>
      </c>
      <c r="U41" s="33">
        <v>63376.04</v>
      </c>
      <c r="V41" s="33">
        <v>264329.1</v>
      </c>
      <c r="W41" s="33">
        <v>37179.43</v>
      </c>
      <c r="X41" s="33">
        <v>51210.76</v>
      </c>
    </row>
    <row r="42" spans="1:24" ht="12.75">
      <c r="A42" s="34">
        <v>6</v>
      </c>
      <c r="B42" s="34">
        <v>2</v>
      </c>
      <c r="C42" s="34">
        <v>11</v>
      </c>
      <c r="D42" s="35">
        <v>2</v>
      </c>
      <c r="E42" s="36"/>
      <c r="F42" s="31" t="s">
        <v>86</v>
      </c>
      <c r="G42" s="57" t="s">
        <v>192</v>
      </c>
      <c r="H42" s="33">
        <v>7012996.31</v>
      </c>
      <c r="I42" s="33">
        <v>207594.2</v>
      </c>
      <c r="J42" s="33">
        <v>0</v>
      </c>
      <c r="K42" s="33">
        <v>98087.46</v>
      </c>
      <c r="L42" s="33">
        <v>0</v>
      </c>
      <c r="M42" s="33">
        <v>445.75</v>
      </c>
      <c r="N42" s="33">
        <v>873046.51</v>
      </c>
      <c r="O42" s="33">
        <v>149314.14</v>
      </c>
      <c r="P42" s="33">
        <v>3538689.6</v>
      </c>
      <c r="Q42" s="33">
        <v>23631.18</v>
      </c>
      <c r="R42" s="33">
        <v>1442624.63</v>
      </c>
      <c r="S42" s="33">
        <v>3000</v>
      </c>
      <c r="T42" s="33">
        <v>67988.4</v>
      </c>
      <c r="U42" s="33">
        <v>269625.29</v>
      </c>
      <c r="V42" s="33">
        <v>192700</v>
      </c>
      <c r="W42" s="33">
        <v>29520</v>
      </c>
      <c r="X42" s="33">
        <v>116729.15</v>
      </c>
    </row>
    <row r="43" spans="1:24" ht="12.75">
      <c r="A43" s="34">
        <v>6</v>
      </c>
      <c r="B43" s="34">
        <v>2</v>
      </c>
      <c r="C43" s="34">
        <v>12</v>
      </c>
      <c r="D43" s="35">
        <v>3</v>
      </c>
      <c r="E43" s="36"/>
      <c r="F43" s="31" t="s">
        <v>86</v>
      </c>
      <c r="G43" s="57" t="s">
        <v>278</v>
      </c>
      <c r="H43" s="33">
        <v>8926943.08</v>
      </c>
      <c r="I43" s="33">
        <v>233747.27</v>
      </c>
      <c r="J43" s="33">
        <v>0</v>
      </c>
      <c r="K43" s="33">
        <v>175569.72</v>
      </c>
      <c r="L43" s="33">
        <v>0</v>
      </c>
      <c r="M43" s="33">
        <v>69105.09</v>
      </c>
      <c r="N43" s="33">
        <v>987408.54</v>
      </c>
      <c r="O43" s="33">
        <v>59028.74</v>
      </c>
      <c r="P43" s="33">
        <v>4785086.46</v>
      </c>
      <c r="Q43" s="33">
        <v>26690.1</v>
      </c>
      <c r="R43" s="33">
        <v>1750404.42</v>
      </c>
      <c r="S43" s="33">
        <v>32537.59</v>
      </c>
      <c r="T43" s="33">
        <v>36888</v>
      </c>
      <c r="U43" s="33">
        <v>181732.55</v>
      </c>
      <c r="V43" s="33">
        <v>305980</v>
      </c>
      <c r="W43" s="33">
        <v>81189.15</v>
      </c>
      <c r="X43" s="33">
        <v>201575.45</v>
      </c>
    </row>
    <row r="44" spans="1:24" ht="12.75">
      <c r="A44" s="34">
        <v>6</v>
      </c>
      <c r="B44" s="34">
        <v>2</v>
      </c>
      <c r="C44" s="34">
        <v>13</v>
      </c>
      <c r="D44" s="35">
        <v>2</v>
      </c>
      <c r="E44" s="36"/>
      <c r="F44" s="31" t="s">
        <v>86</v>
      </c>
      <c r="G44" s="57" t="s">
        <v>225</v>
      </c>
      <c r="H44" s="33">
        <v>6500779.89</v>
      </c>
      <c r="I44" s="33">
        <v>1614815.72</v>
      </c>
      <c r="J44" s="33">
        <v>109313.5</v>
      </c>
      <c r="K44" s="33">
        <v>49732.77</v>
      </c>
      <c r="L44" s="33">
        <v>0</v>
      </c>
      <c r="M44" s="33">
        <v>41937.47</v>
      </c>
      <c r="N44" s="33">
        <v>758064.4</v>
      </c>
      <c r="O44" s="33">
        <v>112896.71</v>
      </c>
      <c r="P44" s="33">
        <v>2605727.89</v>
      </c>
      <c r="Q44" s="33">
        <v>17168.42</v>
      </c>
      <c r="R44" s="33">
        <v>875101.38</v>
      </c>
      <c r="S44" s="33">
        <v>0</v>
      </c>
      <c r="T44" s="33">
        <v>62990</v>
      </c>
      <c r="U44" s="33">
        <v>64431.08</v>
      </c>
      <c r="V44" s="33">
        <v>71549.98</v>
      </c>
      <c r="W44" s="33">
        <v>34622.6</v>
      </c>
      <c r="X44" s="33">
        <v>82427.97</v>
      </c>
    </row>
    <row r="45" spans="1:24" ht="12.75">
      <c r="A45" s="34">
        <v>6</v>
      </c>
      <c r="B45" s="34">
        <v>2</v>
      </c>
      <c r="C45" s="34">
        <v>14</v>
      </c>
      <c r="D45" s="35">
        <v>2</v>
      </c>
      <c r="E45" s="36"/>
      <c r="F45" s="31" t="s">
        <v>86</v>
      </c>
      <c r="G45" s="57" t="s">
        <v>231</v>
      </c>
      <c r="H45" s="33">
        <v>8584923.86</v>
      </c>
      <c r="I45" s="33">
        <v>389582.59</v>
      </c>
      <c r="J45" s="33">
        <v>191782.33</v>
      </c>
      <c r="K45" s="33">
        <v>112552.41</v>
      </c>
      <c r="L45" s="33">
        <v>0</v>
      </c>
      <c r="M45" s="33">
        <v>15254.14</v>
      </c>
      <c r="N45" s="33">
        <v>1147204.23</v>
      </c>
      <c r="O45" s="33">
        <v>132500.36</v>
      </c>
      <c r="P45" s="33">
        <v>3799704.26</v>
      </c>
      <c r="Q45" s="33">
        <v>50419.04</v>
      </c>
      <c r="R45" s="33">
        <v>1995513.41</v>
      </c>
      <c r="S45" s="33">
        <v>0</v>
      </c>
      <c r="T45" s="33">
        <v>136941.1</v>
      </c>
      <c r="U45" s="33">
        <v>278123.55</v>
      </c>
      <c r="V45" s="33">
        <v>79929.74</v>
      </c>
      <c r="W45" s="33">
        <v>42748.41</v>
      </c>
      <c r="X45" s="33">
        <v>212668.29</v>
      </c>
    </row>
    <row r="46" spans="1:24" ht="12.75">
      <c r="A46" s="34">
        <v>6</v>
      </c>
      <c r="B46" s="34">
        <v>3</v>
      </c>
      <c r="C46" s="34">
        <v>0</v>
      </c>
      <c r="D46" s="35">
        <v>0</v>
      </c>
      <c r="E46" s="36"/>
      <c r="F46" s="31" t="s">
        <v>286</v>
      </c>
      <c r="G46" s="57" t="s">
        <v>289</v>
      </c>
      <c r="H46" s="33">
        <v>24639824.86</v>
      </c>
      <c r="I46" s="33">
        <v>53366</v>
      </c>
      <c r="J46" s="33">
        <v>0</v>
      </c>
      <c r="K46" s="33">
        <v>1941682.65</v>
      </c>
      <c r="L46" s="33">
        <v>1000</v>
      </c>
      <c r="M46" s="33">
        <v>66117.69</v>
      </c>
      <c r="N46" s="33">
        <v>5185605.45</v>
      </c>
      <c r="O46" s="33">
        <v>0</v>
      </c>
      <c r="P46" s="33">
        <v>2105136.96</v>
      </c>
      <c r="Q46" s="33">
        <v>3389854.21</v>
      </c>
      <c r="R46" s="33">
        <v>7676876.1</v>
      </c>
      <c r="S46" s="33">
        <v>1802320.63</v>
      </c>
      <c r="T46" s="33">
        <v>1734746.94</v>
      </c>
      <c r="U46" s="33">
        <v>9012.35</v>
      </c>
      <c r="V46" s="33">
        <v>53854.95</v>
      </c>
      <c r="W46" s="33">
        <v>15159.4</v>
      </c>
      <c r="X46" s="33">
        <v>605091.53</v>
      </c>
    </row>
    <row r="47" spans="1:24" ht="12.75">
      <c r="A47" s="34">
        <v>6</v>
      </c>
      <c r="B47" s="34">
        <v>3</v>
      </c>
      <c r="C47" s="34">
        <v>1</v>
      </c>
      <c r="D47" s="35">
        <v>1</v>
      </c>
      <c r="E47" s="36"/>
      <c r="F47" s="31" t="s">
        <v>86</v>
      </c>
      <c r="G47" s="57" t="s">
        <v>98</v>
      </c>
      <c r="H47" s="33">
        <v>7718447.75</v>
      </c>
      <c r="I47" s="33">
        <v>4296.98</v>
      </c>
      <c r="J47" s="33">
        <v>0</v>
      </c>
      <c r="K47" s="33">
        <v>3976.57</v>
      </c>
      <c r="L47" s="33">
        <v>0</v>
      </c>
      <c r="M47" s="33">
        <v>1463185.53</v>
      </c>
      <c r="N47" s="33">
        <v>964435.95</v>
      </c>
      <c r="O47" s="33">
        <v>119569.1</v>
      </c>
      <c r="P47" s="33">
        <v>2344764.34</v>
      </c>
      <c r="Q47" s="33">
        <v>14416.95</v>
      </c>
      <c r="R47" s="33">
        <v>1819878.49</v>
      </c>
      <c r="S47" s="33">
        <v>0</v>
      </c>
      <c r="T47" s="33">
        <v>108689.62</v>
      </c>
      <c r="U47" s="33">
        <v>271978.04</v>
      </c>
      <c r="V47" s="33">
        <v>148500</v>
      </c>
      <c r="W47" s="33">
        <v>99888.9</v>
      </c>
      <c r="X47" s="33">
        <v>354867.28</v>
      </c>
    </row>
    <row r="48" spans="1:24" ht="12.75">
      <c r="A48" s="34">
        <v>6</v>
      </c>
      <c r="B48" s="34">
        <v>3</v>
      </c>
      <c r="C48" s="34">
        <v>2</v>
      </c>
      <c r="D48" s="35">
        <v>2</v>
      </c>
      <c r="E48" s="36"/>
      <c r="F48" s="31" t="s">
        <v>86</v>
      </c>
      <c r="G48" s="57" t="s">
        <v>111</v>
      </c>
      <c r="H48" s="33">
        <v>4785579.95</v>
      </c>
      <c r="I48" s="33">
        <v>151869.33</v>
      </c>
      <c r="J48" s="33">
        <v>88083.65</v>
      </c>
      <c r="K48" s="33">
        <v>116457.78</v>
      </c>
      <c r="L48" s="33">
        <v>0</v>
      </c>
      <c r="M48" s="33">
        <v>78530.68</v>
      </c>
      <c r="N48" s="33">
        <v>627204.11</v>
      </c>
      <c r="O48" s="33">
        <v>51813.31</v>
      </c>
      <c r="P48" s="33">
        <v>1878001.22</v>
      </c>
      <c r="Q48" s="33">
        <v>9364.47</v>
      </c>
      <c r="R48" s="33">
        <v>942804.27</v>
      </c>
      <c r="S48" s="33">
        <v>0</v>
      </c>
      <c r="T48" s="33">
        <v>56476.8</v>
      </c>
      <c r="U48" s="33">
        <v>302221.21</v>
      </c>
      <c r="V48" s="33">
        <v>253429.3</v>
      </c>
      <c r="W48" s="33">
        <v>151754.67</v>
      </c>
      <c r="X48" s="33">
        <v>77569.15</v>
      </c>
    </row>
    <row r="49" spans="1:24" ht="12.75">
      <c r="A49" s="34">
        <v>6</v>
      </c>
      <c r="B49" s="34">
        <v>3</v>
      </c>
      <c r="C49" s="34">
        <v>3</v>
      </c>
      <c r="D49" s="35">
        <v>2</v>
      </c>
      <c r="E49" s="36"/>
      <c r="F49" s="31" t="s">
        <v>86</v>
      </c>
      <c r="G49" s="57" t="s">
        <v>115</v>
      </c>
      <c r="H49" s="33">
        <v>16579974.63</v>
      </c>
      <c r="I49" s="33">
        <v>1588853.6</v>
      </c>
      <c r="J49" s="33">
        <v>0</v>
      </c>
      <c r="K49" s="33">
        <v>405555.02</v>
      </c>
      <c r="L49" s="33">
        <v>23472.37</v>
      </c>
      <c r="M49" s="33">
        <v>131950.7</v>
      </c>
      <c r="N49" s="33">
        <v>2202966.56</v>
      </c>
      <c r="O49" s="33">
        <v>97040.36</v>
      </c>
      <c r="P49" s="33">
        <v>7196806.3</v>
      </c>
      <c r="Q49" s="33">
        <v>45332.81</v>
      </c>
      <c r="R49" s="33">
        <v>3433428.91</v>
      </c>
      <c r="S49" s="33">
        <v>0</v>
      </c>
      <c r="T49" s="33">
        <v>156544.81</v>
      </c>
      <c r="U49" s="33">
        <v>541754.35</v>
      </c>
      <c r="V49" s="33">
        <v>340749.88</v>
      </c>
      <c r="W49" s="33">
        <v>135623.22</v>
      </c>
      <c r="X49" s="33">
        <v>279895.74</v>
      </c>
    </row>
    <row r="50" spans="1:24" ht="12.75">
      <c r="A50" s="34">
        <v>6</v>
      </c>
      <c r="B50" s="34">
        <v>3</v>
      </c>
      <c r="C50" s="34">
        <v>3</v>
      </c>
      <c r="D50" s="35" t="s">
        <v>309</v>
      </c>
      <c r="E50" s="36">
        <v>122</v>
      </c>
      <c r="F50" s="31" t="s">
        <v>309</v>
      </c>
      <c r="G50" s="57" t="s">
        <v>317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</row>
    <row r="51" spans="1:24" ht="12.75">
      <c r="A51" s="34">
        <v>6</v>
      </c>
      <c r="B51" s="34">
        <v>3</v>
      </c>
      <c r="C51" s="34">
        <v>4</v>
      </c>
      <c r="D51" s="35">
        <v>2</v>
      </c>
      <c r="E51" s="36"/>
      <c r="F51" s="31" t="s">
        <v>86</v>
      </c>
      <c r="G51" s="57" t="s">
        <v>122</v>
      </c>
      <c r="H51" s="33">
        <v>9334703.61</v>
      </c>
      <c r="I51" s="33">
        <v>244253.73</v>
      </c>
      <c r="J51" s="33">
        <v>52719.41</v>
      </c>
      <c r="K51" s="33">
        <v>231108.45</v>
      </c>
      <c r="L51" s="33">
        <v>1500</v>
      </c>
      <c r="M51" s="33">
        <v>41389.32</v>
      </c>
      <c r="N51" s="33">
        <v>1506240.07</v>
      </c>
      <c r="O51" s="33">
        <v>100135.02</v>
      </c>
      <c r="P51" s="33">
        <v>3595535.26</v>
      </c>
      <c r="Q51" s="33">
        <v>19625.07</v>
      </c>
      <c r="R51" s="33">
        <v>2617716.63</v>
      </c>
      <c r="S51" s="33">
        <v>0</v>
      </c>
      <c r="T51" s="33">
        <v>105897.48</v>
      </c>
      <c r="U51" s="33">
        <v>326309.18</v>
      </c>
      <c r="V51" s="33">
        <v>243100</v>
      </c>
      <c r="W51" s="33">
        <v>38648.94</v>
      </c>
      <c r="X51" s="33">
        <v>210525.05</v>
      </c>
    </row>
    <row r="52" spans="1:24" ht="12.75">
      <c r="A52" s="34">
        <v>6</v>
      </c>
      <c r="B52" s="34">
        <v>3</v>
      </c>
      <c r="C52" s="34">
        <v>5</v>
      </c>
      <c r="D52" s="35">
        <v>2</v>
      </c>
      <c r="E52" s="36"/>
      <c r="F52" s="31" t="s">
        <v>86</v>
      </c>
      <c r="G52" s="57" t="s">
        <v>124</v>
      </c>
      <c r="H52" s="33">
        <v>3317999.7</v>
      </c>
      <c r="I52" s="33">
        <v>84366.14</v>
      </c>
      <c r="J52" s="33">
        <v>10931.54</v>
      </c>
      <c r="K52" s="33">
        <v>17484.45</v>
      </c>
      <c r="L52" s="33">
        <v>2651.75</v>
      </c>
      <c r="M52" s="33">
        <v>21444.19</v>
      </c>
      <c r="N52" s="33">
        <v>638407.44</v>
      </c>
      <c r="O52" s="33">
        <v>49173.07</v>
      </c>
      <c r="P52" s="33">
        <v>1139463.47</v>
      </c>
      <c r="Q52" s="33">
        <v>8813.99</v>
      </c>
      <c r="R52" s="33">
        <v>934091.75</v>
      </c>
      <c r="S52" s="33">
        <v>0</v>
      </c>
      <c r="T52" s="33">
        <v>114091.63</v>
      </c>
      <c r="U52" s="33">
        <v>53912.82</v>
      </c>
      <c r="V52" s="33">
        <v>159387.74</v>
      </c>
      <c r="W52" s="33">
        <v>1114.19</v>
      </c>
      <c r="X52" s="33">
        <v>82665.53</v>
      </c>
    </row>
    <row r="53" spans="1:24" ht="12.75">
      <c r="A53" s="34">
        <v>6</v>
      </c>
      <c r="B53" s="34">
        <v>3</v>
      </c>
      <c r="C53" s="34">
        <v>6</v>
      </c>
      <c r="D53" s="35">
        <v>2</v>
      </c>
      <c r="E53" s="36"/>
      <c r="F53" s="31" t="s">
        <v>86</v>
      </c>
      <c r="G53" s="57" t="s">
        <v>148</v>
      </c>
      <c r="H53" s="33">
        <v>5806096.17</v>
      </c>
      <c r="I53" s="33">
        <v>224407.88</v>
      </c>
      <c r="J53" s="33">
        <v>2960.78</v>
      </c>
      <c r="K53" s="33">
        <v>192268.32</v>
      </c>
      <c r="L53" s="33">
        <v>0</v>
      </c>
      <c r="M53" s="33">
        <v>50761.72</v>
      </c>
      <c r="N53" s="33">
        <v>900272.67</v>
      </c>
      <c r="O53" s="33">
        <v>59719.35</v>
      </c>
      <c r="P53" s="33">
        <v>2472632.66</v>
      </c>
      <c r="Q53" s="33">
        <v>16020.76</v>
      </c>
      <c r="R53" s="33">
        <v>1347802.46</v>
      </c>
      <c r="S53" s="33">
        <v>26746.46</v>
      </c>
      <c r="T53" s="33">
        <v>64941.06</v>
      </c>
      <c r="U53" s="33">
        <v>224071.82</v>
      </c>
      <c r="V53" s="33">
        <v>82362.93</v>
      </c>
      <c r="W53" s="33">
        <v>18907</v>
      </c>
      <c r="X53" s="33">
        <v>122220.3</v>
      </c>
    </row>
    <row r="54" spans="1:24" ht="12.75">
      <c r="A54" s="34">
        <v>6</v>
      </c>
      <c r="B54" s="34">
        <v>3</v>
      </c>
      <c r="C54" s="34">
        <v>7</v>
      </c>
      <c r="D54" s="35">
        <v>2</v>
      </c>
      <c r="E54" s="36"/>
      <c r="F54" s="31" t="s">
        <v>86</v>
      </c>
      <c r="G54" s="57" t="s">
        <v>166</v>
      </c>
      <c r="H54" s="33">
        <v>5277988.65</v>
      </c>
      <c r="I54" s="33">
        <v>264835.15</v>
      </c>
      <c r="J54" s="33">
        <v>0</v>
      </c>
      <c r="K54" s="33">
        <v>108012.1</v>
      </c>
      <c r="L54" s="33">
        <v>0</v>
      </c>
      <c r="M54" s="33">
        <v>43193.56</v>
      </c>
      <c r="N54" s="33">
        <v>745183.79</v>
      </c>
      <c r="O54" s="33">
        <v>51713.31</v>
      </c>
      <c r="P54" s="33">
        <v>2292793.15</v>
      </c>
      <c r="Q54" s="33">
        <v>8906.32</v>
      </c>
      <c r="R54" s="33">
        <v>1469069.7</v>
      </c>
      <c r="S54" s="33">
        <v>9510</v>
      </c>
      <c r="T54" s="33">
        <v>66442.67</v>
      </c>
      <c r="U54" s="33">
        <v>59094.53</v>
      </c>
      <c r="V54" s="33">
        <v>77000</v>
      </c>
      <c r="W54" s="33">
        <v>34523.86</v>
      </c>
      <c r="X54" s="33">
        <v>47710.51</v>
      </c>
    </row>
    <row r="55" spans="1:24" ht="12.75">
      <c r="A55" s="34">
        <v>6</v>
      </c>
      <c r="B55" s="34">
        <v>3</v>
      </c>
      <c r="C55" s="34">
        <v>8</v>
      </c>
      <c r="D55" s="35">
        <v>2</v>
      </c>
      <c r="E55" s="36"/>
      <c r="F55" s="31" t="s">
        <v>86</v>
      </c>
      <c r="G55" s="57" t="s">
        <v>98</v>
      </c>
      <c r="H55" s="33">
        <v>6315075.62</v>
      </c>
      <c r="I55" s="33">
        <v>113768.21</v>
      </c>
      <c r="J55" s="33">
        <v>101240.16</v>
      </c>
      <c r="K55" s="33">
        <v>60223.11</v>
      </c>
      <c r="L55" s="33">
        <v>0</v>
      </c>
      <c r="M55" s="33">
        <v>60038.72</v>
      </c>
      <c r="N55" s="33">
        <v>802636.91</v>
      </c>
      <c r="O55" s="33">
        <v>69370.99</v>
      </c>
      <c r="P55" s="33">
        <v>2640456.01</v>
      </c>
      <c r="Q55" s="33">
        <v>28956.18</v>
      </c>
      <c r="R55" s="33">
        <v>1728879.66</v>
      </c>
      <c r="S55" s="33">
        <v>0</v>
      </c>
      <c r="T55" s="33">
        <v>153137</v>
      </c>
      <c r="U55" s="33">
        <v>257227.3</v>
      </c>
      <c r="V55" s="33">
        <v>173508.58</v>
      </c>
      <c r="W55" s="33">
        <v>1470</v>
      </c>
      <c r="X55" s="33">
        <v>124162.79</v>
      </c>
    </row>
    <row r="56" spans="1:24" ht="12.75">
      <c r="A56" s="34">
        <v>6</v>
      </c>
      <c r="B56" s="34">
        <v>3</v>
      </c>
      <c r="C56" s="34">
        <v>9</v>
      </c>
      <c r="D56" s="35">
        <v>2</v>
      </c>
      <c r="E56" s="36"/>
      <c r="F56" s="31" t="s">
        <v>86</v>
      </c>
      <c r="G56" s="57" t="s">
        <v>200</v>
      </c>
      <c r="H56" s="33">
        <v>6236479.19</v>
      </c>
      <c r="I56" s="33">
        <v>209347.01</v>
      </c>
      <c r="J56" s="33">
        <v>0</v>
      </c>
      <c r="K56" s="33">
        <v>104942.68</v>
      </c>
      <c r="L56" s="33">
        <v>0</v>
      </c>
      <c r="M56" s="33">
        <v>83733.81</v>
      </c>
      <c r="N56" s="33">
        <v>839887.39</v>
      </c>
      <c r="O56" s="33">
        <v>44439.82</v>
      </c>
      <c r="P56" s="33">
        <v>2134248.34</v>
      </c>
      <c r="Q56" s="33">
        <v>4856</v>
      </c>
      <c r="R56" s="33">
        <v>2190171.25</v>
      </c>
      <c r="S56" s="33">
        <v>0</v>
      </c>
      <c r="T56" s="33">
        <v>238147.66</v>
      </c>
      <c r="U56" s="33">
        <v>62345.63</v>
      </c>
      <c r="V56" s="33">
        <v>229206.41</v>
      </c>
      <c r="W56" s="33">
        <v>44716.23</v>
      </c>
      <c r="X56" s="33">
        <v>50436.96</v>
      </c>
    </row>
    <row r="57" spans="1:24" ht="12.75">
      <c r="A57" s="34">
        <v>6</v>
      </c>
      <c r="B57" s="34">
        <v>3</v>
      </c>
      <c r="C57" s="34">
        <v>10</v>
      </c>
      <c r="D57" s="35">
        <v>2</v>
      </c>
      <c r="E57" s="36"/>
      <c r="F57" s="31" t="s">
        <v>86</v>
      </c>
      <c r="G57" s="57" t="s">
        <v>203</v>
      </c>
      <c r="H57" s="33">
        <v>9657786.63</v>
      </c>
      <c r="I57" s="33">
        <v>1041842.07</v>
      </c>
      <c r="J57" s="33">
        <v>101269.23</v>
      </c>
      <c r="K57" s="33">
        <v>190693.56</v>
      </c>
      <c r="L57" s="33">
        <v>0</v>
      </c>
      <c r="M57" s="33">
        <v>178331.53</v>
      </c>
      <c r="N57" s="33">
        <v>1092468.94</v>
      </c>
      <c r="O57" s="33">
        <v>55342.35</v>
      </c>
      <c r="P57" s="33">
        <v>3895489.52</v>
      </c>
      <c r="Q57" s="33">
        <v>18429.81</v>
      </c>
      <c r="R57" s="33">
        <v>2215122.87</v>
      </c>
      <c r="S57" s="33">
        <v>79989.98</v>
      </c>
      <c r="T57" s="33">
        <v>121243.07</v>
      </c>
      <c r="U57" s="33">
        <v>284106.42</v>
      </c>
      <c r="V57" s="33">
        <v>187250</v>
      </c>
      <c r="W57" s="33">
        <v>33107.19</v>
      </c>
      <c r="X57" s="33">
        <v>163100.09</v>
      </c>
    </row>
    <row r="58" spans="1:24" ht="12.75">
      <c r="A58" s="34">
        <v>6</v>
      </c>
      <c r="B58" s="34">
        <v>3</v>
      </c>
      <c r="C58" s="34">
        <v>11</v>
      </c>
      <c r="D58" s="35">
        <v>2</v>
      </c>
      <c r="E58" s="36"/>
      <c r="F58" s="31" t="s">
        <v>86</v>
      </c>
      <c r="G58" s="57" t="s">
        <v>206</v>
      </c>
      <c r="H58" s="33">
        <v>10315243.68</v>
      </c>
      <c r="I58" s="33">
        <v>302718.74</v>
      </c>
      <c r="J58" s="33">
        <v>173581.67</v>
      </c>
      <c r="K58" s="33">
        <v>906938.07</v>
      </c>
      <c r="L58" s="33">
        <v>0</v>
      </c>
      <c r="M58" s="33">
        <v>61822.97</v>
      </c>
      <c r="N58" s="33">
        <v>964093.85</v>
      </c>
      <c r="O58" s="33">
        <v>54344.32</v>
      </c>
      <c r="P58" s="33">
        <v>4338766.92</v>
      </c>
      <c r="Q58" s="33">
        <v>22357.08</v>
      </c>
      <c r="R58" s="33">
        <v>2417758.12</v>
      </c>
      <c r="S58" s="33">
        <v>57259.44</v>
      </c>
      <c r="T58" s="33">
        <v>233170.42</v>
      </c>
      <c r="U58" s="33">
        <v>292007.86</v>
      </c>
      <c r="V58" s="33">
        <v>251498.99</v>
      </c>
      <c r="W58" s="33">
        <v>60938.27</v>
      </c>
      <c r="X58" s="33">
        <v>177986.96</v>
      </c>
    </row>
    <row r="59" spans="1:24" ht="12.75">
      <c r="A59" s="34">
        <v>6</v>
      </c>
      <c r="B59" s="34">
        <v>3</v>
      </c>
      <c r="C59" s="34">
        <v>12</v>
      </c>
      <c r="D59" s="35">
        <v>2</v>
      </c>
      <c r="E59" s="36"/>
      <c r="F59" s="31" t="s">
        <v>86</v>
      </c>
      <c r="G59" s="57" t="s">
        <v>241</v>
      </c>
      <c r="H59" s="33">
        <v>8940337.7</v>
      </c>
      <c r="I59" s="33">
        <v>913326.85</v>
      </c>
      <c r="J59" s="33">
        <v>85818.21</v>
      </c>
      <c r="K59" s="33">
        <v>78766.31</v>
      </c>
      <c r="L59" s="33">
        <v>0</v>
      </c>
      <c r="M59" s="33">
        <v>376618.31</v>
      </c>
      <c r="N59" s="33">
        <v>932161.57</v>
      </c>
      <c r="O59" s="33">
        <v>68223.57</v>
      </c>
      <c r="P59" s="33">
        <v>3864587.3</v>
      </c>
      <c r="Q59" s="33">
        <v>11147.17</v>
      </c>
      <c r="R59" s="33">
        <v>1945304.28</v>
      </c>
      <c r="S59" s="33">
        <v>0</v>
      </c>
      <c r="T59" s="33">
        <v>139481</v>
      </c>
      <c r="U59" s="33">
        <v>262012.72</v>
      </c>
      <c r="V59" s="33">
        <v>92158.14</v>
      </c>
      <c r="W59" s="33">
        <v>32151.32</v>
      </c>
      <c r="X59" s="33">
        <v>138580.95</v>
      </c>
    </row>
    <row r="60" spans="1:24" ht="12.75">
      <c r="A60" s="34">
        <v>6</v>
      </c>
      <c r="B60" s="34">
        <v>3</v>
      </c>
      <c r="C60" s="34">
        <v>13</v>
      </c>
      <c r="D60" s="35">
        <v>2</v>
      </c>
      <c r="E60" s="36"/>
      <c r="F60" s="31" t="s">
        <v>86</v>
      </c>
      <c r="G60" s="57" t="s">
        <v>248</v>
      </c>
      <c r="H60" s="33">
        <v>5027135.8</v>
      </c>
      <c r="I60" s="33">
        <v>165432.31</v>
      </c>
      <c r="J60" s="33">
        <v>0</v>
      </c>
      <c r="K60" s="33">
        <v>36677.98</v>
      </c>
      <c r="L60" s="33">
        <v>0</v>
      </c>
      <c r="M60" s="33">
        <v>14887.02</v>
      </c>
      <c r="N60" s="33">
        <v>777890.77</v>
      </c>
      <c r="O60" s="33">
        <v>55643.38</v>
      </c>
      <c r="P60" s="33">
        <v>1748064.42</v>
      </c>
      <c r="Q60" s="33">
        <v>5832.71</v>
      </c>
      <c r="R60" s="33">
        <v>1568397.12</v>
      </c>
      <c r="S60" s="33">
        <v>29550</v>
      </c>
      <c r="T60" s="33">
        <v>117554.13</v>
      </c>
      <c r="U60" s="33">
        <v>146762.43</v>
      </c>
      <c r="V60" s="33">
        <v>177450</v>
      </c>
      <c r="W60" s="33">
        <v>33500</v>
      </c>
      <c r="X60" s="33">
        <v>149493.53</v>
      </c>
    </row>
    <row r="61" spans="1:24" ht="12.75">
      <c r="A61" s="34">
        <v>6</v>
      </c>
      <c r="B61" s="34">
        <v>3</v>
      </c>
      <c r="C61" s="34">
        <v>14</v>
      </c>
      <c r="D61" s="35">
        <v>2</v>
      </c>
      <c r="E61" s="36"/>
      <c r="F61" s="31" t="s">
        <v>86</v>
      </c>
      <c r="G61" s="57" t="s">
        <v>258</v>
      </c>
      <c r="H61" s="33">
        <v>5387172.11</v>
      </c>
      <c r="I61" s="33">
        <v>227172.41</v>
      </c>
      <c r="J61" s="33">
        <v>56148.75</v>
      </c>
      <c r="K61" s="33">
        <v>45877.43</v>
      </c>
      <c r="L61" s="33">
        <v>45.78</v>
      </c>
      <c r="M61" s="33">
        <v>240747.61</v>
      </c>
      <c r="N61" s="33">
        <v>1041831.48</v>
      </c>
      <c r="O61" s="33">
        <v>34484.59</v>
      </c>
      <c r="P61" s="33">
        <v>1799436.39</v>
      </c>
      <c r="Q61" s="33">
        <v>10151</v>
      </c>
      <c r="R61" s="33">
        <v>1418772.94</v>
      </c>
      <c r="S61" s="33">
        <v>0</v>
      </c>
      <c r="T61" s="33">
        <v>71426.02</v>
      </c>
      <c r="U61" s="33">
        <v>108927.95</v>
      </c>
      <c r="V61" s="33">
        <v>61546.68</v>
      </c>
      <c r="W61" s="33">
        <v>157909.69</v>
      </c>
      <c r="X61" s="33">
        <v>112693.39</v>
      </c>
    </row>
    <row r="62" spans="1:24" ht="12.75">
      <c r="A62" s="34">
        <v>6</v>
      </c>
      <c r="B62" s="34">
        <v>3</v>
      </c>
      <c r="C62" s="34">
        <v>15</v>
      </c>
      <c r="D62" s="35">
        <v>2</v>
      </c>
      <c r="E62" s="36"/>
      <c r="F62" s="31" t="s">
        <v>86</v>
      </c>
      <c r="G62" s="57" t="s">
        <v>197</v>
      </c>
      <c r="H62" s="33">
        <v>8463670.68</v>
      </c>
      <c r="I62" s="33">
        <v>176625.64</v>
      </c>
      <c r="J62" s="33">
        <v>259905.59</v>
      </c>
      <c r="K62" s="33">
        <v>474153.93</v>
      </c>
      <c r="L62" s="33">
        <v>0</v>
      </c>
      <c r="M62" s="33">
        <v>47237.48</v>
      </c>
      <c r="N62" s="33">
        <v>1374833.54</v>
      </c>
      <c r="O62" s="33">
        <v>86484</v>
      </c>
      <c r="P62" s="33">
        <v>2766373.85</v>
      </c>
      <c r="Q62" s="33">
        <v>7385.25</v>
      </c>
      <c r="R62" s="33">
        <v>2117002.74</v>
      </c>
      <c r="S62" s="33">
        <v>0</v>
      </c>
      <c r="T62" s="33">
        <v>178050.65</v>
      </c>
      <c r="U62" s="33">
        <v>359360.15</v>
      </c>
      <c r="V62" s="33">
        <v>229607.9</v>
      </c>
      <c r="W62" s="33">
        <v>30692</v>
      </c>
      <c r="X62" s="33">
        <v>355957.96</v>
      </c>
    </row>
    <row r="63" spans="1:24" ht="12.75">
      <c r="A63" s="34">
        <v>6</v>
      </c>
      <c r="B63" s="34">
        <v>4</v>
      </c>
      <c r="C63" s="34">
        <v>0</v>
      </c>
      <c r="D63" s="35">
        <v>0</v>
      </c>
      <c r="E63" s="36"/>
      <c r="F63" s="31" t="s">
        <v>286</v>
      </c>
      <c r="G63" s="57" t="s">
        <v>290</v>
      </c>
      <c r="H63" s="33">
        <v>25564385.95</v>
      </c>
      <c r="I63" s="33">
        <v>0</v>
      </c>
      <c r="J63" s="33">
        <v>0</v>
      </c>
      <c r="K63" s="33">
        <v>2165125.68</v>
      </c>
      <c r="L63" s="33">
        <v>1937.52</v>
      </c>
      <c r="M63" s="33">
        <v>55563.87</v>
      </c>
      <c r="N63" s="33">
        <v>2582967.56</v>
      </c>
      <c r="O63" s="33">
        <v>2044978.97</v>
      </c>
      <c r="P63" s="33">
        <v>11263972.76</v>
      </c>
      <c r="Q63" s="33">
        <v>1865179.92</v>
      </c>
      <c r="R63" s="33">
        <v>1520807.02</v>
      </c>
      <c r="S63" s="33">
        <v>955380.17</v>
      </c>
      <c r="T63" s="33">
        <v>2228689.35</v>
      </c>
      <c r="U63" s="33">
        <v>86228.22</v>
      </c>
      <c r="V63" s="33">
        <v>444205.99</v>
      </c>
      <c r="W63" s="33">
        <v>43239.49</v>
      </c>
      <c r="X63" s="33">
        <v>306109.43</v>
      </c>
    </row>
    <row r="64" spans="1:24" ht="12.75">
      <c r="A64" s="34">
        <v>6</v>
      </c>
      <c r="B64" s="34">
        <v>4</v>
      </c>
      <c r="C64" s="34">
        <v>1</v>
      </c>
      <c r="D64" s="35">
        <v>1</v>
      </c>
      <c r="E64" s="36"/>
      <c r="F64" s="31" t="s">
        <v>86</v>
      </c>
      <c r="G64" s="57" t="s">
        <v>89</v>
      </c>
      <c r="H64" s="33">
        <v>21542366.09</v>
      </c>
      <c r="I64" s="33">
        <v>43296.47</v>
      </c>
      <c r="J64" s="33">
        <v>0</v>
      </c>
      <c r="K64" s="33">
        <v>522944.51</v>
      </c>
      <c r="L64" s="33">
        <v>0</v>
      </c>
      <c r="M64" s="33">
        <v>765591.56</v>
      </c>
      <c r="N64" s="33">
        <v>2446744.55</v>
      </c>
      <c r="O64" s="33">
        <v>12360.37</v>
      </c>
      <c r="P64" s="33">
        <v>9449479.49</v>
      </c>
      <c r="Q64" s="33">
        <v>111217.4</v>
      </c>
      <c r="R64" s="33">
        <v>4681283.36</v>
      </c>
      <c r="S64" s="33">
        <v>0</v>
      </c>
      <c r="T64" s="33">
        <v>440530.09</v>
      </c>
      <c r="U64" s="33">
        <v>1104592.27</v>
      </c>
      <c r="V64" s="33">
        <v>653023.23</v>
      </c>
      <c r="W64" s="33">
        <v>583290.73</v>
      </c>
      <c r="X64" s="33">
        <v>728012.06</v>
      </c>
    </row>
    <row r="65" spans="1:24" ht="12.75">
      <c r="A65" s="34">
        <v>6</v>
      </c>
      <c r="B65" s="34">
        <v>4</v>
      </c>
      <c r="C65" s="34">
        <v>2</v>
      </c>
      <c r="D65" s="35">
        <v>2</v>
      </c>
      <c r="E65" s="36"/>
      <c r="F65" s="31" t="s">
        <v>86</v>
      </c>
      <c r="G65" s="57" t="s">
        <v>121</v>
      </c>
      <c r="H65" s="33">
        <v>8294991.05</v>
      </c>
      <c r="I65" s="33">
        <v>724868.54</v>
      </c>
      <c r="J65" s="33">
        <v>0</v>
      </c>
      <c r="K65" s="33">
        <v>108755.65</v>
      </c>
      <c r="L65" s="33">
        <v>255173</v>
      </c>
      <c r="M65" s="33">
        <v>114657.64</v>
      </c>
      <c r="N65" s="33">
        <v>1453419.78</v>
      </c>
      <c r="O65" s="33">
        <v>73062.56</v>
      </c>
      <c r="P65" s="33">
        <v>3342419.09</v>
      </c>
      <c r="Q65" s="33">
        <v>7927.22</v>
      </c>
      <c r="R65" s="33">
        <v>1421093.05</v>
      </c>
      <c r="S65" s="33">
        <v>53964.74</v>
      </c>
      <c r="T65" s="33">
        <v>64077.4</v>
      </c>
      <c r="U65" s="33">
        <v>239551.09</v>
      </c>
      <c r="V65" s="33">
        <v>313367.66</v>
      </c>
      <c r="W65" s="33">
        <v>24907.33</v>
      </c>
      <c r="X65" s="33">
        <v>97746.3</v>
      </c>
    </row>
    <row r="66" spans="1:24" ht="12.75">
      <c r="A66" s="34">
        <v>6</v>
      </c>
      <c r="B66" s="34">
        <v>4</v>
      </c>
      <c r="C66" s="34">
        <v>3</v>
      </c>
      <c r="D66" s="35">
        <v>2</v>
      </c>
      <c r="E66" s="36"/>
      <c r="F66" s="31" t="s">
        <v>86</v>
      </c>
      <c r="G66" s="57" t="s">
        <v>138</v>
      </c>
      <c r="H66" s="33">
        <v>7436529.52</v>
      </c>
      <c r="I66" s="33">
        <v>244236.06</v>
      </c>
      <c r="J66" s="33">
        <v>0</v>
      </c>
      <c r="K66" s="33">
        <v>35229.4</v>
      </c>
      <c r="L66" s="33">
        <v>0</v>
      </c>
      <c r="M66" s="33">
        <v>10435</v>
      </c>
      <c r="N66" s="33">
        <v>1094104.76</v>
      </c>
      <c r="O66" s="33">
        <v>32930.76</v>
      </c>
      <c r="P66" s="33">
        <v>3195891.07</v>
      </c>
      <c r="Q66" s="33">
        <v>16068.19</v>
      </c>
      <c r="R66" s="33">
        <v>1884126.79</v>
      </c>
      <c r="S66" s="33">
        <v>0</v>
      </c>
      <c r="T66" s="33">
        <v>185186.79</v>
      </c>
      <c r="U66" s="33">
        <v>366816.04</v>
      </c>
      <c r="V66" s="33">
        <v>299650</v>
      </c>
      <c r="W66" s="33">
        <v>0</v>
      </c>
      <c r="X66" s="33">
        <v>71854.66</v>
      </c>
    </row>
    <row r="67" spans="1:24" ht="25.5">
      <c r="A67" s="34">
        <v>6</v>
      </c>
      <c r="B67" s="34">
        <v>4</v>
      </c>
      <c r="C67" s="34">
        <v>3</v>
      </c>
      <c r="D67" s="35" t="s">
        <v>309</v>
      </c>
      <c r="E67" s="36">
        <v>218</v>
      </c>
      <c r="F67" s="31" t="s">
        <v>309</v>
      </c>
      <c r="G67" s="57" t="s">
        <v>316</v>
      </c>
      <c r="H67" s="33">
        <v>3068.05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3068.05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</row>
    <row r="68" spans="1:24" ht="12.75">
      <c r="A68" s="34">
        <v>6</v>
      </c>
      <c r="B68" s="34">
        <v>4</v>
      </c>
      <c r="C68" s="34">
        <v>4</v>
      </c>
      <c r="D68" s="35">
        <v>2</v>
      </c>
      <c r="E68" s="36"/>
      <c r="F68" s="31" t="s">
        <v>86</v>
      </c>
      <c r="G68" s="57" t="s">
        <v>89</v>
      </c>
      <c r="H68" s="33">
        <v>14906243.35</v>
      </c>
      <c r="I68" s="33">
        <v>2138447.41</v>
      </c>
      <c r="J68" s="33">
        <v>232186.12</v>
      </c>
      <c r="K68" s="33">
        <v>122446.58</v>
      </c>
      <c r="L68" s="33">
        <v>0</v>
      </c>
      <c r="M68" s="33">
        <v>525144.47</v>
      </c>
      <c r="N68" s="33">
        <v>1672372.92</v>
      </c>
      <c r="O68" s="33">
        <v>169148.4</v>
      </c>
      <c r="P68" s="33">
        <v>5909638.89</v>
      </c>
      <c r="Q68" s="33">
        <v>22552.99</v>
      </c>
      <c r="R68" s="33">
        <v>2633184.71</v>
      </c>
      <c r="S68" s="33">
        <v>0</v>
      </c>
      <c r="T68" s="33">
        <v>245411.24</v>
      </c>
      <c r="U68" s="33">
        <v>539793.74</v>
      </c>
      <c r="V68" s="33">
        <v>609288.74</v>
      </c>
      <c r="W68" s="33">
        <v>58793.11</v>
      </c>
      <c r="X68" s="33">
        <v>27834.03</v>
      </c>
    </row>
    <row r="69" spans="1:24" ht="12.75">
      <c r="A69" s="34">
        <v>6</v>
      </c>
      <c r="B69" s="34">
        <v>4</v>
      </c>
      <c r="C69" s="34">
        <v>5</v>
      </c>
      <c r="D69" s="35">
        <v>2</v>
      </c>
      <c r="E69" s="36"/>
      <c r="F69" s="31" t="s">
        <v>86</v>
      </c>
      <c r="G69" s="57" t="s">
        <v>180</v>
      </c>
      <c r="H69" s="33">
        <v>9512952.78</v>
      </c>
      <c r="I69" s="33">
        <v>574882.18</v>
      </c>
      <c r="J69" s="33">
        <v>0</v>
      </c>
      <c r="K69" s="33">
        <v>220914.51</v>
      </c>
      <c r="L69" s="33">
        <v>15375</v>
      </c>
      <c r="M69" s="33">
        <v>294582.82</v>
      </c>
      <c r="N69" s="33">
        <v>1438890.48</v>
      </c>
      <c r="O69" s="33">
        <v>107974.58</v>
      </c>
      <c r="P69" s="33">
        <v>4047415.11</v>
      </c>
      <c r="Q69" s="33">
        <v>13903.28</v>
      </c>
      <c r="R69" s="33">
        <v>1838645.63</v>
      </c>
      <c r="S69" s="33">
        <v>19675.32</v>
      </c>
      <c r="T69" s="33">
        <v>137159.22</v>
      </c>
      <c r="U69" s="33">
        <v>229188.22</v>
      </c>
      <c r="V69" s="33">
        <v>421399.31</v>
      </c>
      <c r="W69" s="33">
        <v>49751.01</v>
      </c>
      <c r="X69" s="33">
        <v>103196.11</v>
      </c>
    </row>
    <row r="70" spans="1:24" ht="12.75">
      <c r="A70" s="34">
        <v>6</v>
      </c>
      <c r="B70" s="34">
        <v>4</v>
      </c>
      <c r="C70" s="34">
        <v>6</v>
      </c>
      <c r="D70" s="35">
        <v>2</v>
      </c>
      <c r="E70" s="36"/>
      <c r="F70" s="31" t="s">
        <v>86</v>
      </c>
      <c r="G70" s="57" t="s">
        <v>228</v>
      </c>
      <c r="H70" s="33">
        <v>5725175.84</v>
      </c>
      <c r="I70" s="33">
        <v>182096.61</v>
      </c>
      <c r="J70" s="33">
        <v>54498</v>
      </c>
      <c r="K70" s="33">
        <v>55138.52</v>
      </c>
      <c r="L70" s="33">
        <v>0</v>
      </c>
      <c r="M70" s="33">
        <v>46191.86</v>
      </c>
      <c r="N70" s="33">
        <v>829781.16</v>
      </c>
      <c r="O70" s="33">
        <v>46480.44</v>
      </c>
      <c r="P70" s="33">
        <v>2560669.94</v>
      </c>
      <c r="Q70" s="33">
        <v>18570.34</v>
      </c>
      <c r="R70" s="33">
        <v>1449299.76</v>
      </c>
      <c r="S70" s="33">
        <v>0</v>
      </c>
      <c r="T70" s="33">
        <v>17677</v>
      </c>
      <c r="U70" s="33">
        <v>151574.02</v>
      </c>
      <c r="V70" s="33">
        <v>184783</v>
      </c>
      <c r="W70" s="33">
        <v>27730.03</v>
      </c>
      <c r="X70" s="33">
        <v>100685.16</v>
      </c>
    </row>
    <row r="71" spans="1:24" ht="12.75">
      <c r="A71" s="34">
        <v>6</v>
      </c>
      <c r="B71" s="34">
        <v>4</v>
      </c>
      <c r="C71" s="34">
        <v>7</v>
      </c>
      <c r="D71" s="35">
        <v>2</v>
      </c>
      <c r="E71" s="36"/>
      <c r="F71" s="31" t="s">
        <v>86</v>
      </c>
      <c r="G71" s="57" t="s">
        <v>232</v>
      </c>
      <c r="H71" s="33">
        <v>5728815.36</v>
      </c>
      <c r="I71" s="33">
        <v>281094.48</v>
      </c>
      <c r="J71" s="33">
        <v>42908.06</v>
      </c>
      <c r="K71" s="33">
        <v>73923.64</v>
      </c>
      <c r="L71" s="33">
        <v>0</v>
      </c>
      <c r="M71" s="33">
        <v>39729.62</v>
      </c>
      <c r="N71" s="33">
        <v>901656.28</v>
      </c>
      <c r="O71" s="33">
        <v>57272.79</v>
      </c>
      <c r="P71" s="33">
        <v>2409834.34</v>
      </c>
      <c r="Q71" s="33">
        <v>19561.12</v>
      </c>
      <c r="R71" s="33">
        <v>1307906.12</v>
      </c>
      <c r="S71" s="33">
        <v>0</v>
      </c>
      <c r="T71" s="33">
        <v>67221.05</v>
      </c>
      <c r="U71" s="33">
        <v>79390.38</v>
      </c>
      <c r="V71" s="33">
        <v>249140.4</v>
      </c>
      <c r="W71" s="33">
        <v>11033.2</v>
      </c>
      <c r="X71" s="33">
        <v>188143.88</v>
      </c>
    </row>
    <row r="72" spans="1:24" ht="12.75">
      <c r="A72" s="34">
        <v>6</v>
      </c>
      <c r="B72" s="34">
        <v>4</v>
      </c>
      <c r="C72" s="34">
        <v>8</v>
      </c>
      <c r="D72" s="35">
        <v>2</v>
      </c>
      <c r="E72" s="36"/>
      <c r="F72" s="31" t="s">
        <v>86</v>
      </c>
      <c r="G72" s="57" t="s">
        <v>240</v>
      </c>
      <c r="H72" s="33">
        <v>11977043.92</v>
      </c>
      <c r="I72" s="33">
        <v>406165.78</v>
      </c>
      <c r="J72" s="33">
        <v>0</v>
      </c>
      <c r="K72" s="33">
        <v>145891.1</v>
      </c>
      <c r="L72" s="33">
        <v>0</v>
      </c>
      <c r="M72" s="33">
        <v>91002.3</v>
      </c>
      <c r="N72" s="33">
        <v>1347274.48</v>
      </c>
      <c r="O72" s="33">
        <v>158773.73</v>
      </c>
      <c r="P72" s="33">
        <v>5720109.47</v>
      </c>
      <c r="Q72" s="33">
        <v>47011.86</v>
      </c>
      <c r="R72" s="33">
        <v>2114847</v>
      </c>
      <c r="S72" s="33">
        <v>182529.93</v>
      </c>
      <c r="T72" s="33">
        <v>69265</v>
      </c>
      <c r="U72" s="33">
        <v>678225.63</v>
      </c>
      <c r="V72" s="33">
        <v>600099.64</v>
      </c>
      <c r="W72" s="33">
        <v>152794.62</v>
      </c>
      <c r="X72" s="33">
        <v>263053.38</v>
      </c>
    </row>
    <row r="73" spans="1:24" ht="12.75">
      <c r="A73" s="34">
        <v>6</v>
      </c>
      <c r="B73" s="34">
        <v>5</v>
      </c>
      <c r="C73" s="34">
        <v>0</v>
      </c>
      <c r="D73" s="35">
        <v>0</v>
      </c>
      <c r="E73" s="36"/>
      <c r="F73" s="31" t="s">
        <v>286</v>
      </c>
      <c r="G73" s="57" t="s">
        <v>291</v>
      </c>
      <c r="H73" s="33">
        <v>18370213.68</v>
      </c>
      <c r="I73" s="33">
        <v>0</v>
      </c>
      <c r="J73" s="33">
        <v>0</v>
      </c>
      <c r="K73" s="33">
        <v>1522037.99</v>
      </c>
      <c r="L73" s="33">
        <v>0</v>
      </c>
      <c r="M73" s="33">
        <v>99511.04</v>
      </c>
      <c r="N73" s="33">
        <v>2031714.04</v>
      </c>
      <c r="O73" s="33">
        <v>1760746.17</v>
      </c>
      <c r="P73" s="33">
        <v>5952235.62</v>
      </c>
      <c r="Q73" s="33">
        <v>1188588.02</v>
      </c>
      <c r="R73" s="33">
        <v>3703532.88</v>
      </c>
      <c r="S73" s="33">
        <v>617106.43</v>
      </c>
      <c r="T73" s="33">
        <v>717542.81</v>
      </c>
      <c r="U73" s="33">
        <v>0</v>
      </c>
      <c r="V73" s="33">
        <v>41500</v>
      </c>
      <c r="W73" s="33">
        <v>79784.77</v>
      </c>
      <c r="X73" s="33">
        <v>655913.91</v>
      </c>
    </row>
    <row r="74" spans="1:24" ht="12.75">
      <c r="A74" s="34">
        <v>6</v>
      </c>
      <c r="B74" s="34">
        <v>5</v>
      </c>
      <c r="C74" s="34">
        <v>1</v>
      </c>
      <c r="D74" s="35">
        <v>2</v>
      </c>
      <c r="E74" s="36"/>
      <c r="F74" s="31" t="s">
        <v>86</v>
      </c>
      <c r="G74" s="57" t="s">
        <v>108</v>
      </c>
      <c r="H74" s="33">
        <v>5803885.12</v>
      </c>
      <c r="I74" s="33">
        <v>188275.68</v>
      </c>
      <c r="J74" s="33">
        <v>93965.08</v>
      </c>
      <c r="K74" s="33">
        <v>198536.06</v>
      </c>
      <c r="L74" s="33">
        <v>0</v>
      </c>
      <c r="M74" s="33">
        <v>17300</v>
      </c>
      <c r="N74" s="33">
        <v>969966.31</v>
      </c>
      <c r="O74" s="33">
        <v>704460.43</v>
      </c>
      <c r="P74" s="33">
        <v>2176799.85</v>
      </c>
      <c r="Q74" s="33">
        <v>8518</v>
      </c>
      <c r="R74" s="33">
        <v>985147.52</v>
      </c>
      <c r="S74" s="33">
        <v>0</v>
      </c>
      <c r="T74" s="33">
        <v>49140</v>
      </c>
      <c r="U74" s="33">
        <v>108513.68</v>
      </c>
      <c r="V74" s="33">
        <v>168970</v>
      </c>
      <c r="W74" s="33">
        <v>17391.91</v>
      </c>
      <c r="X74" s="33">
        <v>116900.6</v>
      </c>
    </row>
    <row r="75" spans="1:24" ht="12.75">
      <c r="A75" s="34">
        <v>6</v>
      </c>
      <c r="B75" s="34">
        <v>5</v>
      </c>
      <c r="C75" s="34">
        <v>2</v>
      </c>
      <c r="D75" s="35">
        <v>2</v>
      </c>
      <c r="E75" s="36"/>
      <c r="F75" s="31" t="s">
        <v>86</v>
      </c>
      <c r="G75" s="57" t="s">
        <v>117</v>
      </c>
      <c r="H75" s="33">
        <v>4739270.78</v>
      </c>
      <c r="I75" s="33">
        <v>235148.62</v>
      </c>
      <c r="J75" s="33">
        <v>0</v>
      </c>
      <c r="K75" s="33">
        <v>58641.85</v>
      </c>
      <c r="L75" s="33">
        <v>0</v>
      </c>
      <c r="M75" s="33">
        <v>0</v>
      </c>
      <c r="N75" s="33">
        <v>910702.88</v>
      </c>
      <c r="O75" s="33">
        <v>694284.69</v>
      </c>
      <c r="P75" s="33">
        <v>1760425.15</v>
      </c>
      <c r="Q75" s="33">
        <v>16774.72</v>
      </c>
      <c r="R75" s="33">
        <v>735690</v>
      </c>
      <c r="S75" s="33">
        <v>0</v>
      </c>
      <c r="T75" s="33">
        <v>43116.17</v>
      </c>
      <c r="U75" s="33">
        <v>167998.69</v>
      </c>
      <c r="V75" s="33">
        <v>57745</v>
      </c>
      <c r="W75" s="33">
        <v>19099.05</v>
      </c>
      <c r="X75" s="33">
        <v>39643.96</v>
      </c>
    </row>
    <row r="76" spans="1:24" ht="12.75">
      <c r="A76" s="34">
        <v>6</v>
      </c>
      <c r="B76" s="34">
        <v>5</v>
      </c>
      <c r="C76" s="34">
        <v>3</v>
      </c>
      <c r="D76" s="35">
        <v>2</v>
      </c>
      <c r="E76" s="36"/>
      <c r="F76" s="31" t="s">
        <v>86</v>
      </c>
      <c r="G76" s="57" t="s">
        <v>126</v>
      </c>
      <c r="H76" s="33">
        <v>8448226.99</v>
      </c>
      <c r="I76" s="33">
        <v>245078.86</v>
      </c>
      <c r="J76" s="33">
        <v>52921.86</v>
      </c>
      <c r="K76" s="33">
        <v>257374.13</v>
      </c>
      <c r="L76" s="33">
        <v>88998.89</v>
      </c>
      <c r="M76" s="33">
        <v>0</v>
      </c>
      <c r="N76" s="33">
        <v>929806.39</v>
      </c>
      <c r="O76" s="33">
        <v>423850.46</v>
      </c>
      <c r="P76" s="33">
        <v>4101717.57</v>
      </c>
      <c r="Q76" s="33">
        <v>44164.86</v>
      </c>
      <c r="R76" s="33">
        <v>1829511.09</v>
      </c>
      <c r="S76" s="33">
        <v>0</v>
      </c>
      <c r="T76" s="33">
        <v>0</v>
      </c>
      <c r="U76" s="33">
        <v>115498.42</v>
      </c>
      <c r="V76" s="33">
        <v>242500</v>
      </c>
      <c r="W76" s="33">
        <v>87862.83</v>
      </c>
      <c r="X76" s="33">
        <v>28941.63</v>
      </c>
    </row>
    <row r="77" spans="1:24" ht="12.75">
      <c r="A77" s="34">
        <v>6</v>
      </c>
      <c r="B77" s="34">
        <v>5</v>
      </c>
      <c r="C77" s="34">
        <v>4</v>
      </c>
      <c r="D77" s="35">
        <v>2</v>
      </c>
      <c r="E77" s="36"/>
      <c r="F77" s="31" t="s">
        <v>86</v>
      </c>
      <c r="G77" s="57" t="s">
        <v>131</v>
      </c>
      <c r="H77" s="33">
        <v>10314687.94</v>
      </c>
      <c r="I77" s="33">
        <v>239999.9</v>
      </c>
      <c r="J77" s="33">
        <v>93556.28</v>
      </c>
      <c r="K77" s="33">
        <v>283363.85</v>
      </c>
      <c r="L77" s="33">
        <v>0</v>
      </c>
      <c r="M77" s="33">
        <v>15874.67</v>
      </c>
      <c r="N77" s="33">
        <v>1202955.59</v>
      </c>
      <c r="O77" s="33">
        <v>1728864.76</v>
      </c>
      <c r="P77" s="33">
        <v>3645105.84</v>
      </c>
      <c r="Q77" s="33">
        <v>23976.78</v>
      </c>
      <c r="R77" s="33">
        <v>2213121.21</v>
      </c>
      <c r="S77" s="33">
        <v>208326.47</v>
      </c>
      <c r="T77" s="33">
        <v>62412.8</v>
      </c>
      <c r="U77" s="33">
        <v>119955.5</v>
      </c>
      <c r="V77" s="33">
        <v>285200</v>
      </c>
      <c r="W77" s="33">
        <v>12639.48</v>
      </c>
      <c r="X77" s="33">
        <v>179334.81</v>
      </c>
    </row>
    <row r="78" spans="1:24" ht="12.75">
      <c r="A78" s="34">
        <v>6</v>
      </c>
      <c r="B78" s="34">
        <v>5</v>
      </c>
      <c r="C78" s="34">
        <v>5</v>
      </c>
      <c r="D78" s="35">
        <v>3</v>
      </c>
      <c r="E78" s="36"/>
      <c r="F78" s="31" t="s">
        <v>86</v>
      </c>
      <c r="G78" s="57" t="s">
        <v>265</v>
      </c>
      <c r="H78" s="33">
        <v>21759072.66</v>
      </c>
      <c r="I78" s="33">
        <v>53129.57</v>
      </c>
      <c r="J78" s="33">
        <v>0</v>
      </c>
      <c r="K78" s="33">
        <v>81715.08</v>
      </c>
      <c r="L78" s="33">
        <v>2236760.92</v>
      </c>
      <c r="M78" s="33">
        <v>103343.81</v>
      </c>
      <c r="N78" s="33">
        <v>1851490.55</v>
      </c>
      <c r="O78" s="33">
        <v>270260.98</v>
      </c>
      <c r="P78" s="33">
        <v>8416440.18</v>
      </c>
      <c r="Q78" s="33">
        <v>137361.6</v>
      </c>
      <c r="R78" s="33">
        <v>4439293.1</v>
      </c>
      <c r="S78" s="33">
        <v>0</v>
      </c>
      <c r="T78" s="33">
        <v>441659.94</v>
      </c>
      <c r="U78" s="33">
        <v>2302262.04</v>
      </c>
      <c r="V78" s="33">
        <v>506604</v>
      </c>
      <c r="W78" s="33">
        <v>668767.5</v>
      </c>
      <c r="X78" s="33">
        <v>249983.39</v>
      </c>
    </row>
    <row r="79" spans="1:24" ht="12.75">
      <c r="A79" s="34">
        <v>6</v>
      </c>
      <c r="B79" s="34">
        <v>5</v>
      </c>
      <c r="C79" s="34">
        <v>6</v>
      </c>
      <c r="D79" s="35">
        <v>2</v>
      </c>
      <c r="E79" s="36"/>
      <c r="F79" s="31" t="s">
        <v>86</v>
      </c>
      <c r="G79" s="57" t="s">
        <v>181</v>
      </c>
      <c r="H79" s="33">
        <v>10501770.28</v>
      </c>
      <c r="I79" s="33">
        <v>915496.77</v>
      </c>
      <c r="J79" s="33">
        <v>19423.84</v>
      </c>
      <c r="K79" s="33">
        <v>116582.95</v>
      </c>
      <c r="L79" s="33">
        <v>0</v>
      </c>
      <c r="M79" s="33">
        <v>34766.09</v>
      </c>
      <c r="N79" s="33">
        <v>829813.92</v>
      </c>
      <c r="O79" s="33">
        <v>613107.2</v>
      </c>
      <c r="P79" s="33">
        <v>4410296.46</v>
      </c>
      <c r="Q79" s="33">
        <v>12607.54</v>
      </c>
      <c r="R79" s="33">
        <v>1671454.49</v>
      </c>
      <c r="S79" s="33">
        <v>0</v>
      </c>
      <c r="T79" s="33">
        <v>280276.16</v>
      </c>
      <c r="U79" s="33">
        <v>1144997.22</v>
      </c>
      <c r="V79" s="33">
        <v>267000</v>
      </c>
      <c r="W79" s="33">
        <v>81369.26</v>
      </c>
      <c r="X79" s="33">
        <v>104578.38</v>
      </c>
    </row>
    <row r="80" spans="1:24" ht="12.75">
      <c r="A80" s="34">
        <v>6</v>
      </c>
      <c r="B80" s="34">
        <v>5</v>
      </c>
      <c r="C80" s="34">
        <v>7</v>
      </c>
      <c r="D80" s="35">
        <v>2</v>
      </c>
      <c r="E80" s="36"/>
      <c r="F80" s="31" t="s">
        <v>86</v>
      </c>
      <c r="G80" s="57" t="s">
        <v>193</v>
      </c>
      <c r="H80" s="33">
        <v>6689584.12</v>
      </c>
      <c r="I80" s="33">
        <v>195781.78</v>
      </c>
      <c r="J80" s="33">
        <v>150447.58</v>
      </c>
      <c r="K80" s="33">
        <v>102422.41</v>
      </c>
      <c r="L80" s="33">
        <v>0</v>
      </c>
      <c r="M80" s="33">
        <v>19683.41</v>
      </c>
      <c r="N80" s="33">
        <v>765639.29</v>
      </c>
      <c r="O80" s="33">
        <v>806851.68</v>
      </c>
      <c r="P80" s="33">
        <v>2860567.96</v>
      </c>
      <c r="Q80" s="33">
        <v>14923.92</v>
      </c>
      <c r="R80" s="33">
        <v>1144203.06</v>
      </c>
      <c r="S80" s="33">
        <v>0</v>
      </c>
      <c r="T80" s="33">
        <v>193059.04</v>
      </c>
      <c r="U80" s="33">
        <v>97939.1</v>
      </c>
      <c r="V80" s="33">
        <v>184000</v>
      </c>
      <c r="W80" s="33">
        <v>54968</v>
      </c>
      <c r="X80" s="33">
        <v>99096.89</v>
      </c>
    </row>
    <row r="81" spans="1:24" ht="12.75">
      <c r="A81" s="34">
        <v>6</v>
      </c>
      <c r="B81" s="34">
        <v>6</v>
      </c>
      <c r="C81" s="34">
        <v>0</v>
      </c>
      <c r="D81" s="35">
        <v>0</v>
      </c>
      <c r="E81" s="36"/>
      <c r="F81" s="31" t="s">
        <v>286</v>
      </c>
      <c r="G81" s="57" t="s">
        <v>292</v>
      </c>
      <c r="H81" s="33">
        <v>32466283.83</v>
      </c>
      <c r="I81" s="33">
        <v>1800</v>
      </c>
      <c r="J81" s="33">
        <v>0</v>
      </c>
      <c r="K81" s="33">
        <v>1737231.07</v>
      </c>
      <c r="L81" s="33">
        <v>0</v>
      </c>
      <c r="M81" s="33">
        <v>25006.07</v>
      </c>
      <c r="N81" s="33">
        <v>3196819.61</v>
      </c>
      <c r="O81" s="33">
        <v>1894979.15</v>
      </c>
      <c r="P81" s="33">
        <v>9884254.18</v>
      </c>
      <c r="Q81" s="33">
        <v>1781416.76</v>
      </c>
      <c r="R81" s="33">
        <v>10209227.16</v>
      </c>
      <c r="S81" s="33">
        <v>829862.56</v>
      </c>
      <c r="T81" s="33">
        <v>1824633.44</v>
      </c>
      <c r="U81" s="33">
        <v>2977.99</v>
      </c>
      <c r="V81" s="33">
        <v>354522.75</v>
      </c>
      <c r="W81" s="33">
        <v>12113.35</v>
      </c>
      <c r="X81" s="33">
        <v>711439.74</v>
      </c>
    </row>
    <row r="82" spans="1:24" ht="12.75">
      <c r="A82" s="34">
        <v>6</v>
      </c>
      <c r="B82" s="34">
        <v>6</v>
      </c>
      <c r="C82" s="34">
        <v>1</v>
      </c>
      <c r="D82" s="35">
        <v>1</v>
      </c>
      <c r="E82" s="36"/>
      <c r="F82" s="31" t="s">
        <v>86</v>
      </c>
      <c r="G82" s="57" t="s">
        <v>91</v>
      </c>
      <c r="H82" s="33">
        <v>23319029.71</v>
      </c>
      <c r="I82" s="33">
        <v>59084.1</v>
      </c>
      <c r="J82" s="33">
        <v>0</v>
      </c>
      <c r="K82" s="33">
        <v>357035.35</v>
      </c>
      <c r="L82" s="33">
        <v>0</v>
      </c>
      <c r="M82" s="33">
        <v>323307.04</v>
      </c>
      <c r="N82" s="33">
        <v>1980052.09</v>
      </c>
      <c r="O82" s="33">
        <v>192824.8</v>
      </c>
      <c r="P82" s="33">
        <v>9165013.42</v>
      </c>
      <c r="Q82" s="33">
        <v>156120.49</v>
      </c>
      <c r="R82" s="33">
        <v>5381000.19</v>
      </c>
      <c r="S82" s="33">
        <v>333303.2</v>
      </c>
      <c r="T82" s="33">
        <v>519087.55</v>
      </c>
      <c r="U82" s="33">
        <v>2626858.57</v>
      </c>
      <c r="V82" s="33">
        <v>938681.81</v>
      </c>
      <c r="W82" s="33">
        <v>975724.38</v>
      </c>
      <c r="X82" s="33">
        <v>310936.72</v>
      </c>
    </row>
    <row r="83" spans="1:24" ht="12.75">
      <c r="A83" s="34">
        <v>6</v>
      </c>
      <c r="B83" s="34">
        <v>6</v>
      </c>
      <c r="C83" s="34">
        <v>2</v>
      </c>
      <c r="D83" s="35">
        <v>2</v>
      </c>
      <c r="E83" s="36"/>
      <c r="F83" s="31" t="s">
        <v>86</v>
      </c>
      <c r="G83" s="57" t="s">
        <v>127</v>
      </c>
      <c r="H83" s="33">
        <v>8141538.74</v>
      </c>
      <c r="I83" s="33">
        <v>166936.12</v>
      </c>
      <c r="J83" s="33">
        <v>149686</v>
      </c>
      <c r="K83" s="33">
        <v>72966.37</v>
      </c>
      <c r="L83" s="33">
        <v>0</v>
      </c>
      <c r="M83" s="33">
        <v>0</v>
      </c>
      <c r="N83" s="33">
        <v>1399071.61</v>
      </c>
      <c r="O83" s="33">
        <v>116353.59</v>
      </c>
      <c r="P83" s="33">
        <v>4489552</v>
      </c>
      <c r="Q83" s="33">
        <v>11933.67</v>
      </c>
      <c r="R83" s="33">
        <v>1041233.05</v>
      </c>
      <c r="S83" s="33">
        <v>187410</v>
      </c>
      <c r="T83" s="33">
        <v>41507.2</v>
      </c>
      <c r="U83" s="33">
        <v>215058.26</v>
      </c>
      <c r="V83" s="33">
        <v>158432.58</v>
      </c>
      <c r="W83" s="33">
        <v>44000</v>
      </c>
      <c r="X83" s="33">
        <v>47398.29</v>
      </c>
    </row>
    <row r="84" spans="1:24" ht="12.75">
      <c r="A84" s="34">
        <v>6</v>
      </c>
      <c r="B84" s="34">
        <v>6</v>
      </c>
      <c r="C84" s="34">
        <v>3</v>
      </c>
      <c r="D84" s="35">
        <v>2</v>
      </c>
      <c r="E84" s="36"/>
      <c r="F84" s="31" t="s">
        <v>86</v>
      </c>
      <c r="G84" s="57" t="s">
        <v>133</v>
      </c>
      <c r="H84" s="33">
        <v>4163424.41</v>
      </c>
      <c r="I84" s="33">
        <v>270287.67</v>
      </c>
      <c r="J84" s="33">
        <v>191411.18</v>
      </c>
      <c r="K84" s="33">
        <v>84124.63</v>
      </c>
      <c r="L84" s="33">
        <v>0</v>
      </c>
      <c r="M84" s="33">
        <v>19715.87</v>
      </c>
      <c r="N84" s="33">
        <v>765182.38</v>
      </c>
      <c r="O84" s="33">
        <v>54102.81</v>
      </c>
      <c r="P84" s="33">
        <v>1569319.51</v>
      </c>
      <c r="Q84" s="33">
        <v>10665.58</v>
      </c>
      <c r="R84" s="33">
        <v>735253.88</v>
      </c>
      <c r="S84" s="33">
        <v>84713</v>
      </c>
      <c r="T84" s="33">
        <v>31836</v>
      </c>
      <c r="U84" s="33">
        <v>165160.45</v>
      </c>
      <c r="V84" s="33">
        <v>147671.06</v>
      </c>
      <c r="W84" s="33">
        <v>27780</v>
      </c>
      <c r="X84" s="33">
        <v>6200.39</v>
      </c>
    </row>
    <row r="85" spans="1:24" ht="12.75">
      <c r="A85" s="34">
        <v>6</v>
      </c>
      <c r="B85" s="34">
        <v>6</v>
      </c>
      <c r="C85" s="34">
        <v>4</v>
      </c>
      <c r="D85" s="35">
        <v>2</v>
      </c>
      <c r="E85" s="36"/>
      <c r="F85" s="31" t="s">
        <v>86</v>
      </c>
      <c r="G85" s="57" t="s">
        <v>139</v>
      </c>
      <c r="H85" s="33">
        <v>11921669.99</v>
      </c>
      <c r="I85" s="33">
        <v>231529.38</v>
      </c>
      <c r="J85" s="33">
        <v>0</v>
      </c>
      <c r="K85" s="33">
        <v>250786.22</v>
      </c>
      <c r="L85" s="33">
        <v>0</v>
      </c>
      <c r="M85" s="33">
        <v>3225.23</v>
      </c>
      <c r="N85" s="33">
        <v>1706001.8</v>
      </c>
      <c r="O85" s="33">
        <v>87805.21</v>
      </c>
      <c r="P85" s="33">
        <v>5372988.19</v>
      </c>
      <c r="Q85" s="33">
        <v>23580.74</v>
      </c>
      <c r="R85" s="33">
        <v>2417104.68</v>
      </c>
      <c r="S85" s="33">
        <v>55014.48</v>
      </c>
      <c r="T85" s="33">
        <v>263484.63</v>
      </c>
      <c r="U85" s="33">
        <v>474893.63</v>
      </c>
      <c r="V85" s="33">
        <v>615897.08</v>
      </c>
      <c r="W85" s="33">
        <v>90600</v>
      </c>
      <c r="X85" s="33">
        <v>328758.72</v>
      </c>
    </row>
    <row r="86" spans="1:24" ht="12.75">
      <c r="A86" s="34">
        <v>6</v>
      </c>
      <c r="B86" s="34">
        <v>6</v>
      </c>
      <c r="C86" s="34">
        <v>5</v>
      </c>
      <c r="D86" s="35">
        <v>2</v>
      </c>
      <c r="E86" s="36"/>
      <c r="F86" s="31" t="s">
        <v>86</v>
      </c>
      <c r="G86" s="57" t="s">
        <v>91</v>
      </c>
      <c r="H86" s="33">
        <v>12085168.8</v>
      </c>
      <c r="I86" s="33">
        <v>446802.82</v>
      </c>
      <c r="J86" s="33">
        <v>71909.53</v>
      </c>
      <c r="K86" s="33">
        <v>403776.69</v>
      </c>
      <c r="L86" s="33">
        <v>0</v>
      </c>
      <c r="M86" s="33">
        <v>46967.24</v>
      </c>
      <c r="N86" s="33">
        <v>1447698.07</v>
      </c>
      <c r="O86" s="33">
        <v>104635.18</v>
      </c>
      <c r="P86" s="33">
        <v>6264761.06</v>
      </c>
      <c r="Q86" s="33">
        <v>63416.68</v>
      </c>
      <c r="R86" s="33">
        <v>2194044.97</v>
      </c>
      <c r="S86" s="33">
        <v>0</v>
      </c>
      <c r="T86" s="33">
        <v>112199.42</v>
      </c>
      <c r="U86" s="33">
        <v>232966.12</v>
      </c>
      <c r="V86" s="33">
        <v>351111.56</v>
      </c>
      <c r="W86" s="33">
        <v>49690.12</v>
      </c>
      <c r="X86" s="33">
        <v>295189.34</v>
      </c>
    </row>
    <row r="87" spans="1:24" ht="12.75">
      <c r="A87" s="34">
        <v>6</v>
      </c>
      <c r="B87" s="34">
        <v>6</v>
      </c>
      <c r="C87" s="34">
        <v>6</v>
      </c>
      <c r="D87" s="35">
        <v>2</v>
      </c>
      <c r="E87" s="36"/>
      <c r="F87" s="31" t="s">
        <v>86</v>
      </c>
      <c r="G87" s="57" t="s">
        <v>159</v>
      </c>
      <c r="H87" s="33">
        <v>4988436.89</v>
      </c>
      <c r="I87" s="33">
        <v>210894.34</v>
      </c>
      <c r="J87" s="33">
        <v>193130.46</v>
      </c>
      <c r="K87" s="33">
        <v>68737.23</v>
      </c>
      <c r="L87" s="33">
        <v>0</v>
      </c>
      <c r="M87" s="33">
        <v>25726.44</v>
      </c>
      <c r="N87" s="33">
        <v>712074.22</v>
      </c>
      <c r="O87" s="33">
        <v>55678.83</v>
      </c>
      <c r="P87" s="33">
        <v>2090611.03</v>
      </c>
      <c r="Q87" s="33">
        <v>7442.04</v>
      </c>
      <c r="R87" s="33">
        <v>1128351.24</v>
      </c>
      <c r="S87" s="33">
        <v>9579.64</v>
      </c>
      <c r="T87" s="33">
        <v>100004.37</v>
      </c>
      <c r="U87" s="33">
        <v>175527.06</v>
      </c>
      <c r="V87" s="33">
        <v>84016.85</v>
      </c>
      <c r="W87" s="33">
        <v>37359.14</v>
      </c>
      <c r="X87" s="33">
        <v>89304</v>
      </c>
    </row>
    <row r="88" spans="1:24" ht="12.75">
      <c r="A88" s="34">
        <v>6</v>
      </c>
      <c r="B88" s="34">
        <v>6</v>
      </c>
      <c r="C88" s="34">
        <v>7</v>
      </c>
      <c r="D88" s="35">
        <v>2</v>
      </c>
      <c r="E88" s="36"/>
      <c r="F88" s="31" t="s">
        <v>86</v>
      </c>
      <c r="G88" s="57" t="s">
        <v>172</v>
      </c>
      <c r="H88" s="33">
        <v>5616824.3</v>
      </c>
      <c r="I88" s="33">
        <v>521458.54</v>
      </c>
      <c r="J88" s="33">
        <v>126569.65</v>
      </c>
      <c r="K88" s="33">
        <v>117773.51</v>
      </c>
      <c r="L88" s="33">
        <v>0</v>
      </c>
      <c r="M88" s="33">
        <v>43661.84</v>
      </c>
      <c r="N88" s="33">
        <v>852200.35</v>
      </c>
      <c r="O88" s="33">
        <v>55843.72</v>
      </c>
      <c r="P88" s="33">
        <v>2302964.08</v>
      </c>
      <c r="Q88" s="33">
        <v>16870.81</v>
      </c>
      <c r="R88" s="33">
        <v>1141629.61</v>
      </c>
      <c r="S88" s="33">
        <v>0</v>
      </c>
      <c r="T88" s="33">
        <v>88506</v>
      </c>
      <c r="U88" s="33">
        <v>35119.81</v>
      </c>
      <c r="V88" s="33">
        <v>208282.97</v>
      </c>
      <c r="W88" s="33">
        <v>36974.56</v>
      </c>
      <c r="X88" s="33">
        <v>68968.85</v>
      </c>
    </row>
    <row r="89" spans="1:24" ht="12.75">
      <c r="A89" s="34">
        <v>6</v>
      </c>
      <c r="B89" s="34">
        <v>6</v>
      </c>
      <c r="C89" s="34">
        <v>9</v>
      </c>
      <c r="D89" s="35">
        <v>2</v>
      </c>
      <c r="E89" s="36"/>
      <c r="F89" s="31" t="s">
        <v>86</v>
      </c>
      <c r="G89" s="57" t="s">
        <v>201</v>
      </c>
      <c r="H89" s="33">
        <v>4367318.09</v>
      </c>
      <c r="I89" s="33">
        <v>205496.33</v>
      </c>
      <c r="J89" s="33">
        <v>214637.65</v>
      </c>
      <c r="K89" s="33">
        <v>90986.98</v>
      </c>
      <c r="L89" s="33">
        <v>0</v>
      </c>
      <c r="M89" s="33">
        <v>121080.01</v>
      </c>
      <c r="N89" s="33">
        <v>525782.85</v>
      </c>
      <c r="O89" s="33">
        <v>62867.5</v>
      </c>
      <c r="P89" s="33">
        <v>1849804.06</v>
      </c>
      <c r="Q89" s="33">
        <v>25006.55</v>
      </c>
      <c r="R89" s="33">
        <v>990176.98</v>
      </c>
      <c r="S89" s="33">
        <v>0</v>
      </c>
      <c r="T89" s="33">
        <v>107930.4</v>
      </c>
      <c r="U89" s="33">
        <v>62173.4</v>
      </c>
      <c r="V89" s="33">
        <v>91000</v>
      </c>
      <c r="W89" s="33">
        <v>0</v>
      </c>
      <c r="X89" s="33">
        <v>20375.38</v>
      </c>
    </row>
    <row r="90" spans="1:24" ht="12.75">
      <c r="A90" s="34">
        <v>6</v>
      </c>
      <c r="B90" s="34">
        <v>6</v>
      </c>
      <c r="C90" s="34">
        <v>10</v>
      </c>
      <c r="D90" s="35">
        <v>2</v>
      </c>
      <c r="E90" s="36"/>
      <c r="F90" s="31" t="s">
        <v>86</v>
      </c>
      <c r="G90" s="57" t="s">
        <v>208</v>
      </c>
      <c r="H90" s="33">
        <v>4778443.72</v>
      </c>
      <c r="I90" s="33">
        <v>228315.16</v>
      </c>
      <c r="J90" s="33">
        <v>86957.31</v>
      </c>
      <c r="K90" s="33">
        <v>54885.92</v>
      </c>
      <c r="L90" s="33">
        <v>0</v>
      </c>
      <c r="M90" s="33">
        <v>72759.56</v>
      </c>
      <c r="N90" s="33">
        <v>962653.85</v>
      </c>
      <c r="O90" s="33">
        <v>62818.82</v>
      </c>
      <c r="P90" s="33">
        <v>1803624.87</v>
      </c>
      <c r="Q90" s="33">
        <v>12596.38</v>
      </c>
      <c r="R90" s="33">
        <v>930410.41</v>
      </c>
      <c r="S90" s="33">
        <v>0</v>
      </c>
      <c r="T90" s="33">
        <v>109724.57</v>
      </c>
      <c r="U90" s="33">
        <v>206796.01</v>
      </c>
      <c r="V90" s="33">
        <v>199682</v>
      </c>
      <c r="W90" s="33">
        <v>18539.75</v>
      </c>
      <c r="X90" s="33">
        <v>28679.11</v>
      </c>
    </row>
    <row r="91" spans="1:24" ht="12.75">
      <c r="A91" s="34">
        <v>6</v>
      </c>
      <c r="B91" s="34">
        <v>6</v>
      </c>
      <c r="C91" s="34">
        <v>11</v>
      </c>
      <c r="D91" s="35">
        <v>2</v>
      </c>
      <c r="E91" s="36"/>
      <c r="F91" s="31" t="s">
        <v>86</v>
      </c>
      <c r="G91" s="57" t="s">
        <v>259</v>
      </c>
      <c r="H91" s="33">
        <v>6448545.34</v>
      </c>
      <c r="I91" s="33">
        <v>335695.28</v>
      </c>
      <c r="J91" s="33">
        <v>123712.52</v>
      </c>
      <c r="K91" s="33">
        <v>34053.29</v>
      </c>
      <c r="L91" s="33">
        <v>0</v>
      </c>
      <c r="M91" s="33">
        <v>103157.98</v>
      </c>
      <c r="N91" s="33">
        <v>870793.07</v>
      </c>
      <c r="O91" s="33">
        <v>111985.68</v>
      </c>
      <c r="P91" s="33">
        <v>2956141.12</v>
      </c>
      <c r="Q91" s="33">
        <v>32611.36</v>
      </c>
      <c r="R91" s="33">
        <v>1262254.67</v>
      </c>
      <c r="S91" s="33">
        <v>0</v>
      </c>
      <c r="T91" s="33">
        <v>85214</v>
      </c>
      <c r="U91" s="33">
        <v>154217.22</v>
      </c>
      <c r="V91" s="33">
        <v>216000</v>
      </c>
      <c r="W91" s="33">
        <v>55000</v>
      </c>
      <c r="X91" s="33">
        <v>107709.15</v>
      </c>
    </row>
    <row r="92" spans="1:24" ht="12.75">
      <c r="A92" s="34">
        <v>6</v>
      </c>
      <c r="B92" s="34">
        <v>7</v>
      </c>
      <c r="C92" s="34">
        <v>0</v>
      </c>
      <c r="D92" s="35">
        <v>0</v>
      </c>
      <c r="E92" s="36"/>
      <c r="F92" s="31" t="s">
        <v>286</v>
      </c>
      <c r="G92" s="57" t="s">
        <v>293</v>
      </c>
      <c r="H92" s="33">
        <v>40004704.53</v>
      </c>
      <c r="I92" s="33">
        <v>0</v>
      </c>
      <c r="J92" s="33">
        <v>0</v>
      </c>
      <c r="K92" s="33">
        <v>2314351.8</v>
      </c>
      <c r="L92" s="33">
        <v>2929.51</v>
      </c>
      <c r="M92" s="33">
        <v>29468.05</v>
      </c>
      <c r="N92" s="33">
        <v>3816879.04</v>
      </c>
      <c r="O92" s="33">
        <v>2206657.55</v>
      </c>
      <c r="P92" s="33">
        <v>15791061.43</v>
      </c>
      <c r="Q92" s="33">
        <v>2378609.88</v>
      </c>
      <c r="R92" s="33">
        <v>8978200.65</v>
      </c>
      <c r="S92" s="33">
        <v>1265768.69</v>
      </c>
      <c r="T92" s="33">
        <v>2177853.84</v>
      </c>
      <c r="U92" s="33">
        <v>10961.78</v>
      </c>
      <c r="V92" s="33">
        <v>90456.35</v>
      </c>
      <c r="W92" s="33">
        <v>131845.58</v>
      </c>
      <c r="X92" s="33">
        <v>809660.38</v>
      </c>
    </row>
    <row r="93" spans="1:24" ht="12.75">
      <c r="A93" s="34">
        <v>6</v>
      </c>
      <c r="B93" s="34">
        <v>7</v>
      </c>
      <c r="C93" s="34">
        <v>1</v>
      </c>
      <c r="D93" s="35">
        <v>1</v>
      </c>
      <c r="E93" s="36"/>
      <c r="F93" s="31" t="s">
        <v>86</v>
      </c>
      <c r="G93" s="57" t="s">
        <v>92</v>
      </c>
      <c r="H93" s="33">
        <v>41504314.34</v>
      </c>
      <c r="I93" s="33">
        <v>8355.41</v>
      </c>
      <c r="J93" s="33">
        <v>0</v>
      </c>
      <c r="K93" s="33">
        <v>1971643.57</v>
      </c>
      <c r="L93" s="33">
        <v>0</v>
      </c>
      <c r="M93" s="33">
        <v>1155021.31</v>
      </c>
      <c r="N93" s="33">
        <v>4017344.14</v>
      </c>
      <c r="O93" s="33">
        <v>441141.89</v>
      </c>
      <c r="P93" s="33">
        <v>18974237.46</v>
      </c>
      <c r="Q93" s="33">
        <v>448792.15</v>
      </c>
      <c r="R93" s="33">
        <v>7458739.22</v>
      </c>
      <c r="S93" s="33">
        <v>138879.01</v>
      </c>
      <c r="T93" s="33">
        <v>606983.92</v>
      </c>
      <c r="U93" s="33">
        <v>2868905.13</v>
      </c>
      <c r="V93" s="33">
        <v>1354048.8</v>
      </c>
      <c r="W93" s="33">
        <v>1024780.35</v>
      </c>
      <c r="X93" s="33">
        <v>1035441.98</v>
      </c>
    </row>
    <row r="94" spans="1:24" ht="12.75">
      <c r="A94" s="34">
        <v>6</v>
      </c>
      <c r="B94" s="34">
        <v>7</v>
      </c>
      <c r="C94" s="34">
        <v>1</v>
      </c>
      <c r="D94" s="35" t="s">
        <v>309</v>
      </c>
      <c r="E94" s="36">
        <v>187</v>
      </c>
      <c r="F94" s="31" t="s">
        <v>309</v>
      </c>
      <c r="G94" s="57" t="s">
        <v>313</v>
      </c>
      <c r="H94" s="33">
        <v>776889.99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772684.65</v>
      </c>
      <c r="V94" s="33">
        <v>0</v>
      </c>
      <c r="W94" s="33">
        <v>0</v>
      </c>
      <c r="X94" s="33">
        <v>4205.34</v>
      </c>
    </row>
    <row r="95" spans="1:24" ht="12.75">
      <c r="A95" s="34">
        <v>6</v>
      </c>
      <c r="B95" s="34">
        <v>7</v>
      </c>
      <c r="C95" s="34">
        <v>2</v>
      </c>
      <c r="D95" s="35">
        <v>3</v>
      </c>
      <c r="E95" s="36"/>
      <c r="F95" s="31" t="s">
        <v>86</v>
      </c>
      <c r="G95" s="57" t="s">
        <v>261</v>
      </c>
      <c r="H95" s="33">
        <v>11993961.02</v>
      </c>
      <c r="I95" s="33">
        <v>224786.82</v>
      </c>
      <c r="J95" s="33">
        <v>0</v>
      </c>
      <c r="K95" s="33">
        <v>205250.66</v>
      </c>
      <c r="L95" s="33">
        <v>2300</v>
      </c>
      <c r="M95" s="33">
        <v>374921.87</v>
      </c>
      <c r="N95" s="33">
        <v>1490986.35</v>
      </c>
      <c r="O95" s="33">
        <v>106728.3</v>
      </c>
      <c r="P95" s="33">
        <v>5682437.55</v>
      </c>
      <c r="Q95" s="33">
        <v>127149.15</v>
      </c>
      <c r="R95" s="33">
        <v>2836880.41</v>
      </c>
      <c r="S95" s="33">
        <v>0</v>
      </c>
      <c r="T95" s="33">
        <v>151560.1</v>
      </c>
      <c r="U95" s="33">
        <v>226098.9</v>
      </c>
      <c r="V95" s="33">
        <v>350850</v>
      </c>
      <c r="W95" s="33">
        <v>78878.54</v>
      </c>
      <c r="X95" s="33">
        <v>135132.37</v>
      </c>
    </row>
    <row r="96" spans="1:24" ht="12.75">
      <c r="A96" s="34">
        <v>6</v>
      </c>
      <c r="B96" s="34">
        <v>7</v>
      </c>
      <c r="C96" s="34">
        <v>3</v>
      </c>
      <c r="D96" s="35">
        <v>2</v>
      </c>
      <c r="E96" s="36"/>
      <c r="F96" s="31" t="s">
        <v>86</v>
      </c>
      <c r="G96" s="57" t="s">
        <v>125</v>
      </c>
      <c r="H96" s="33">
        <v>5311528.92</v>
      </c>
      <c r="I96" s="33">
        <v>163014.56</v>
      </c>
      <c r="J96" s="33">
        <v>0</v>
      </c>
      <c r="K96" s="33">
        <v>49753.61</v>
      </c>
      <c r="L96" s="33">
        <v>0</v>
      </c>
      <c r="M96" s="33">
        <v>23276.47</v>
      </c>
      <c r="N96" s="33">
        <v>781518.85</v>
      </c>
      <c r="O96" s="33">
        <v>35341.9</v>
      </c>
      <c r="P96" s="33">
        <v>2601229.46</v>
      </c>
      <c r="Q96" s="33">
        <v>20710.14</v>
      </c>
      <c r="R96" s="33">
        <v>1137854.09</v>
      </c>
      <c r="S96" s="33">
        <v>0</v>
      </c>
      <c r="T96" s="33">
        <v>112552.32</v>
      </c>
      <c r="U96" s="33">
        <v>114327.56</v>
      </c>
      <c r="V96" s="33">
        <v>182000</v>
      </c>
      <c r="W96" s="33">
        <v>60000</v>
      </c>
      <c r="X96" s="33">
        <v>29949.96</v>
      </c>
    </row>
    <row r="97" spans="1:24" ht="12.75">
      <c r="A97" s="34">
        <v>6</v>
      </c>
      <c r="B97" s="34">
        <v>7</v>
      </c>
      <c r="C97" s="34">
        <v>4</v>
      </c>
      <c r="D97" s="35">
        <v>2</v>
      </c>
      <c r="E97" s="36"/>
      <c r="F97" s="31" t="s">
        <v>86</v>
      </c>
      <c r="G97" s="57" t="s">
        <v>134</v>
      </c>
      <c r="H97" s="33">
        <v>9365601.02</v>
      </c>
      <c r="I97" s="33">
        <v>212931.11</v>
      </c>
      <c r="J97" s="33">
        <v>67889.35</v>
      </c>
      <c r="K97" s="33">
        <v>55212.77</v>
      </c>
      <c r="L97" s="33">
        <v>0</v>
      </c>
      <c r="M97" s="33">
        <v>3911.85</v>
      </c>
      <c r="N97" s="33">
        <v>1204356.84</v>
      </c>
      <c r="O97" s="33">
        <v>87562.86</v>
      </c>
      <c r="P97" s="33">
        <v>3999845.21</v>
      </c>
      <c r="Q97" s="33">
        <v>59416.54</v>
      </c>
      <c r="R97" s="33">
        <v>2812618.79</v>
      </c>
      <c r="S97" s="33">
        <v>0</v>
      </c>
      <c r="T97" s="33">
        <v>222601.84</v>
      </c>
      <c r="U97" s="33">
        <v>197432.64</v>
      </c>
      <c r="V97" s="33">
        <v>233400</v>
      </c>
      <c r="W97" s="33">
        <v>44388</v>
      </c>
      <c r="X97" s="33">
        <v>164033.22</v>
      </c>
    </row>
    <row r="98" spans="1:24" ht="12.75">
      <c r="A98" s="34">
        <v>6</v>
      </c>
      <c r="B98" s="34">
        <v>7</v>
      </c>
      <c r="C98" s="34">
        <v>5</v>
      </c>
      <c r="D98" s="35">
        <v>2</v>
      </c>
      <c r="E98" s="36"/>
      <c r="F98" s="31" t="s">
        <v>86</v>
      </c>
      <c r="G98" s="57" t="s">
        <v>92</v>
      </c>
      <c r="H98" s="33">
        <v>8203024.45</v>
      </c>
      <c r="I98" s="33">
        <v>163502.66</v>
      </c>
      <c r="J98" s="33">
        <v>68968.95</v>
      </c>
      <c r="K98" s="33">
        <v>237033.52</v>
      </c>
      <c r="L98" s="33">
        <v>0</v>
      </c>
      <c r="M98" s="33">
        <v>6701.37</v>
      </c>
      <c r="N98" s="33">
        <v>960303.54</v>
      </c>
      <c r="O98" s="33">
        <v>43962.87</v>
      </c>
      <c r="P98" s="33">
        <v>4282427.55</v>
      </c>
      <c r="Q98" s="33">
        <v>31661.82</v>
      </c>
      <c r="R98" s="33">
        <v>1660815.19</v>
      </c>
      <c r="S98" s="33">
        <v>0</v>
      </c>
      <c r="T98" s="33">
        <v>184752.12</v>
      </c>
      <c r="U98" s="33">
        <v>336804.45</v>
      </c>
      <c r="V98" s="33">
        <v>100186.3</v>
      </c>
      <c r="W98" s="33">
        <v>78500</v>
      </c>
      <c r="X98" s="33">
        <v>47404.11</v>
      </c>
    </row>
    <row r="99" spans="1:24" ht="12.75">
      <c r="A99" s="34">
        <v>6</v>
      </c>
      <c r="B99" s="34">
        <v>7</v>
      </c>
      <c r="C99" s="34">
        <v>6</v>
      </c>
      <c r="D99" s="35">
        <v>2</v>
      </c>
      <c r="E99" s="36"/>
      <c r="F99" s="31" t="s">
        <v>86</v>
      </c>
      <c r="G99" s="57" t="s">
        <v>222</v>
      </c>
      <c r="H99" s="33">
        <v>8848445.54</v>
      </c>
      <c r="I99" s="33">
        <v>165168.06</v>
      </c>
      <c r="J99" s="33">
        <v>144372.16</v>
      </c>
      <c r="K99" s="33">
        <v>119655.36</v>
      </c>
      <c r="L99" s="33">
        <v>0</v>
      </c>
      <c r="M99" s="33">
        <v>6292</v>
      </c>
      <c r="N99" s="33">
        <v>952303.91</v>
      </c>
      <c r="O99" s="33">
        <v>137684.87</v>
      </c>
      <c r="P99" s="33">
        <v>4601907.07</v>
      </c>
      <c r="Q99" s="33">
        <v>37660.24</v>
      </c>
      <c r="R99" s="33">
        <v>1852623.06</v>
      </c>
      <c r="S99" s="33">
        <v>11489</v>
      </c>
      <c r="T99" s="33">
        <v>311104.06</v>
      </c>
      <c r="U99" s="33">
        <v>121909.86</v>
      </c>
      <c r="V99" s="33">
        <v>205782.8</v>
      </c>
      <c r="W99" s="33">
        <v>38000</v>
      </c>
      <c r="X99" s="33">
        <v>142493.09</v>
      </c>
    </row>
    <row r="100" spans="1:24" ht="12.75">
      <c r="A100" s="34">
        <v>6</v>
      </c>
      <c r="B100" s="34">
        <v>7</v>
      </c>
      <c r="C100" s="34">
        <v>7</v>
      </c>
      <c r="D100" s="35">
        <v>2</v>
      </c>
      <c r="E100" s="36"/>
      <c r="F100" s="31" t="s">
        <v>86</v>
      </c>
      <c r="G100" s="57" t="s">
        <v>229</v>
      </c>
      <c r="H100" s="33">
        <v>8449951.17</v>
      </c>
      <c r="I100" s="33">
        <v>302228.91</v>
      </c>
      <c r="J100" s="33">
        <v>106499.95</v>
      </c>
      <c r="K100" s="33">
        <v>228183.74</v>
      </c>
      <c r="L100" s="33">
        <v>0</v>
      </c>
      <c r="M100" s="33">
        <v>27751.07</v>
      </c>
      <c r="N100" s="33">
        <v>985115.29</v>
      </c>
      <c r="O100" s="33">
        <v>166734.63</v>
      </c>
      <c r="P100" s="33">
        <v>4107921.69</v>
      </c>
      <c r="Q100" s="33">
        <v>37953.28</v>
      </c>
      <c r="R100" s="33">
        <v>1612511.33</v>
      </c>
      <c r="S100" s="33">
        <v>0</v>
      </c>
      <c r="T100" s="33">
        <v>246083.04</v>
      </c>
      <c r="U100" s="33">
        <v>142249.27</v>
      </c>
      <c r="V100" s="33">
        <v>256009.31</v>
      </c>
      <c r="W100" s="33">
        <v>84873.24</v>
      </c>
      <c r="X100" s="33">
        <v>145836.42</v>
      </c>
    </row>
    <row r="101" spans="1:24" ht="12.75">
      <c r="A101" s="34">
        <v>6</v>
      </c>
      <c r="B101" s="34">
        <v>7</v>
      </c>
      <c r="C101" s="34">
        <v>8</v>
      </c>
      <c r="D101" s="35">
        <v>2</v>
      </c>
      <c r="E101" s="36"/>
      <c r="F101" s="31" t="s">
        <v>86</v>
      </c>
      <c r="G101" s="57" t="s">
        <v>237</v>
      </c>
      <c r="H101" s="33">
        <v>11455799.72</v>
      </c>
      <c r="I101" s="33">
        <v>279448.5</v>
      </c>
      <c r="J101" s="33">
        <v>0</v>
      </c>
      <c r="K101" s="33">
        <v>102691.38</v>
      </c>
      <c r="L101" s="33">
        <v>0</v>
      </c>
      <c r="M101" s="33">
        <v>20373.3</v>
      </c>
      <c r="N101" s="33">
        <v>1805050.19</v>
      </c>
      <c r="O101" s="33">
        <v>45909.21</v>
      </c>
      <c r="P101" s="33">
        <v>5389816.15</v>
      </c>
      <c r="Q101" s="33">
        <v>30806.7</v>
      </c>
      <c r="R101" s="33">
        <v>2311804.56</v>
      </c>
      <c r="S101" s="33">
        <v>64166.21</v>
      </c>
      <c r="T101" s="33">
        <v>315265.62</v>
      </c>
      <c r="U101" s="33">
        <v>504858.66</v>
      </c>
      <c r="V101" s="33">
        <v>330000</v>
      </c>
      <c r="W101" s="33">
        <v>86840.69</v>
      </c>
      <c r="X101" s="33">
        <v>168768.55</v>
      </c>
    </row>
    <row r="102" spans="1:24" ht="12.75">
      <c r="A102" s="34">
        <v>6</v>
      </c>
      <c r="B102" s="34">
        <v>7</v>
      </c>
      <c r="C102" s="34">
        <v>9</v>
      </c>
      <c r="D102" s="35">
        <v>2</v>
      </c>
      <c r="E102" s="36"/>
      <c r="F102" s="31" t="s">
        <v>86</v>
      </c>
      <c r="G102" s="57" t="s">
        <v>242</v>
      </c>
      <c r="H102" s="33">
        <v>7240912.59</v>
      </c>
      <c r="I102" s="33">
        <v>284602.16</v>
      </c>
      <c r="J102" s="33">
        <v>0</v>
      </c>
      <c r="K102" s="33">
        <v>110411.95</v>
      </c>
      <c r="L102" s="33">
        <v>0</v>
      </c>
      <c r="M102" s="33">
        <v>41045.1</v>
      </c>
      <c r="N102" s="33">
        <v>765438.45</v>
      </c>
      <c r="O102" s="33">
        <v>864802.49</v>
      </c>
      <c r="P102" s="33">
        <v>3507016.71</v>
      </c>
      <c r="Q102" s="33">
        <v>21181.49</v>
      </c>
      <c r="R102" s="33">
        <v>1190065.31</v>
      </c>
      <c r="S102" s="33">
        <v>0</v>
      </c>
      <c r="T102" s="33">
        <v>125281.92</v>
      </c>
      <c r="U102" s="33">
        <v>160616.14</v>
      </c>
      <c r="V102" s="33">
        <v>95000</v>
      </c>
      <c r="W102" s="33">
        <v>60817.67</v>
      </c>
      <c r="X102" s="33">
        <v>14633.2</v>
      </c>
    </row>
    <row r="103" spans="1:24" ht="12.75">
      <c r="A103" s="34">
        <v>6</v>
      </c>
      <c r="B103" s="34">
        <v>7</v>
      </c>
      <c r="C103" s="34">
        <v>10</v>
      </c>
      <c r="D103" s="35">
        <v>2</v>
      </c>
      <c r="E103" s="36"/>
      <c r="F103" s="31" t="s">
        <v>86</v>
      </c>
      <c r="G103" s="57" t="s">
        <v>255</v>
      </c>
      <c r="H103" s="33">
        <v>9722482.8</v>
      </c>
      <c r="I103" s="33">
        <v>1026806.98</v>
      </c>
      <c r="J103" s="33">
        <v>0</v>
      </c>
      <c r="K103" s="33">
        <v>132136.55</v>
      </c>
      <c r="L103" s="33">
        <v>0</v>
      </c>
      <c r="M103" s="33">
        <v>15678.76</v>
      </c>
      <c r="N103" s="33">
        <v>1010338.95</v>
      </c>
      <c r="O103" s="33">
        <v>166072.23</v>
      </c>
      <c r="P103" s="33">
        <v>4476758.46</v>
      </c>
      <c r="Q103" s="33">
        <v>52298.86</v>
      </c>
      <c r="R103" s="33">
        <v>1902099.83</v>
      </c>
      <c r="S103" s="33">
        <v>0</v>
      </c>
      <c r="T103" s="33">
        <v>146167.73</v>
      </c>
      <c r="U103" s="33">
        <v>265660.69</v>
      </c>
      <c r="V103" s="33">
        <v>252509.86</v>
      </c>
      <c r="W103" s="33">
        <v>49582.37</v>
      </c>
      <c r="X103" s="33">
        <v>226371.53</v>
      </c>
    </row>
    <row r="104" spans="1:24" ht="12.75">
      <c r="A104" s="34">
        <v>6</v>
      </c>
      <c r="B104" s="34">
        <v>8</v>
      </c>
      <c r="C104" s="34">
        <v>0</v>
      </c>
      <c r="D104" s="35">
        <v>0</v>
      </c>
      <c r="E104" s="36"/>
      <c r="F104" s="31" t="s">
        <v>286</v>
      </c>
      <c r="G104" s="57" t="s">
        <v>294</v>
      </c>
      <c r="H104" s="33">
        <v>36632455.86</v>
      </c>
      <c r="I104" s="33">
        <v>0</v>
      </c>
      <c r="J104" s="33">
        <v>149560.32</v>
      </c>
      <c r="K104" s="33">
        <v>2536859.69</v>
      </c>
      <c r="L104" s="33">
        <v>0</v>
      </c>
      <c r="M104" s="33">
        <v>5287.03</v>
      </c>
      <c r="N104" s="33">
        <v>4336584.82</v>
      </c>
      <c r="O104" s="33">
        <v>6092540.2</v>
      </c>
      <c r="P104" s="33">
        <v>9842969.81</v>
      </c>
      <c r="Q104" s="33">
        <v>1903130.87</v>
      </c>
      <c r="R104" s="33">
        <v>5245451.57</v>
      </c>
      <c r="S104" s="33">
        <v>1823900.34</v>
      </c>
      <c r="T104" s="33">
        <v>3839330.63</v>
      </c>
      <c r="U104" s="33">
        <v>0</v>
      </c>
      <c r="V104" s="33">
        <v>55621.92</v>
      </c>
      <c r="W104" s="33">
        <v>13296.67</v>
      </c>
      <c r="X104" s="33">
        <v>787921.99</v>
      </c>
    </row>
    <row r="105" spans="1:24" ht="12.75">
      <c r="A105" s="34">
        <v>6</v>
      </c>
      <c r="B105" s="34">
        <v>8</v>
      </c>
      <c r="C105" s="34">
        <v>1</v>
      </c>
      <c r="D105" s="35">
        <v>1</v>
      </c>
      <c r="E105" s="36"/>
      <c r="F105" s="31" t="s">
        <v>86</v>
      </c>
      <c r="G105" s="57" t="s">
        <v>93</v>
      </c>
      <c r="H105" s="33">
        <v>29952186.21</v>
      </c>
      <c r="I105" s="33">
        <v>6296.57</v>
      </c>
      <c r="J105" s="33">
        <v>0</v>
      </c>
      <c r="K105" s="33">
        <v>254634.69</v>
      </c>
      <c r="L105" s="33">
        <v>0</v>
      </c>
      <c r="M105" s="33">
        <v>952849.82</v>
      </c>
      <c r="N105" s="33">
        <v>3662893.29</v>
      </c>
      <c r="O105" s="33">
        <v>971.3</v>
      </c>
      <c r="P105" s="33">
        <v>15558801.81</v>
      </c>
      <c r="Q105" s="33">
        <v>122426.96</v>
      </c>
      <c r="R105" s="33">
        <v>4871224.84</v>
      </c>
      <c r="S105" s="33">
        <v>687440.62</v>
      </c>
      <c r="T105" s="33">
        <v>115104.76</v>
      </c>
      <c r="U105" s="33">
        <v>1648552.06</v>
      </c>
      <c r="V105" s="33">
        <v>1027192.98</v>
      </c>
      <c r="W105" s="33">
        <v>681795.07</v>
      </c>
      <c r="X105" s="33">
        <v>362001.44</v>
      </c>
    </row>
    <row r="106" spans="1:24" ht="12.75">
      <c r="A106" s="34">
        <v>6</v>
      </c>
      <c r="B106" s="34">
        <v>8</v>
      </c>
      <c r="C106" s="34">
        <v>1</v>
      </c>
      <c r="D106" s="35" t="s">
        <v>309</v>
      </c>
      <c r="E106" s="36">
        <v>271</v>
      </c>
      <c r="F106" s="31" t="s">
        <v>309</v>
      </c>
      <c r="G106" s="57" t="s">
        <v>310</v>
      </c>
      <c r="H106" s="33">
        <v>2185460.86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2185460.86</v>
      </c>
      <c r="V106" s="33">
        <v>0</v>
      </c>
      <c r="W106" s="33">
        <v>0</v>
      </c>
      <c r="X106" s="33">
        <v>0</v>
      </c>
    </row>
    <row r="107" spans="1:24" ht="12.75">
      <c r="A107" s="34">
        <v>6</v>
      </c>
      <c r="B107" s="34">
        <v>8</v>
      </c>
      <c r="C107" s="34">
        <v>1</v>
      </c>
      <c r="D107" s="35" t="s">
        <v>309</v>
      </c>
      <c r="E107" s="36">
        <v>265</v>
      </c>
      <c r="F107" s="31" t="s">
        <v>309</v>
      </c>
      <c r="G107" s="57" t="s">
        <v>321</v>
      </c>
      <c r="H107" s="33">
        <v>1122445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1122445</v>
      </c>
      <c r="V107" s="33">
        <v>0</v>
      </c>
      <c r="W107" s="33">
        <v>0</v>
      </c>
      <c r="X107" s="33">
        <v>0</v>
      </c>
    </row>
    <row r="108" spans="1:24" ht="12.75">
      <c r="A108" s="34">
        <v>6</v>
      </c>
      <c r="B108" s="34">
        <v>8</v>
      </c>
      <c r="C108" s="34">
        <v>2</v>
      </c>
      <c r="D108" s="35">
        <v>2</v>
      </c>
      <c r="E108" s="36"/>
      <c r="F108" s="31" t="s">
        <v>86</v>
      </c>
      <c r="G108" s="57" t="s">
        <v>104</v>
      </c>
      <c r="H108" s="33">
        <v>6776106.98</v>
      </c>
      <c r="I108" s="33">
        <v>185091.14</v>
      </c>
      <c r="J108" s="33">
        <v>1554731.64</v>
      </c>
      <c r="K108" s="33">
        <v>4833.45</v>
      </c>
      <c r="L108" s="33">
        <v>0</v>
      </c>
      <c r="M108" s="33">
        <v>12231.49</v>
      </c>
      <c r="N108" s="33">
        <v>786548.32</v>
      </c>
      <c r="O108" s="33">
        <v>183968.52</v>
      </c>
      <c r="P108" s="33">
        <v>2653770.82</v>
      </c>
      <c r="Q108" s="33">
        <v>26484.29</v>
      </c>
      <c r="R108" s="33">
        <v>979603.98</v>
      </c>
      <c r="S108" s="33">
        <v>0</v>
      </c>
      <c r="T108" s="33">
        <v>107270.49</v>
      </c>
      <c r="U108" s="33">
        <v>159538.04</v>
      </c>
      <c r="V108" s="33">
        <v>82500</v>
      </c>
      <c r="W108" s="33">
        <v>20000</v>
      </c>
      <c r="X108" s="33">
        <v>19534.8</v>
      </c>
    </row>
    <row r="109" spans="1:24" ht="12.75">
      <c r="A109" s="34">
        <v>6</v>
      </c>
      <c r="B109" s="34">
        <v>8</v>
      </c>
      <c r="C109" s="34">
        <v>3</v>
      </c>
      <c r="D109" s="35">
        <v>2</v>
      </c>
      <c r="E109" s="36"/>
      <c r="F109" s="31" t="s">
        <v>86</v>
      </c>
      <c r="G109" s="57" t="s">
        <v>128</v>
      </c>
      <c r="H109" s="33">
        <v>7984654</v>
      </c>
      <c r="I109" s="33">
        <v>122343.87</v>
      </c>
      <c r="J109" s="33">
        <v>110220.28</v>
      </c>
      <c r="K109" s="33">
        <v>77052.61</v>
      </c>
      <c r="L109" s="33">
        <v>0</v>
      </c>
      <c r="M109" s="33">
        <v>28201.85</v>
      </c>
      <c r="N109" s="33">
        <v>1110741.16</v>
      </c>
      <c r="O109" s="33">
        <v>211164.83</v>
      </c>
      <c r="P109" s="33">
        <v>2953782.64</v>
      </c>
      <c r="Q109" s="33">
        <v>36368.68</v>
      </c>
      <c r="R109" s="33">
        <v>2120488.06</v>
      </c>
      <c r="S109" s="33">
        <v>0</v>
      </c>
      <c r="T109" s="33">
        <v>212552.27</v>
      </c>
      <c r="U109" s="33">
        <v>533245.19</v>
      </c>
      <c r="V109" s="33">
        <v>161133.55</v>
      </c>
      <c r="W109" s="33">
        <v>160022.65</v>
      </c>
      <c r="X109" s="33">
        <v>147336.36</v>
      </c>
    </row>
    <row r="110" spans="1:24" ht="12.75">
      <c r="A110" s="34">
        <v>6</v>
      </c>
      <c r="B110" s="34">
        <v>8</v>
      </c>
      <c r="C110" s="34">
        <v>4</v>
      </c>
      <c r="D110" s="35">
        <v>2</v>
      </c>
      <c r="E110" s="36"/>
      <c r="F110" s="31" t="s">
        <v>86</v>
      </c>
      <c r="G110" s="57" t="s">
        <v>146</v>
      </c>
      <c r="H110" s="33">
        <v>3791836.05</v>
      </c>
      <c r="I110" s="33">
        <v>105422.3</v>
      </c>
      <c r="J110" s="33">
        <v>80049.75</v>
      </c>
      <c r="K110" s="33">
        <v>138070.37</v>
      </c>
      <c r="L110" s="33">
        <v>0</v>
      </c>
      <c r="M110" s="33">
        <v>11053.34</v>
      </c>
      <c r="N110" s="33">
        <v>691022.5</v>
      </c>
      <c r="O110" s="33">
        <v>216597.98</v>
      </c>
      <c r="P110" s="33">
        <v>1190296.2</v>
      </c>
      <c r="Q110" s="33">
        <v>14904.72</v>
      </c>
      <c r="R110" s="33">
        <v>983444.66</v>
      </c>
      <c r="S110" s="33">
        <v>40201.88</v>
      </c>
      <c r="T110" s="33">
        <v>79539.34</v>
      </c>
      <c r="U110" s="33">
        <v>105458.31</v>
      </c>
      <c r="V110" s="33">
        <v>92893.7</v>
      </c>
      <c r="W110" s="33">
        <v>11507</v>
      </c>
      <c r="X110" s="33">
        <v>31374</v>
      </c>
    </row>
    <row r="111" spans="1:24" ht="12.75">
      <c r="A111" s="34">
        <v>6</v>
      </c>
      <c r="B111" s="34">
        <v>8</v>
      </c>
      <c r="C111" s="34">
        <v>5</v>
      </c>
      <c r="D111" s="35">
        <v>2</v>
      </c>
      <c r="E111" s="36"/>
      <c r="F111" s="31" t="s">
        <v>86</v>
      </c>
      <c r="G111" s="57" t="s">
        <v>149</v>
      </c>
      <c r="H111" s="33">
        <v>8319168.82</v>
      </c>
      <c r="I111" s="33">
        <v>170320.9</v>
      </c>
      <c r="J111" s="33">
        <v>113811.86</v>
      </c>
      <c r="K111" s="33">
        <v>123137.22</v>
      </c>
      <c r="L111" s="33">
        <v>0</v>
      </c>
      <c r="M111" s="33">
        <v>15060.63</v>
      </c>
      <c r="N111" s="33">
        <v>1178009.23</v>
      </c>
      <c r="O111" s="33">
        <v>86790.31</v>
      </c>
      <c r="P111" s="33">
        <v>3860120.97</v>
      </c>
      <c r="Q111" s="33">
        <v>38502.05</v>
      </c>
      <c r="R111" s="33">
        <v>1383342.72</v>
      </c>
      <c r="S111" s="33">
        <v>66271.43</v>
      </c>
      <c r="T111" s="33">
        <v>460957.03</v>
      </c>
      <c r="U111" s="33">
        <v>236239.17</v>
      </c>
      <c r="V111" s="33">
        <v>422314.56</v>
      </c>
      <c r="W111" s="33">
        <v>38171.83</v>
      </c>
      <c r="X111" s="33">
        <v>126118.91</v>
      </c>
    </row>
    <row r="112" spans="1:24" ht="12.75">
      <c r="A112" s="34">
        <v>6</v>
      </c>
      <c r="B112" s="34">
        <v>8</v>
      </c>
      <c r="C112" s="34">
        <v>6</v>
      </c>
      <c r="D112" s="35">
        <v>3</v>
      </c>
      <c r="E112" s="36"/>
      <c r="F112" s="31" t="s">
        <v>86</v>
      </c>
      <c r="G112" s="57" t="s">
        <v>267</v>
      </c>
      <c r="H112" s="33">
        <v>12693175.35</v>
      </c>
      <c r="I112" s="33">
        <v>1295140.89</v>
      </c>
      <c r="J112" s="33">
        <v>153092</v>
      </c>
      <c r="K112" s="33">
        <v>1600226.93</v>
      </c>
      <c r="L112" s="33">
        <v>0</v>
      </c>
      <c r="M112" s="33">
        <v>26251.02</v>
      </c>
      <c r="N112" s="33">
        <v>1780827.1</v>
      </c>
      <c r="O112" s="33">
        <v>128657.68</v>
      </c>
      <c r="P112" s="33">
        <v>3456000.73</v>
      </c>
      <c r="Q112" s="33">
        <v>77541.41</v>
      </c>
      <c r="R112" s="33">
        <v>2368393.66</v>
      </c>
      <c r="S112" s="33">
        <v>34109.53</v>
      </c>
      <c r="T112" s="33">
        <v>490548.24</v>
      </c>
      <c r="U112" s="33">
        <v>819453.64</v>
      </c>
      <c r="V112" s="33">
        <v>286278.72</v>
      </c>
      <c r="W112" s="33">
        <v>37733.83</v>
      </c>
      <c r="X112" s="33">
        <v>138919.97</v>
      </c>
    </row>
    <row r="113" spans="1:24" ht="12.75">
      <c r="A113" s="34">
        <v>6</v>
      </c>
      <c r="B113" s="34">
        <v>8</v>
      </c>
      <c r="C113" s="34">
        <v>7</v>
      </c>
      <c r="D113" s="35">
        <v>2</v>
      </c>
      <c r="E113" s="36"/>
      <c r="F113" s="31" t="s">
        <v>86</v>
      </c>
      <c r="G113" s="57" t="s">
        <v>93</v>
      </c>
      <c r="H113" s="33">
        <v>13857566.48</v>
      </c>
      <c r="I113" s="33">
        <v>88412.72</v>
      </c>
      <c r="J113" s="33">
        <v>0</v>
      </c>
      <c r="K113" s="33">
        <v>18983.95</v>
      </c>
      <c r="L113" s="33">
        <v>0</v>
      </c>
      <c r="M113" s="33">
        <v>72418.05</v>
      </c>
      <c r="N113" s="33">
        <v>1798664.21</v>
      </c>
      <c r="O113" s="33">
        <v>48975.88</v>
      </c>
      <c r="P113" s="33">
        <v>6040097.38</v>
      </c>
      <c r="Q113" s="33">
        <v>49512.14</v>
      </c>
      <c r="R113" s="33">
        <v>2885772.03</v>
      </c>
      <c r="S113" s="33">
        <v>0</v>
      </c>
      <c r="T113" s="33">
        <v>147428</v>
      </c>
      <c r="U113" s="33">
        <v>1913200.71</v>
      </c>
      <c r="V113" s="33">
        <v>288800</v>
      </c>
      <c r="W113" s="33">
        <v>96932.94</v>
      </c>
      <c r="X113" s="33">
        <v>408368.47</v>
      </c>
    </row>
    <row r="114" spans="1:24" ht="12.75">
      <c r="A114" s="34">
        <v>6</v>
      </c>
      <c r="B114" s="34">
        <v>8</v>
      </c>
      <c r="C114" s="34">
        <v>7</v>
      </c>
      <c r="D114" s="35" t="s">
        <v>309</v>
      </c>
      <c r="E114" s="36">
        <v>244</v>
      </c>
      <c r="F114" s="31" t="s">
        <v>309</v>
      </c>
      <c r="G114" s="57" t="s">
        <v>322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</row>
    <row r="115" spans="1:24" ht="12.75">
      <c r="A115" s="34">
        <v>6</v>
      </c>
      <c r="B115" s="34">
        <v>8</v>
      </c>
      <c r="C115" s="34">
        <v>8</v>
      </c>
      <c r="D115" s="35">
        <v>2</v>
      </c>
      <c r="E115" s="36"/>
      <c r="F115" s="31" t="s">
        <v>86</v>
      </c>
      <c r="G115" s="57" t="s">
        <v>177</v>
      </c>
      <c r="H115" s="33">
        <v>9154751.22</v>
      </c>
      <c r="I115" s="33">
        <v>666963.74</v>
      </c>
      <c r="J115" s="33">
        <v>225507.04</v>
      </c>
      <c r="K115" s="33">
        <v>138276.17</v>
      </c>
      <c r="L115" s="33">
        <v>0</v>
      </c>
      <c r="M115" s="33">
        <v>12486.56</v>
      </c>
      <c r="N115" s="33">
        <v>993388.3</v>
      </c>
      <c r="O115" s="33">
        <v>100651.01</v>
      </c>
      <c r="P115" s="33">
        <v>4074739.13</v>
      </c>
      <c r="Q115" s="33">
        <v>43786.41</v>
      </c>
      <c r="R115" s="33">
        <v>1973757.28</v>
      </c>
      <c r="S115" s="33">
        <v>0</v>
      </c>
      <c r="T115" s="33">
        <v>343579.17</v>
      </c>
      <c r="U115" s="33">
        <v>236270.43</v>
      </c>
      <c r="V115" s="33">
        <v>83728.8</v>
      </c>
      <c r="W115" s="33">
        <v>141169.1</v>
      </c>
      <c r="X115" s="33">
        <v>120448.08</v>
      </c>
    </row>
    <row r="116" spans="1:24" ht="12.75">
      <c r="A116" s="34">
        <v>6</v>
      </c>
      <c r="B116" s="34">
        <v>8</v>
      </c>
      <c r="C116" s="34">
        <v>9</v>
      </c>
      <c r="D116" s="35">
        <v>2</v>
      </c>
      <c r="E116" s="36"/>
      <c r="F116" s="31" t="s">
        <v>86</v>
      </c>
      <c r="G116" s="57" t="s">
        <v>183</v>
      </c>
      <c r="H116" s="33">
        <v>8170481.21</v>
      </c>
      <c r="I116" s="33">
        <v>171194.93</v>
      </c>
      <c r="J116" s="33">
        <v>278120.77</v>
      </c>
      <c r="K116" s="33">
        <v>43388.79</v>
      </c>
      <c r="L116" s="33">
        <v>821.52</v>
      </c>
      <c r="M116" s="33">
        <v>6910.9</v>
      </c>
      <c r="N116" s="33">
        <v>998056.4</v>
      </c>
      <c r="O116" s="33">
        <v>167414.09</v>
      </c>
      <c r="P116" s="33">
        <v>4098089.94</v>
      </c>
      <c r="Q116" s="33">
        <v>45602.92</v>
      </c>
      <c r="R116" s="33">
        <v>1752854.28</v>
      </c>
      <c r="S116" s="33">
        <v>7732</v>
      </c>
      <c r="T116" s="33">
        <v>31220</v>
      </c>
      <c r="U116" s="33">
        <v>224262.47</v>
      </c>
      <c r="V116" s="33">
        <v>137227.74</v>
      </c>
      <c r="W116" s="33">
        <v>35876</v>
      </c>
      <c r="X116" s="33">
        <v>171708.46</v>
      </c>
    </row>
    <row r="117" spans="1:24" ht="12.75">
      <c r="A117" s="34">
        <v>6</v>
      </c>
      <c r="B117" s="34">
        <v>8</v>
      </c>
      <c r="C117" s="34">
        <v>10</v>
      </c>
      <c r="D117" s="35">
        <v>3</v>
      </c>
      <c r="E117" s="36"/>
      <c r="F117" s="31" t="s">
        <v>86</v>
      </c>
      <c r="G117" s="57" t="s">
        <v>273</v>
      </c>
      <c r="H117" s="33">
        <v>6898446.93</v>
      </c>
      <c r="I117" s="33">
        <v>166280.47</v>
      </c>
      <c r="J117" s="33">
        <v>0</v>
      </c>
      <c r="K117" s="33">
        <v>127941.63</v>
      </c>
      <c r="L117" s="33">
        <v>0</v>
      </c>
      <c r="M117" s="33">
        <v>51152.13</v>
      </c>
      <c r="N117" s="33">
        <v>875604.86</v>
      </c>
      <c r="O117" s="33">
        <v>152461.48</v>
      </c>
      <c r="P117" s="33">
        <v>2986397.37</v>
      </c>
      <c r="Q117" s="33">
        <v>27204.93</v>
      </c>
      <c r="R117" s="33">
        <v>1491397.87</v>
      </c>
      <c r="S117" s="33">
        <v>0</v>
      </c>
      <c r="T117" s="33">
        <v>35276.8</v>
      </c>
      <c r="U117" s="33">
        <v>551216.63</v>
      </c>
      <c r="V117" s="33">
        <v>284822.7</v>
      </c>
      <c r="W117" s="33">
        <v>33837.52</v>
      </c>
      <c r="X117" s="33">
        <v>114852.54</v>
      </c>
    </row>
    <row r="118" spans="1:24" ht="12.75">
      <c r="A118" s="34">
        <v>6</v>
      </c>
      <c r="B118" s="34">
        <v>8</v>
      </c>
      <c r="C118" s="34">
        <v>11</v>
      </c>
      <c r="D118" s="35">
        <v>2</v>
      </c>
      <c r="E118" s="36"/>
      <c r="F118" s="31" t="s">
        <v>86</v>
      </c>
      <c r="G118" s="57" t="s">
        <v>188</v>
      </c>
      <c r="H118" s="33">
        <v>5945226.57</v>
      </c>
      <c r="I118" s="33">
        <v>229649.18</v>
      </c>
      <c r="J118" s="33">
        <v>194756.86</v>
      </c>
      <c r="K118" s="33">
        <v>129807.26</v>
      </c>
      <c r="L118" s="33">
        <v>0</v>
      </c>
      <c r="M118" s="33">
        <v>15585.11</v>
      </c>
      <c r="N118" s="33">
        <v>777793.98</v>
      </c>
      <c r="O118" s="33">
        <v>225294.89</v>
      </c>
      <c r="P118" s="33">
        <v>2557338.34</v>
      </c>
      <c r="Q118" s="33">
        <v>10973.95</v>
      </c>
      <c r="R118" s="33">
        <v>1397864.97</v>
      </c>
      <c r="S118" s="33">
        <v>0</v>
      </c>
      <c r="T118" s="33">
        <v>94301.77</v>
      </c>
      <c r="U118" s="33">
        <v>161288.46</v>
      </c>
      <c r="V118" s="33">
        <v>60693.2</v>
      </c>
      <c r="W118" s="33">
        <v>13598.12</v>
      </c>
      <c r="X118" s="33">
        <v>76280.48</v>
      </c>
    </row>
    <row r="119" spans="1:24" ht="12.75">
      <c r="A119" s="34">
        <v>6</v>
      </c>
      <c r="B119" s="34">
        <v>8</v>
      </c>
      <c r="C119" s="34">
        <v>12</v>
      </c>
      <c r="D119" s="35">
        <v>2</v>
      </c>
      <c r="E119" s="36"/>
      <c r="F119" s="31" t="s">
        <v>86</v>
      </c>
      <c r="G119" s="57" t="s">
        <v>204</v>
      </c>
      <c r="H119" s="33">
        <v>6135454.7</v>
      </c>
      <c r="I119" s="33">
        <v>112906.05</v>
      </c>
      <c r="J119" s="33">
        <v>110755.66</v>
      </c>
      <c r="K119" s="33">
        <v>43941.5</v>
      </c>
      <c r="L119" s="33">
        <v>0</v>
      </c>
      <c r="M119" s="33">
        <v>48386.36</v>
      </c>
      <c r="N119" s="33">
        <v>837138.79</v>
      </c>
      <c r="O119" s="33">
        <v>43504.7</v>
      </c>
      <c r="P119" s="33">
        <v>3090224.52</v>
      </c>
      <c r="Q119" s="33">
        <v>14700.24</v>
      </c>
      <c r="R119" s="33">
        <v>1138608.8</v>
      </c>
      <c r="S119" s="33">
        <v>0</v>
      </c>
      <c r="T119" s="33">
        <v>98092.06</v>
      </c>
      <c r="U119" s="33">
        <v>355354.09</v>
      </c>
      <c r="V119" s="33">
        <v>114141.72</v>
      </c>
      <c r="W119" s="33">
        <v>18853.22</v>
      </c>
      <c r="X119" s="33">
        <v>108846.99</v>
      </c>
    </row>
    <row r="120" spans="1:24" ht="12.75">
      <c r="A120" s="34">
        <v>6</v>
      </c>
      <c r="B120" s="34">
        <v>8</v>
      </c>
      <c r="C120" s="34">
        <v>13</v>
      </c>
      <c r="D120" s="35">
        <v>2</v>
      </c>
      <c r="E120" s="36"/>
      <c r="F120" s="31" t="s">
        <v>86</v>
      </c>
      <c r="G120" s="57" t="s">
        <v>238</v>
      </c>
      <c r="H120" s="33">
        <v>5121031.6</v>
      </c>
      <c r="I120" s="33">
        <v>200641.64</v>
      </c>
      <c r="J120" s="33">
        <v>105115.03</v>
      </c>
      <c r="K120" s="33">
        <v>391931.41</v>
      </c>
      <c r="L120" s="33">
        <v>500</v>
      </c>
      <c r="M120" s="33">
        <v>10906.78</v>
      </c>
      <c r="N120" s="33">
        <v>940117.54</v>
      </c>
      <c r="O120" s="33">
        <v>190758.85</v>
      </c>
      <c r="P120" s="33">
        <v>1770712.17</v>
      </c>
      <c r="Q120" s="33">
        <v>25409.52</v>
      </c>
      <c r="R120" s="33">
        <v>866080.4</v>
      </c>
      <c r="S120" s="33">
        <v>0</v>
      </c>
      <c r="T120" s="33">
        <v>31633</v>
      </c>
      <c r="U120" s="33">
        <v>414682.28</v>
      </c>
      <c r="V120" s="33">
        <v>45078.6</v>
      </c>
      <c r="W120" s="33">
        <v>10000</v>
      </c>
      <c r="X120" s="33">
        <v>117464.38</v>
      </c>
    </row>
    <row r="121" spans="1:24" ht="12.75">
      <c r="A121" s="34">
        <v>6</v>
      </c>
      <c r="B121" s="34">
        <v>9</v>
      </c>
      <c r="C121" s="34">
        <v>0</v>
      </c>
      <c r="D121" s="35">
        <v>0</v>
      </c>
      <c r="E121" s="36"/>
      <c r="F121" s="31" t="s">
        <v>286</v>
      </c>
      <c r="G121" s="57" t="s">
        <v>295</v>
      </c>
      <c r="H121" s="33">
        <v>55323550.02</v>
      </c>
      <c r="I121" s="33">
        <v>0</v>
      </c>
      <c r="J121" s="33">
        <v>0</v>
      </c>
      <c r="K121" s="33">
        <v>14022880.16</v>
      </c>
      <c r="L121" s="33">
        <v>0</v>
      </c>
      <c r="M121" s="33">
        <v>279832.65</v>
      </c>
      <c r="N121" s="33">
        <v>7049291.46</v>
      </c>
      <c r="O121" s="33">
        <v>0</v>
      </c>
      <c r="P121" s="33">
        <v>16422788.31</v>
      </c>
      <c r="Q121" s="33">
        <v>2415354.22</v>
      </c>
      <c r="R121" s="33">
        <v>8113304.4</v>
      </c>
      <c r="S121" s="33">
        <v>1922165.01</v>
      </c>
      <c r="T121" s="33">
        <v>3693042.05</v>
      </c>
      <c r="U121" s="33">
        <v>1633.23</v>
      </c>
      <c r="V121" s="33">
        <v>128705.09</v>
      </c>
      <c r="W121" s="33">
        <v>17229.7</v>
      </c>
      <c r="X121" s="33">
        <v>1257323.74</v>
      </c>
    </row>
    <row r="122" spans="1:24" ht="12.75">
      <c r="A122" s="34">
        <v>6</v>
      </c>
      <c r="B122" s="34">
        <v>9</v>
      </c>
      <c r="C122" s="34">
        <v>1</v>
      </c>
      <c r="D122" s="35">
        <v>3</v>
      </c>
      <c r="E122" s="36"/>
      <c r="F122" s="31" t="s">
        <v>86</v>
      </c>
      <c r="G122" s="57" t="s">
        <v>262</v>
      </c>
      <c r="H122" s="33">
        <v>16345646.98</v>
      </c>
      <c r="I122" s="33">
        <v>331945.35</v>
      </c>
      <c r="J122" s="33">
        <v>0</v>
      </c>
      <c r="K122" s="33">
        <v>137378.13</v>
      </c>
      <c r="L122" s="33">
        <v>0</v>
      </c>
      <c r="M122" s="33">
        <v>178956.44</v>
      </c>
      <c r="N122" s="33">
        <v>1943738.93</v>
      </c>
      <c r="O122" s="33">
        <v>88288.1</v>
      </c>
      <c r="P122" s="33">
        <v>6806763.81</v>
      </c>
      <c r="Q122" s="33">
        <v>141606.47</v>
      </c>
      <c r="R122" s="33">
        <v>3699515.41</v>
      </c>
      <c r="S122" s="33">
        <v>0</v>
      </c>
      <c r="T122" s="33">
        <v>441127.45</v>
      </c>
      <c r="U122" s="33">
        <v>1133517.34</v>
      </c>
      <c r="V122" s="33">
        <v>326000</v>
      </c>
      <c r="W122" s="33">
        <v>718088.45</v>
      </c>
      <c r="X122" s="33">
        <v>398721.1</v>
      </c>
    </row>
    <row r="123" spans="1:24" ht="12.75">
      <c r="A123" s="34">
        <v>6</v>
      </c>
      <c r="B123" s="34">
        <v>9</v>
      </c>
      <c r="C123" s="34">
        <v>1</v>
      </c>
      <c r="D123" s="35" t="s">
        <v>309</v>
      </c>
      <c r="E123" s="36">
        <v>140</v>
      </c>
      <c r="F123" s="31" t="s">
        <v>309</v>
      </c>
      <c r="G123" s="57" t="s">
        <v>319</v>
      </c>
      <c r="H123" s="33">
        <v>23362.02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23362.02</v>
      </c>
      <c r="V123" s="33">
        <v>0</v>
      </c>
      <c r="W123" s="33">
        <v>0</v>
      </c>
      <c r="X123" s="33">
        <v>0</v>
      </c>
    </row>
    <row r="124" spans="1:24" ht="12.75">
      <c r="A124" s="34">
        <v>6</v>
      </c>
      <c r="B124" s="34">
        <v>9</v>
      </c>
      <c r="C124" s="34">
        <v>2</v>
      </c>
      <c r="D124" s="35">
        <v>2</v>
      </c>
      <c r="E124" s="36"/>
      <c r="F124" s="31" t="s">
        <v>86</v>
      </c>
      <c r="G124" s="57" t="s">
        <v>114</v>
      </c>
      <c r="H124" s="33">
        <v>5977677.64</v>
      </c>
      <c r="I124" s="33">
        <v>191904.95</v>
      </c>
      <c r="J124" s="33">
        <v>0</v>
      </c>
      <c r="K124" s="33">
        <v>493073.32</v>
      </c>
      <c r="L124" s="33">
        <v>0</v>
      </c>
      <c r="M124" s="33">
        <v>0</v>
      </c>
      <c r="N124" s="33">
        <v>781491.9</v>
      </c>
      <c r="O124" s="33">
        <v>825200.8</v>
      </c>
      <c r="P124" s="33">
        <v>2215011.36</v>
      </c>
      <c r="Q124" s="33">
        <v>34266.44</v>
      </c>
      <c r="R124" s="33">
        <v>864521.31</v>
      </c>
      <c r="S124" s="33">
        <v>30848.39</v>
      </c>
      <c r="T124" s="33">
        <v>33170</v>
      </c>
      <c r="U124" s="33">
        <v>292953.44</v>
      </c>
      <c r="V124" s="33">
        <v>98273.74</v>
      </c>
      <c r="W124" s="33">
        <v>28708.25</v>
      </c>
      <c r="X124" s="33">
        <v>88253.74</v>
      </c>
    </row>
    <row r="125" spans="1:24" ht="12.75">
      <c r="A125" s="34">
        <v>6</v>
      </c>
      <c r="B125" s="34">
        <v>9</v>
      </c>
      <c r="C125" s="34">
        <v>3</v>
      </c>
      <c r="D125" s="35">
        <v>3</v>
      </c>
      <c r="E125" s="36"/>
      <c r="F125" s="31" t="s">
        <v>86</v>
      </c>
      <c r="G125" s="57" t="s">
        <v>263</v>
      </c>
      <c r="H125" s="33">
        <v>13418543.75</v>
      </c>
      <c r="I125" s="33">
        <v>418455.48</v>
      </c>
      <c r="J125" s="33">
        <v>0</v>
      </c>
      <c r="K125" s="33">
        <v>438066.19</v>
      </c>
      <c r="L125" s="33">
        <v>0</v>
      </c>
      <c r="M125" s="33">
        <v>87298.24</v>
      </c>
      <c r="N125" s="33">
        <v>1693875.2</v>
      </c>
      <c r="O125" s="33">
        <v>92955.25</v>
      </c>
      <c r="P125" s="33">
        <v>5994736.74</v>
      </c>
      <c r="Q125" s="33">
        <v>45552.67</v>
      </c>
      <c r="R125" s="33">
        <v>3008501.7</v>
      </c>
      <c r="S125" s="33">
        <v>0</v>
      </c>
      <c r="T125" s="33">
        <v>172503.2</v>
      </c>
      <c r="U125" s="33">
        <v>833274.82</v>
      </c>
      <c r="V125" s="33">
        <v>398289.69</v>
      </c>
      <c r="W125" s="33">
        <v>63132.85</v>
      </c>
      <c r="X125" s="33">
        <v>171901.72</v>
      </c>
    </row>
    <row r="126" spans="1:24" ht="12.75">
      <c r="A126" s="34">
        <v>6</v>
      </c>
      <c r="B126" s="34">
        <v>9</v>
      </c>
      <c r="C126" s="34">
        <v>4</v>
      </c>
      <c r="D126" s="35">
        <v>2</v>
      </c>
      <c r="E126" s="36"/>
      <c r="F126" s="31" t="s">
        <v>86</v>
      </c>
      <c r="G126" s="57" t="s">
        <v>129</v>
      </c>
      <c r="H126" s="33">
        <v>10609923.26</v>
      </c>
      <c r="I126" s="33">
        <v>926099</v>
      </c>
      <c r="J126" s="33">
        <v>88390.38</v>
      </c>
      <c r="K126" s="33">
        <v>204479.34</v>
      </c>
      <c r="L126" s="33">
        <v>151435.14</v>
      </c>
      <c r="M126" s="33">
        <v>122095.17</v>
      </c>
      <c r="N126" s="33">
        <v>925654.58</v>
      </c>
      <c r="O126" s="33">
        <v>145902.74</v>
      </c>
      <c r="P126" s="33">
        <v>5157058.5</v>
      </c>
      <c r="Q126" s="33">
        <v>61211.49</v>
      </c>
      <c r="R126" s="33">
        <v>1917392.9</v>
      </c>
      <c r="S126" s="33">
        <v>86135.58</v>
      </c>
      <c r="T126" s="33">
        <v>209916.86</v>
      </c>
      <c r="U126" s="33">
        <v>393196.88</v>
      </c>
      <c r="V126" s="33">
        <v>133330.03</v>
      </c>
      <c r="W126" s="33">
        <v>60405.9</v>
      </c>
      <c r="X126" s="33">
        <v>27218.77</v>
      </c>
    </row>
    <row r="127" spans="1:24" ht="12.75">
      <c r="A127" s="34">
        <v>6</v>
      </c>
      <c r="B127" s="34">
        <v>9</v>
      </c>
      <c r="C127" s="34">
        <v>5</v>
      </c>
      <c r="D127" s="35">
        <v>2</v>
      </c>
      <c r="E127" s="36"/>
      <c r="F127" s="31" t="s">
        <v>86</v>
      </c>
      <c r="G127" s="57" t="s">
        <v>130</v>
      </c>
      <c r="H127" s="33">
        <v>10896542.97</v>
      </c>
      <c r="I127" s="33">
        <v>364836.76</v>
      </c>
      <c r="J127" s="33">
        <v>0</v>
      </c>
      <c r="K127" s="33">
        <v>598063.41</v>
      </c>
      <c r="L127" s="33">
        <v>0</v>
      </c>
      <c r="M127" s="33">
        <v>197798.01</v>
      </c>
      <c r="N127" s="33">
        <v>1515168.97</v>
      </c>
      <c r="O127" s="33">
        <v>125491.23</v>
      </c>
      <c r="P127" s="33">
        <v>5115516.04</v>
      </c>
      <c r="Q127" s="33">
        <v>48266.42</v>
      </c>
      <c r="R127" s="33">
        <v>1829985.37</v>
      </c>
      <c r="S127" s="33">
        <v>0</v>
      </c>
      <c r="T127" s="33">
        <v>119834.02</v>
      </c>
      <c r="U127" s="33">
        <v>452544.05</v>
      </c>
      <c r="V127" s="33">
        <v>149699.92</v>
      </c>
      <c r="W127" s="33">
        <v>40085.25</v>
      </c>
      <c r="X127" s="33">
        <v>339253.52</v>
      </c>
    </row>
    <row r="128" spans="1:24" ht="12.75">
      <c r="A128" s="34">
        <v>6</v>
      </c>
      <c r="B128" s="34">
        <v>9</v>
      </c>
      <c r="C128" s="34">
        <v>6</v>
      </c>
      <c r="D128" s="35">
        <v>2</v>
      </c>
      <c r="E128" s="36"/>
      <c r="F128" s="31" t="s">
        <v>86</v>
      </c>
      <c r="G128" s="57" t="s">
        <v>140</v>
      </c>
      <c r="H128" s="33">
        <v>9333902.49</v>
      </c>
      <c r="I128" s="33">
        <v>244011.83</v>
      </c>
      <c r="J128" s="33">
        <v>0</v>
      </c>
      <c r="K128" s="33">
        <v>222309.11</v>
      </c>
      <c r="L128" s="33">
        <v>0</v>
      </c>
      <c r="M128" s="33">
        <v>17869.78</v>
      </c>
      <c r="N128" s="33">
        <v>910226.85</v>
      </c>
      <c r="O128" s="33">
        <v>267554.34</v>
      </c>
      <c r="P128" s="33">
        <v>4842783.85</v>
      </c>
      <c r="Q128" s="33">
        <v>89768.18</v>
      </c>
      <c r="R128" s="33">
        <v>1749208.7</v>
      </c>
      <c r="S128" s="33">
        <v>0</v>
      </c>
      <c r="T128" s="33">
        <v>283393.6</v>
      </c>
      <c r="U128" s="33">
        <v>375159.73</v>
      </c>
      <c r="V128" s="33">
        <v>200160.8</v>
      </c>
      <c r="W128" s="33">
        <v>35500</v>
      </c>
      <c r="X128" s="33">
        <v>95955.72</v>
      </c>
    </row>
    <row r="129" spans="1:24" ht="12.75">
      <c r="A129" s="34">
        <v>6</v>
      </c>
      <c r="B129" s="34">
        <v>9</v>
      </c>
      <c r="C129" s="34">
        <v>7</v>
      </c>
      <c r="D129" s="35">
        <v>2</v>
      </c>
      <c r="E129" s="36"/>
      <c r="F129" s="31" t="s">
        <v>86</v>
      </c>
      <c r="G129" s="57" t="s">
        <v>145</v>
      </c>
      <c r="H129" s="33">
        <v>15525664.37</v>
      </c>
      <c r="I129" s="33">
        <v>2520402.61</v>
      </c>
      <c r="J129" s="33">
        <v>0</v>
      </c>
      <c r="K129" s="33">
        <v>437096.95</v>
      </c>
      <c r="L129" s="33">
        <v>0</v>
      </c>
      <c r="M129" s="33">
        <v>115843.91</v>
      </c>
      <c r="N129" s="33">
        <v>1919526.55</v>
      </c>
      <c r="O129" s="33">
        <v>101775.27</v>
      </c>
      <c r="P129" s="33">
        <v>6636032.04</v>
      </c>
      <c r="Q129" s="33">
        <v>49392.63</v>
      </c>
      <c r="R129" s="33">
        <v>2449150.37</v>
      </c>
      <c r="S129" s="33">
        <v>0</v>
      </c>
      <c r="T129" s="33">
        <v>154923.65</v>
      </c>
      <c r="U129" s="33">
        <v>260060.74</v>
      </c>
      <c r="V129" s="33">
        <v>520858.36</v>
      </c>
      <c r="W129" s="33">
        <v>129910.93</v>
      </c>
      <c r="X129" s="33">
        <v>230690.36</v>
      </c>
    </row>
    <row r="130" spans="1:24" ht="12.75">
      <c r="A130" s="34">
        <v>6</v>
      </c>
      <c r="B130" s="34">
        <v>9</v>
      </c>
      <c r="C130" s="34">
        <v>8</v>
      </c>
      <c r="D130" s="35">
        <v>2</v>
      </c>
      <c r="E130" s="36"/>
      <c r="F130" s="31" t="s">
        <v>86</v>
      </c>
      <c r="G130" s="57" t="s">
        <v>156</v>
      </c>
      <c r="H130" s="33">
        <v>12526034.46</v>
      </c>
      <c r="I130" s="33">
        <v>196752.44</v>
      </c>
      <c r="J130" s="33">
        <v>173733.08</v>
      </c>
      <c r="K130" s="33">
        <v>1188580.78</v>
      </c>
      <c r="L130" s="33">
        <v>0</v>
      </c>
      <c r="M130" s="33">
        <v>85300.62</v>
      </c>
      <c r="N130" s="33">
        <v>1726307.52</v>
      </c>
      <c r="O130" s="33">
        <v>313145.24</v>
      </c>
      <c r="P130" s="33">
        <v>5309415.38</v>
      </c>
      <c r="Q130" s="33">
        <v>71327.39</v>
      </c>
      <c r="R130" s="33">
        <v>2255549.64</v>
      </c>
      <c r="S130" s="33">
        <v>0</v>
      </c>
      <c r="T130" s="33">
        <v>243345.67</v>
      </c>
      <c r="U130" s="33">
        <v>482772.9</v>
      </c>
      <c r="V130" s="33">
        <v>222704.71</v>
      </c>
      <c r="W130" s="33">
        <v>35585</v>
      </c>
      <c r="X130" s="33">
        <v>221514.09</v>
      </c>
    </row>
    <row r="131" spans="1:24" ht="12.75">
      <c r="A131" s="34">
        <v>6</v>
      </c>
      <c r="B131" s="34">
        <v>9</v>
      </c>
      <c r="C131" s="34">
        <v>9</v>
      </c>
      <c r="D131" s="35">
        <v>2</v>
      </c>
      <c r="E131" s="36"/>
      <c r="F131" s="31" t="s">
        <v>86</v>
      </c>
      <c r="G131" s="57" t="s">
        <v>161</v>
      </c>
      <c r="H131" s="33">
        <v>5516607.4</v>
      </c>
      <c r="I131" s="33">
        <v>337215.56</v>
      </c>
      <c r="J131" s="33">
        <v>118008.43</v>
      </c>
      <c r="K131" s="33">
        <v>102807.59</v>
      </c>
      <c r="L131" s="33">
        <v>0</v>
      </c>
      <c r="M131" s="33">
        <v>10704.61</v>
      </c>
      <c r="N131" s="33">
        <v>791622.55</v>
      </c>
      <c r="O131" s="33">
        <v>96967.48</v>
      </c>
      <c r="P131" s="33">
        <v>2248574.15</v>
      </c>
      <c r="Q131" s="33">
        <v>25593.03</v>
      </c>
      <c r="R131" s="33">
        <v>1007671.24</v>
      </c>
      <c r="S131" s="33">
        <v>0</v>
      </c>
      <c r="T131" s="33">
        <v>230200</v>
      </c>
      <c r="U131" s="33">
        <v>329995.26</v>
      </c>
      <c r="V131" s="33">
        <v>187345.34</v>
      </c>
      <c r="W131" s="33">
        <v>0</v>
      </c>
      <c r="X131" s="33">
        <v>29902.16</v>
      </c>
    </row>
    <row r="132" spans="1:24" ht="12.75">
      <c r="A132" s="34">
        <v>6</v>
      </c>
      <c r="B132" s="34">
        <v>9</v>
      </c>
      <c r="C132" s="34">
        <v>10</v>
      </c>
      <c r="D132" s="35">
        <v>2</v>
      </c>
      <c r="E132" s="36"/>
      <c r="F132" s="31" t="s">
        <v>86</v>
      </c>
      <c r="G132" s="57" t="s">
        <v>182</v>
      </c>
      <c r="H132" s="33">
        <v>15277109.1</v>
      </c>
      <c r="I132" s="33">
        <v>274003.66</v>
      </c>
      <c r="J132" s="33">
        <v>5043</v>
      </c>
      <c r="K132" s="33">
        <v>441416.28</v>
      </c>
      <c r="L132" s="33">
        <v>0</v>
      </c>
      <c r="M132" s="33">
        <v>164466.49</v>
      </c>
      <c r="N132" s="33">
        <v>1306544</v>
      </c>
      <c r="O132" s="33">
        <v>825090.84</v>
      </c>
      <c r="P132" s="33">
        <v>8067895.02</v>
      </c>
      <c r="Q132" s="33">
        <v>73653.92</v>
      </c>
      <c r="R132" s="33">
        <v>2956345.48</v>
      </c>
      <c r="S132" s="33">
        <v>0</v>
      </c>
      <c r="T132" s="33">
        <v>134874.22</v>
      </c>
      <c r="U132" s="33">
        <v>257367.23</v>
      </c>
      <c r="V132" s="33">
        <v>395704.8</v>
      </c>
      <c r="W132" s="33">
        <v>129663.48</v>
      </c>
      <c r="X132" s="33">
        <v>245040.68</v>
      </c>
    </row>
    <row r="133" spans="1:24" ht="12.75">
      <c r="A133" s="34">
        <v>6</v>
      </c>
      <c r="B133" s="34">
        <v>9</v>
      </c>
      <c r="C133" s="34">
        <v>11</v>
      </c>
      <c r="D133" s="35">
        <v>2</v>
      </c>
      <c r="E133" s="36"/>
      <c r="F133" s="31" t="s">
        <v>86</v>
      </c>
      <c r="G133" s="57" t="s">
        <v>185</v>
      </c>
      <c r="H133" s="33">
        <v>21510003.71</v>
      </c>
      <c r="I133" s="33">
        <v>174816.3</v>
      </c>
      <c r="J133" s="33">
        <v>0</v>
      </c>
      <c r="K133" s="33">
        <v>1610220.97</v>
      </c>
      <c r="L133" s="33">
        <v>0</v>
      </c>
      <c r="M133" s="33">
        <v>35310.12</v>
      </c>
      <c r="N133" s="33">
        <v>2140974.9</v>
      </c>
      <c r="O133" s="33">
        <v>167347.47</v>
      </c>
      <c r="P133" s="33">
        <v>11801019.36</v>
      </c>
      <c r="Q133" s="33">
        <v>405248.11</v>
      </c>
      <c r="R133" s="33">
        <v>3630144.91</v>
      </c>
      <c r="S133" s="33">
        <v>0</v>
      </c>
      <c r="T133" s="33">
        <v>238684.36</v>
      </c>
      <c r="U133" s="33">
        <v>386044.48</v>
      </c>
      <c r="V133" s="33">
        <v>533731.82</v>
      </c>
      <c r="W133" s="33">
        <v>156252.21</v>
      </c>
      <c r="X133" s="33">
        <v>230208.7</v>
      </c>
    </row>
    <row r="134" spans="1:24" ht="12.75">
      <c r="A134" s="34">
        <v>6</v>
      </c>
      <c r="B134" s="34">
        <v>9</v>
      </c>
      <c r="C134" s="34">
        <v>11</v>
      </c>
      <c r="D134" s="35" t="s">
        <v>309</v>
      </c>
      <c r="E134" s="36">
        <v>252</v>
      </c>
      <c r="F134" s="31" t="s">
        <v>309</v>
      </c>
      <c r="G134" s="57" t="s">
        <v>323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</row>
    <row r="135" spans="1:24" ht="12.75">
      <c r="A135" s="34">
        <v>6</v>
      </c>
      <c r="B135" s="34">
        <v>9</v>
      </c>
      <c r="C135" s="34">
        <v>12</v>
      </c>
      <c r="D135" s="35">
        <v>2</v>
      </c>
      <c r="E135" s="36"/>
      <c r="F135" s="31" t="s">
        <v>86</v>
      </c>
      <c r="G135" s="57" t="s">
        <v>219</v>
      </c>
      <c r="H135" s="33">
        <v>7777125.66</v>
      </c>
      <c r="I135" s="33">
        <v>217797.84</v>
      </c>
      <c r="J135" s="33">
        <v>0</v>
      </c>
      <c r="K135" s="33">
        <v>211768.11</v>
      </c>
      <c r="L135" s="33">
        <v>0</v>
      </c>
      <c r="M135" s="33">
        <v>4913.99</v>
      </c>
      <c r="N135" s="33">
        <v>1370287.2</v>
      </c>
      <c r="O135" s="33">
        <v>48228.88</v>
      </c>
      <c r="P135" s="33">
        <v>3405682.09</v>
      </c>
      <c r="Q135" s="33">
        <v>27374.59</v>
      </c>
      <c r="R135" s="33">
        <v>1662193.6</v>
      </c>
      <c r="S135" s="33">
        <v>0</v>
      </c>
      <c r="T135" s="33">
        <v>86103.66</v>
      </c>
      <c r="U135" s="33">
        <v>215271.04</v>
      </c>
      <c r="V135" s="33">
        <v>333000</v>
      </c>
      <c r="W135" s="33">
        <v>40000</v>
      </c>
      <c r="X135" s="33">
        <v>154504.66</v>
      </c>
    </row>
    <row r="136" spans="1:24" ht="12.75">
      <c r="A136" s="34">
        <v>6</v>
      </c>
      <c r="B136" s="34">
        <v>9</v>
      </c>
      <c r="C136" s="34">
        <v>13</v>
      </c>
      <c r="D136" s="35">
        <v>2</v>
      </c>
      <c r="E136" s="36"/>
      <c r="F136" s="31" t="s">
        <v>86</v>
      </c>
      <c r="G136" s="57" t="s">
        <v>246</v>
      </c>
      <c r="H136" s="33">
        <v>9236837.02</v>
      </c>
      <c r="I136" s="33">
        <v>257347.93</v>
      </c>
      <c r="J136" s="33">
        <v>464.17</v>
      </c>
      <c r="K136" s="33">
        <v>344614.69</v>
      </c>
      <c r="L136" s="33">
        <v>0</v>
      </c>
      <c r="M136" s="33">
        <v>9113.68</v>
      </c>
      <c r="N136" s="33">
        <v>1084305.01</v>
      </c>
      <c r="O136" s="33">
        <v>841789.02</v>
      </c>
      <c r="P136" s="33">
        <v>4071649.31</v>
      </c>
      <c r="Q136" s="33">
        <v>49977.68</v>
      </c>
      <c r="R136" s="33">
        <v>1763710.54</v>
      </c>
      <c r="S136" s="33">
        <v>22133.31</v>
      </c>
      <c r="T136" s="33">
        <v>114121.34</v>
      </c>
      <c r="U136" s="33">
        <v>180695.55</v>
      </c>
      <c r="V136" s="33">
        <v>345000</v>
      </c>
      <c r="W136" s="33">
        <v>10000</v>
      </c>
      <c r="X136" s="33">
        <v>141914.79</v>
      </c>
    </row>
    <row r="137" spans="1:24" ht="12.75">
      <c r="A137" s="34">
        <v>6</v>
      </c>
      <c r="B137" s="34">
        <v>9</v>
      </c>
      <c r="C137" s="34">
        <v>14</v>
      </c>
      <c r="D137" s="35">
        <v>2</v>
      </c>
      <c r="E137" s="36"/>
      <c r="F137" s="31" t="s">
        <v>86</v>
      </c>
      <c r="G137" s="57" t="s">
        <v>251</v>
      </c>
      <c r="H137" s="33">
        <v>13839204.27</v>
      </c>
      <c r="I137" s="33">
        <v>528905.71</v>
      </c>
      <c r="J137" s="33">
        <v>456854.94</v>
      </c>
      <c r="K137" s="33">
        <v>387926.91</v>
      </c>
      <c r="L137" s="33">
        <v>0</v>
      </c>
      <c r="M137" s="33">
        <v>104294.45</v>
      </c>
      <c r="N137" s="33">
        <v>1781916.58</v>
      </c>
      <c r="O137" s="33">
        <v>136901.96</v>
      </c>
      <c r="P137" s="33">
        <v>5608389.4</v>
      </c>
      <c r="Q137" s="33">
        <v>39291.67</v>
      </c>
      <c r="R137" s="33">
        <v>2146093.43</v>
      </c>
      <c r="S137" s="33">
        <v>0</v>
      </c>
      <c r="T137" s="33">
        <v>158214.54</v>
      </c>
      <c r="U137" s="33">
        <v>1286318.38</v>
      </c>
      <c r="V137" s="33">
        <v>311646.34</v>
      </c>
      <c r="W137" s="33">
        <v>75758.51</v>
      </c>
      <c r="X137" s="33">
        <v>816691.45</v>
      </c>
    </row>
    <row r="138" spans="1:24" ht="12.75">
      <c r="A138" s="34">
        <v>6</v>
      </c>
      <c r="B138" s="34">
        <v>9</v>
      </c>
      <c r="C138" s="34">
        <v>15</v>
      </c>
      <c r="D138" s="35">
        <v>2</v>
      </c>
      <c r="E138" s="36"/>
      <c r="F138" s="31" t="s">
        <v>86</v>
      </c>
      <c r="G138" s="57" t="s">
        <v>253</v>
      </c>
      <c r="H138" s="33">
        <v>6155188.98</v>
      </c>
      <c r="I138" s="33">
        <v>356861.7</v>
      </c>
      <c r="J138" s="33">
        <v>195827.54</v>
      </c>
      <c r="K138" s="33">
        <v>59286.33</v>
      </c>
      <c r="L138" s="33">
        <v>0</v>
      </c>
      <c r="M138" s="33">
        <v>37762.93</v>
      </c>
      <c r="N138" s="33">
        <v>1095229.33</v>
      </c>
      <c r="O138" s="33">
        <v>114755.34</v>
      </c>
      <c r="P138" s="33">
        <v>2784155.59</v>
      </c>
      <c r="Q138" s="33">
        <v>12792.82</v>
      </c>
      <c r="R138" s="33">
        <v>1097176.17</v>
      </c>
      <c r="S138" s="33">
        <v>0</v>
      </c>
      <c r="T138" s="33">
        <v>49404.6</v>
      </c>
      <c r="U138" s="33">
        <v>123035.12</v>
      </c>
      <c r="V138" s="33">
        <v>130560</v>
      </c>
      <c r="W138" s="33">
        <v>5098.38</v>
      </c>
      <c r="X138" s="33">
        <v>93243.13</v>
      </c>
    </row>
    <row r="139" spans="1:24" ht="12.75">
      <c r="A139" s="34">
        <v>6</v>
      </c>
      <c r="B139" s="34">
        <v>9</v>
      </c>
      <c r="C139" s="34">
        <v>16</v>
      </c>
      <c r="D139" s="35">
        <v>2</v>
      </c>
      <c r="E139" s="36"/>
      <c r="F139" s="31" t="s">
        <v>86</v>
      </c>
      <c r="G139" s="57" t="s">
        <v>254</v>
      </c>
      <c r="H139" s="33">
        <v>3686124.29</v>
      </c>
      <c r="I139" s="33">
        <v>214026.58</v>
      </c>
      <c r="J139" s="33">
        <v>24709.6</v>
      </c>
      <c r="K139" s="33">
        <v>231864.78</v>
      </c>
      <c r="L139" s="33">
        <v>0</v>
      </c>
      <c r="M139" s="33">
        <v>4494.63</v>
      </c>
      <c r="N139" s="33">
        <v>580485.8</v>
      </c>
      <c r="O139" s="33">
        <v>75377.63</v>
      </c>
      <c r="P139" s="33">
        <v>1529142.23</v>
      </c>
      <c r="Q139" s="33">
        <v>4962.04</v>
      </c>
      <c r="R139" s="33">
        <v>803431.46</v>
      </c>
      <c r="S139" s="33">
        <v>0</v>
      </c>
      <c r="T139" s="33">
        <v>0</v>
      </c>
      <c r="U139" s="33">
        <v>95547.35</v>
      </c>
      <c r="V139" s="33">
        <v>69318.36</v>
      </c>
      <c r="W139" s="33">
        <v>5000</v>
      </c>
      <c r="X139" s="33">
        <v>47763.83</v>
      </c>
    </row>
    <row r="140" spans="1:24" ht="12.75">
      <c r="A140" s="34">
        <v>6</v>
      </c>
      <c r="B140" s="34">
        <v>10</v>
      </c>
      <c r="C140" s="34">
        <v>0</v>
      </c>
      <c r="D140" s="35">
        <v>0</v>
      </c>
      <c r="E140" s="36"/>
      <c r="F140" s="31" t="s">
        <v>286</v>
      </c>
      <c r="G140" s="57" t="s">
        <v>296</v>
      </c>
      <c r="H140" s="33">
        <v>23276356.77</v>
      </c>
      <c r="I140" s="33">
        <v>0</v>
      </c>
      <c r="J140" s="33">
        <v>0</v>
      </c>
      <c r="K140" s="33">
        <v>1810753.93</v>
      </c>
      <c r="L140" s="33">
        <v>4200</v>
      </c>
      <c r="M140" s="33">
        <v>201924.36</v>
      </c>
      <c r="N140" s="33">
        <v>3157822.98</v>
      </c>
      <c r="O140" s="33">
        <v>1706439.87</v>
      </c>
      <c r="P140" s="33">
        <v>8216913.76</v>
      </c>
      <c r="Q140" s="33">
        <v>907012.86</v>
      </c>
      <c r="R140" s="33">
        <v>2154017.28</v>
      </c>
      <c r="S140" s="33">
        <v>1004348.62</v>
      </c>
      <c r="T140" s="33">
        <v>3136485.59</v>
      </c>
      <c r="U140" s="33">
        <v>0</v>
      </c>
      <c r="V140" s="33">
        <v>133917.53</v>
      </c>
      <c r="W140" s="33">
        <v>13433.19</v>
      </c>
      <c r="X140" s="33">
        <v>829086.8</v>
      </c>
    </row>
    <row r="141" spans="1:24" ht="12.75">
      <c r="A141" s="34">
        <v>6</v>
      </c>
      <c r="B141" s="34">
        <v>10</v>
      </c>
      <c r="C141" s="34">
        <v>1</v>
      </c>
      <c r="D141" s="35">
        <v>2</v>
      </c>
      <c r="E141" s="36"/>
      <c r="F141" s="31" t="s">
        <v>86</v>
      </c>
      <c r="G141" s="57" t="s">
        <v>118</v>
      </c>
      <c r="H141" s="33">
        <v>11932236.36</v>
      </c>
      <c r="I141" s="33">
        <v>289337.61</v>
      </c>
      <c r="J141" s="33">
        <v>120464.86</v>
      </c>
      <c r="K141" s="33">
        <v>705647.94</v>
      </c>
      <c r="L141" s="33">
        <v>0</v>
      </c>
      <c r="M141" s="33">
        <v>54294.04</v>
      </c>
      <c r="N141" s="33">
        <v>1700101.57</v>
      </c>
      <c r="O141" s="33">
        <v>141466.65</v>
      </c>
      <c r="P141" s="33">
        <v>5764768.12</v>
      </c>
      <c r="Q141" s="33">
        <v>53673.24</v>
      </c>
      <c r="R141" s="33">
        <v>2102242.51</v>
      </c>
      <c r="S141" s="33">
        <v>0</v>
      </c>
      <c r="T141" s="33">
        <v>163595.55</v>
      </c>
      <c r="U141" s="33">
        <v>331030.86</v>
      </c>
      <c r="V141" s="33">
        <v>260961.16</v>
      </c>
      <c r="W141" s="33">
        <v>86076.3</v>
      </c>
      <c r="X141" s="33">
        <v>158575.95</v>
      </c>
    </row>
    <row r="142" spans="1:24" ht="12.75">
      <c r="A142" s="34">
        <v>6</v>
      </c>
      <c r="B142" s="34">
        <v>10</v>
      </c>
      <c r="C142" s="34">
        <v>2</v>
      </c>
      <c r="D142" s="35">
        <v>2</v>
      </c>
      <c r="E142" s="36"/>
      <c r="F142" s="31" t="s">
        <v>86</v>
      </c>
      <c r="G142" s="57" t="s">
        <v>168</v>
      </c>
      <c r="H142" s="33">
        <v>9133040.07</v>
      </c>
      <c r="I142" s="33">
        <v>180892.52</v>
      </c>
      <c r="J142" s="33">
        <v>144507.97</v>
      </c>
      <c r="K142" s="33">
        <v>460492.7</v>
      </c>
      <c r="L142" s="33">
        <v>44403</v>
      </c>
      <c r="M142" s="33">
        <v>52699.46</v>
      </c>
      <c r="N142" s="33">
        <v>1451651.76</v>
      </c>
      <c r="O142" s="33">
        <v>102035.66</v>
      </c>
      <c r="P142" s="33">
        <v>3524880.03</v>
      </c>
      <c r="Q142" s="33">
        <v>29357.14</v>
      </c>
      <c r="R142" s="33">
        <v>1538189.21</v>
      </c>
      <c r="S142" s="33">
        <v>422842.95</v>
      </c>
      <c r="T142" s="33">
        <v>114072.8</v>
      </c>
      <c r="U142" s="33">
        <v>580951.88</v>
      </c>
      <c r="V142" s="33">
        <v>172069.93</v>
      </c>
      <c r="W142" s="33">
        <v>144106.25</v>
      </c>
      <c r="X142" s="33">
        <v>169886.81</v>
      </c>
    </row>
    <row r="143" spans="1:24" ht="12.75">
      <c r="A143" s="34">
        <v>6</v>
      </c>
      <c r="B143" s="34">
        <v>10</v>
      </c>
      <c r="C143" s="34">
        <v>3</v>
      </c>
      <c r="D143" s="35">
        <v>3</v>
      </c>
      <c r="E143" s="36"/>
      <c r="F143" s="31" t="s">
        <v>86</v>
      </c>
      <c r="G143" s="57" t="s">
        <v>270</v>
      </c>
      <c r="H143" s="33">
        <v>27791294.12</v>
      </c>
      <c r="I143" s="33">
        <v>108414.1</v>
      </c>
      <c r="J143" s="33">
        <v>0</v>
      </c>
      <c r="K143" s="33">
        <v>2316302.44</v>
      </c>
      <c r="L143" s="33">
        <v>0</v>
      </c>
      <c r="M143" s="33">
        <v>645749.15</v>
      </c>
      <c r="N143" s="33">
        <v>2824770.04</v>
      </c>
      <c r="O143" s="33">
        <v>248212.36</v>
      </c>
      <c r="P143" s="33">
        <v>14758231.95</v>
      </c>
      <c r="Q143" s="33">
        <v>205855.3</v>
      </c>
      <c r="R143" s="33">
        <v>4053734.56</v>
      </c>
      <c r="S143" s="33">
        <v>0</v>
      </c>
      <c r="T143" s="33">
        <v>485252.11</v>
      </c>
      <c r="U143" s="33">
        <v>724124.1</v>
      </c>
      <c r="V143" s="33">
        <v>810047.43</v>
      </c>
      <c r="W143" s="33">
        <v>8000</v>
      </c>
      <c r="X143" s="33">
        <v>602600.58</v>
      </c>
    </row>
    <row r="144" spans="1:24" ht="12.75">
      <c r="A144" s="34">
        <v>6</v>
      </c>
      <c r="B144" s="34">
        <v>10</v>
      </c>
      <c r="C144" s="34">
        <v>4</v>
      </c>
      <c r="D144" s="35">
        <v>2</v>
      </c>
      <c r="E144" s="36"/>
      <c r="F144" s="31" t="s">
        <v>86</v>
      </c>
      <c r="G144" s="57" t="s">
        <v>179</v>
      </c>
      <c r="H144" s="33">
        <v>14459905.37</v>
      </c>
      <c r="I144" s="33">
        <v>372385.42</v>
      </c>
      <c r="J144" s="33">
        <v>214679.37</v>
      </c>
      <c r="K144" s="33">
        <v>381097.3</v>
      </c>
      <c r="L144" s="33">
        <v>7400</v>
      </c>
      <c r="M144" s="33">
        <v>338445.84</v>
      </c>
      <c r="N144" s="33">
        <v>1518114.84</v>
      </c>
      <c r="O144" s="33">
        <v>145834.16</v>
      </c>
      <c r="P144" s="33">
        <v>6908601.71</v>
      </c>
      <c r="Q144" s="33">
        <v>34522.51</v>
      </c>
      <c r="R144" s="33">
        <v>2829751.3</v>
      </c>
      <c r="S144" s="33">
        <v>0</v>
      </c>
      <c r="T144" s="33">
        <v>53196.49</v>
      </c>
      <c r="U144" s="33">
        <v>748040.3</v>
      </c>
      <c r="V144" s="33">
        <v>431841</v>
      </c>
      <c r="W144" s="33">
        <v>89797.28</v>
      </c>
      <c r="X144" s="33">
        <v>386197.85</v>
      </c>
    </row>
    <row r="145" spans="1:24" ht="12.75">
      <c r="A145" s="34">
        <v>6</v>
      </c>
      <c r="B145" s="34">
        <v>10</v>
      </c>
      <c r="C145" s="34">
        <v>5</v>
      </c>
      <c r="D145" s="35">
        <v>2</v>
      </c>
      <c r="E145" s="36"/>
      <c r="F145" s="31" t="s">
        <v>86</v>
      </c>
      <c r="G145" s="57" t="s">
        <v>194</v>
      </c>
      <c r="H145" s="33">
        <v>14840911.93</v>
      </c>
      <c r="I145" s="33">
        <v>251580.63</v>
      </c>
      <c r="J145" s="33">
        <v>0</v>
      </c>
      <c r="K145" s="33">
        <v>163023.54</v>
      </c>
      <c r="L145" s="33">
        <v>0</v>
      </c>
      <c r="M145" s="33">
        <v>431484.38</v>
      </c>
      <c r="N145" s="33">
        <v>1984660.6</v>
      </c>
      <c r="O145" s="33">
        <v>250334.99</v>
      </c>
      <c r="P145" s="33">
        <v>6782970.14</v>
      </c>
      <c r="Q145" s="33">
        <v>125330.95</v>
      </c>
      <c r="R145" s="33">
        <v>1234125.07</v>
      </c>
      <c r="S145" s="33">
        <v>0</v>
      </c>
      <c r="T145" s="33">
        <v>178968.82</v>
      </c>
      <c r="U145" s="33">
        <v>875762.48</v>
      </c>
      <c r="V145" s="33">
        <v>381998.82</v>
      </c>
      <c r="W145" s="33">
        <v>650297.69</v>
      </c>
      <c r="X145" s="33">
        <v>1530373.82</v>
      </c>
    </row>
    <row r="146" spans="1:24" ht="12.75">
      <c r="A146" s="34">
        <v>6</v>
      </c>
      <c r="B146" s="34">
        <v>10</v>
      </c>
      <c r="C146" s="34">
        <v>6</v>
      </c>
      <c r="D146" s="35">
        <v>2</v>
      </c>
      <c r="E146" s="36"/>
      <c r="F146" s="31" t="s">
        <v>86</v>
      </c>
      <c r="G146" s="57" t="s">
        <v>214</v>
      </c>
      <c r="H146" s="33">
        <v>8549632.31</v>
      </c>
      <c r="I146" s="33">
        <v>723991.5</v>
      </c>
      <c r="J146" s="33">
        <v>32339.26</v>
      </c>
      <c r="K146" s="33">
        <v>227852</v>
      </c>
      <c r="L146" s="33">
        <v>0</v>
      </c>
      <c r="M146" s="33">
        <v>39861.07</v>
      </c>
      <c r="N146" s="33">
        <v>1749686.95</v>
      </c>
      <c r="O146" s="33">
        <v>124803.89</v>
      </c>
      <c r="P146" s="33">
        <v>3518968.69</v>
      </c>
      <c r="Q146" s="33">
        <v>45804.23</v>
      </c>
      <c r="R146" s="33">
        <v>1386365.94</v>
      </c>
      <c r="S146" s="33">
        <v>44897.69</v>
      </c>
      <c r="T146" s="33">
        <v>45737.4</v>
      </c>
      <c r="U146" s="33">
        <v>175060.69</v>
      </c>
      <c r="V146" s="33">
        <v>366248.7</v>
      </c>
      <c r="W146" s="33">
        <v>38870.47</v>
      </c>
      <c r="X146" s="33">
        <v>29143.83</v>
      </c>
    </row>
    <row r="147" spans="1:24" ht="12.75">
      <c r="A147" s="34">
        <v>6</v>
      </c>
      <c r="B147" s="34">
        <v>11</v>
      </c>
      <c r="C147" s="34">
        <v>0</v>
      </c>
      <c r="D147" s="35">
        <v>0</v>
      </c>
      <c r="E147" s="36"/>
      <c r="F147" s="31" t="s">
        <v>286</v>
      </c>
      <c r="G147" s="57" t="s">
        <v>297</v>
      </c>
      <c r="H147" s="33">
        <v>40899070.14</v>
      </c>
      <c r="I147" s="33">
        <v>0</v>
      </c>
      <c r="J147" s="33">
        <v>0</v>
      </c>
      <c r="K147" s="33">
        <v>1350927.6</v>
      </c>
      <c r="L147" s="33">
        <v>0</v>
      </c>
      <c r="M147" s="33">
        <v>42654.08</v>
      </c>
      <c r="N147" s="33">
        <v>4234413.06</v>
      </c>
      <c r="O147" s="33">
        <v>2112693.73</v>
      </c>
      <c r="P147" s="33">
        <v>18705316.2</v>
      </c>
      <c r="Q147" s="33">
        <v>1899397</v>
      </c>
      <c r="R147" s="33">
        <v>5372923.68</v>
      </c>
      <c r="S147" s="33">
        <v>1451747.59</v>
      </c>
      <c r="T147" s="33">
        <v>3514862.03</v>
      </c>
      <c r="U147" s="33">
        <v>899</v>
      </c>
      <c r="V147" s="33">
        <v>367735.65</v>
      </c>
      <c r="W147" s="33">
        <v>59141.94</v>
      </c>
      <c r="X147" s="33">
        <v>1786358.58</v>
      </c>
    </row>
    <row r="148" spans="1:24" ht="12.75">
      <c r="A148" s="34">
        <v>6</v>
      </c>
      <c r="B148" s="34">
        <v>11</v>
      </c>
      <c r="C148" s="34">
        <v>1</v>
      </c>
      <c r="D148" s="35">
        <v>1</v>
      </c>
      <c r="E148" s="36"/>
      <c r="F148" s="31" t="s">
        <v>86</v>
      </c>
      <c r="G148" s="57" t="s">
        <v>94</v>
      </c>
      <c r="H148" s="33">
        <v>35897775.38</v>
      </c>
      <c r="I148" s="33">
        <v>11591.45</v>
      </c>
      <c r="J148" s="33">
        <v>0</v>
      </c>
      <c r="K148" s="33">
        <v>2458013.93</v>
      </c>
      <c r="L148" s="33">
        <v>0</v>
      </c>
      <c r="M148" s="33">
        <v>387411.87</v>
      </c>
      <c r="N148" s="33">
        <v>4454830.95</v>
      </c>
      <c r="O148" s="33">
        <v>11932.56</v>
      </c>
      <c r="P148" s="33">
        <v>17940690.99</v>
      </c>
      <c r="Q148" s="33">
        <v>194814.01</v>
      </c>
      <c r="R148" s="33">
        <v>6088282.93</v>
      </c>
      <c r="S148" s="33">
        <v>0</v>
      </c>
      <c r="T148" s="33">
        <v>523348.26</v>
      </c>
      <c r="U148" s="33">
        <v>1081518.98</v>
      </c>
      <c r="V148" s="33">
        <v>652830.02</v>
      </c>
      <c r="W148" s="33">
        <v>1090612.12</v>
      </c>
      <c r="X148" s="33">
        <v>1001897.31</v>
      </c>
    </row>
    <row r="149" spans="1:24" ht="12.75">
      <c r="A149" s="34">
        <v>6</v>
      </c>
      <c r="B149" s="34">
        <v>11</v>
      </c>
      <c r="C149" s="34">
        <v>2</v>
      </c>
      <c r="D149" s="35">
        <v>1</v>
      </c>
      <c r="E149" s="36"/>
      <c r="F149" s="31" t="s">
        <v>86</v>
      </c>
      <c r="G149" s="57" t="s">
        <v>99</v>
      </c>
      <c r="H149" s="33">
        <v>3589046.36</v>
      </c>
      <c r="I149" s="33">
        <v>3443.7</v>
      </c>
      <c r="J149" s="33">
        <v>0</v>
      </c>
      <c r="K149" s="33">
        <v>17493.77</v>
      </c>
      <c r="L149" s="33">
        <v>0</v>
      </c>
      <c r="M149" s="33">
        <v>28153.3</v>
      </c>
      <c r="N149" s="33">
        <v>654116.18</v>
      </c>
      <c r="O149" s="33">
        <v>35086.74</v>
      </c>
      <c r="P149" s="33">
        <v>1764056.73</v>
      </c>
      <c r="Q149" s="33">
        <v>33219.2</v>
      </c>
      <c r="R149" s="33">
        <v>627284.62</v>
      </c>
      <c r="S149" s="33">
        <v>50192.28</v>
      </c>
      <c r="T149" s="33">
        <v>48665.07</v>
      </c>
      <c r="U149" s="33">
        <v>151146.52</v>
      </c>
      <c r="V149" s="33">
        <v>94000</v>
      </c>
      <c r="W149" s="33">
        <v>19000</v>
      </c>
      <c r="X149" s="33">
        <v>63188.25</v>
      </c>
    </row>
    <row r="150" spans="1:24" ht="12.75">
      <c r="A150" s="34">
        <v>6</v>
      </c>
      <c r="B150" s="34">
        <v>11</v>
      </c>
      <c r="C150" s="34">
        <v>3</v>
      </c>
      <c r="D150" s="35">
        <v>2</v>
      </c>
      <c r="E150" s="36"/>
      <c r="F150" s="31" t="s">
        <v>86</v>
      </c>
      <c r="G150" s="57" t="s">
        <v>105</v>
      </c>
      <c r="H150" s="33">
        <v>7478215.44</v>
      </c>
      <c r="I150" s="33">
        <v>116121.22</v>
      </c>
      <c r="J150" s="33">
        <v>0</v>
      </c>
      <c r="K150" s="33">
        <v>142836.7</v>
      </c>
      <c r="L150" s="33">
        <v>4506.14</v>
      </c>
      <c r="M150" s="33">
        <v>25801.15</v>
      </c>
      <c r="N150" s="33">
        <v>949878.24</v>
      </c>
      <c r="O150" s="33">
        <v>62273.14</v>
      </c>
      <c r="P150" s="33">
        <v>3575769.25</v>
      </c>
      <c r="Q150" s="33">
        <v>29346.32</v>
      </c>
      <c r="R150" s="33">
        <v>1737496.61</v>
      </c>
      <c r="S150" s="33">
        <v>38609.98</v>
      </c>
      <c r="T150" s="33">
        <v>94860</v>
      </c>
      <c r="U150" s="33">
        <v>122850.58</v>
      </c>
      <c r="V150" s="33">
        <v>232912.72</v>
      </c>
      <c r="W150" s="33">
        <v>55364.39</v>
      </c>
      <c r="X150" s="33">
        <v>289589</v>
      </c>
    </row>
    <row r="151" spans="1:24" ht="12.75">
      <c r="A151" s="34">
        <v>6</v>
      </c>
      <c r="B151" s="34">
        <v>11</v>
      </c>
      <c r="C151" s="34">
        <v>4</v>
      </c>
      <c r="D151" s="35">
        <v>2</v>
      </c>
      <c r="E151" s="36"/>
      <c r="F151" s="31" t="s">
        <v>86</v>
      </c>
      <c r="G151" s="57" t="s">
        <v>162</v>
      </c>
      <c r="H151" s="33">
        <v>15517736.83</v>
      </c>
      <c r="I151" s="33">
        <v>1645770.98</v>
      </c>
      <c r="J151" s="33">
        <v>0</v>
      </c>
      <c r="K151" s="33">
        <v>438905.37</v>
      </c>
      <c r="L151" s="33">
        <v>0</v>
      </c>
      <c r="M151" s="33">
        <v>63253.33</v>
      </c>
      <c r="N151" s="33">
        <v>1369439.83</v>
      </c>
      <c r="O151" s="33">
        <v>77979.12</v>
      </c>
      <c r="P151" s="33">
        <v>7213122.78</v>
      </c>
      <c r="Q151" s="33">
        <v>74809.47</v>
      </c>
      <c r="R151" s="33">
        <v>3301115.95</v>
      </c>
      <c r="S151" s="33">
        <v>0</v>
      </c>
      <c r="T151" s="33">
        <v>477977.5</v>
      </c>
      <c r="U151" s="33">
        <v>210847.15</v>
      </c>
      <c r="V151" s="33">
        <v>268999.63</v>
      </c>
      <c r="W151" s="33">
        <v>73314.66</v>
      </c>
      <c r="X151" s="33">
        <v>302201.06</v>
      </c>
    </row>
    <row r="152" spans="1:24" ht="12.75">
      <c r="A152" s="34">
        <v>6</v>
      </c>
      <c r="B152" s="34">
        <v>11</v>
      </c>
      <c r="C152" s="34">
        <v>5</v>
      </c>
      <c r="D152" s="35">
        <v>2</v>
      </c>
      <c r="E152" s="36"/>
      <c r="F152" s="31" t="s">
        <v>86</v>
      </c>
      <c r="G152" s="57" t="s">
        <v>94</v>
      </c>
      <c r="H152" s="33">
        <v>21279637.12</v>
      </c>
      <c r="I152" s="33">
        <v>363426.16</v>
      </c>
      <c r="J152" s="33">
        <v>0</v>
      </c>
      <c r="K152" s="33">
        <v>565715.1</v>
      </c>
      <c r="L152" s="33">
        <v>0</v>
      </c>
      <c r="M152" s="33">
        <v>110940.57</v>
      </c>
      <c r="N152" s="33">
        <v>1879186.91</v>
      </c>
      <c r="O152" s="33">
        <v>129947.2</v>
      </c>
      <c r="P152" s="33">
        <v>11768367.71</v>
      </c>
      <c r="Q152" s="33">
        <v>38067.97</v>
      </c>
      <c r="R152" s="33">
        <v>4242928.44</v>
      </c>
      <c r="S152" s="33">
        <v>41988.68</v>
      </c>
      <c r="T152" s="33">
        <v>363660.39</v>
      </c>
      <c r="U152" s="33">
        <v>402792.07</v>
      </c>
      <c r="V152" s="33">
        <v>726585.68</v>
      </c>
      <c r="W152" s="33">
        <v>287345.44</v>
      </c>
      <c r="X152" s="33">
        <v>358684.8</v>
      </c>
    </row>
    <row r="153" spans="1:24" ht="12.75">
      <c r="A153" s="34">
        <v>6</v>
      </c>
      <c r="B153" s="34">
        <v>11</v>
      </c>
      <c r="C153" s="34">
        <v>6</v>
      </c>
      <c r="D153" s="35">
        <v>2</v>
      </c>
      <c r="E153" s="36"/>
      <c r="F153" s="31" t="s">
        <v>86</v>
      </c>
      <c r="G153" s="57" t="s">
        <v>205</v>
      </c>
      <c r="H153" s="33">
        <v>5327877.29</v>
      </c>
      <c r="I153" s="33">
        <v>174196.35</v>
      </c>
      <c r="J153" s="33">
        <v>82952.81</v>
      </c>
      <c r="K153" s="33">
        <v>186801.09</v>
      </c>
      <c r="L153" s="33">
        <v>0</v>
      </c>
      <c r="M153" s="33">
        <v>141.91</v>
      </c>
      <c r="N153" s="33">
        <v>836999.08</v>
      </c>
      <c r="O153" s="33">
        <v>15228.61</v>
      </c>
      <c r="P153" s="33">
        <v>2350534.97</v>
      </c>
      <c r="Q153" s="33">
        <v>5074.71</v>
      </c>
      <c r="R153" s="33">
        <v>1165402.25</v>
      </c>
      <c r="S153" s="33">
        <v>40363.6</v>
      </c>
      <c r="T153" s="33">
        <v>105513</v>
      </c>
      <c r="U153" s="33">
        <v>153956.63</v>
      </c>
      <c r="V153" s="33">
        <v>97960.4</v>
      </c>
      <c r="W153" s="33">
        <v>17183</v>
      </c>
      <c r="X153" s="33">
        <v>95568.88</v>
      </c>
    </row>
    <row r="154" spans="1:24" ht="12.75">
      <c r="A154" s="34">
        <v>6</v>
      </c>
      <c r="B154" s="34">
        <v>11</v>
      </c>
      <c r="C154" s="34">
        <v>7</v>
      </c>
      <c r="D154" s="35">
        <v>2</v>
      </c>
      <c r="E154" s="36"/>
      <c r="F154" s="31" t="s">
        <v>86</v>
      </c>
      <c r="G154" s="57" t="s">
        <v>215</v>
      </c>
      <c r="H154" s="33">
        <v>14676651.93</v>
      </c>
      <c r="I154" s="33">
        <v>431393.01</v>
      </c>
      <c r="J154" s="33">
        <v>0</v>
      </c>
      <c r="K154" s="33">
        <v>256201.33</v>
      </c>
      <c r="L154" s="33">
        <v>0</v>
      </c>
      <c r="M154" s="33">
        <v>63248.61</v>
      </c>
      <c r="N154" s="33">
        <v>1235641.28</v>
      </c>
      <c r="O154" s="33">
        <v>55039.19</v>
      </c>
      <c r="P154" s="33">
        <v>8510349.71</v>
      </c>
      <c r="Q154" s="33">
        <v>24367.41</v>
      </c>
      <c r="R154" s="33">
        <v>3009317.3</v>
      </c>
      <c r="S154" s="33">
        <v>0</v>
      </c>
      <c r="T154" s="33">
        <v>357782.8</v>
      </c>
      <c r="U154" s="33">
        <v>263387.19</v>
      </c>
      <c r="V154" s="33">
        <v>150516.42</v>
      </c>
      <c r="W154" s="33">
        <v>91934.86</v>
      </c>
      <c r="X154" s="33">
        <v>227472.82</v>
      </c>
    </row>
    <row r="155" spans="1:24" ht="12.75">
      <c r="A155" s="34">
        <v>6</v>
      </c>
      <c r="B155" s="34">
        <v>11</v>
      </c>
      <c r="C155" s="34">
        <v>8</v>
      </c>
      <c r="D155" s="35">
        <v>2</v>
      </c>
      <c r="E155" s="36"/>
      <c r="F155" s="31" t="s">
        <v>86</v>
      </c>
      <c r="G155" s="57" t="s">
        <v>99</v>
      </c>
      <c r="H155" s="33">
        <v>11074988.41</v>
      </c>
      <c r="I155" s="33">
        <v>612792.82</v>
      </c>
      <c r="J155" s="33">
        <v>0</v>
      </c>
      <c r="K155" s="33">
        <v>284224.51</v>
      </c>
      <c r="L155" s="33">
        <v>0</v>
      </c>
      <c r="M155" s="33">
        <v>20071.26</v>
      </c>
      <c r="N155" s="33">
        <v>1047659.56</v>
      </c>
      <c r="O155" s="33">
        <v>96008.35</v>
      </c>
      <c r="P155" s="33">
        <v>6139033.55</v>
      </c>
      <c r="Q155" s="33">
        <v>22426.4</v>
      </c>
      <c r="R155" s="33">
        <v>1904728.3</v>
      </c>
      <c r="S155" s="33">
        <v>0</v>
      </c>
      <c r="T155" s="33">
        <v>150760</v>
      </c>
      <c r="U155" s="33">
        <v>204229.69</v>
      </c>
      <c r="V155" s="33">
        <v>398603.36</v>
      </c>
      <c r="W155" s="33">
        <v>20254.4</v>
      </c>
      <c r="X155" s="33">
        <v>174196.21</v>
      </c>
    </row>
    <row r="156" spans="1:24" ht="12.75">
      <c r="A156" s="34">
        <v>6</v>
      </c>
      <c r="B156" s="34">
        <v>11</v>
      </c>
      <c r="C156" s="34">
        <v>8</v>
      </c>
      <c r="D156" s="35" t="s">
        <v>309</v>
      </c>
      <c r="E156" s="36">
        <v>247</v>
      </c>
      <c r="F156" s="31" t="s">
        <v>309</v>
      </c>
      <c r="G156" s="57" t="s">
        <v>311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</row>
    <row r="157" spans="1:2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31" t="s">
        <v>86</v>
      </c>
      <c r="G157" s="57" t="s">
        <v>227</v>
      </c>
      <c r="H157" s="33">
        <v>10998225.42</v>
      </c>
      <c r="I157" s="33">
        <v>248960.33</v>
      </c>
      <c r="J157" s="33">
        <v>0</v>
      </c>
      <c r="K157" s="33">
        <v>1229574.08</v>
      </c>
      <c r="L157" s="33">
        <v>0</v>
      </c>
      <c r="M157" s="33">
        <v>168994.98</v>
      </c>
      <c r="N157" s="33">
        <v>981817.83</v>
      </c>
      <c r="O157" s="33">
        <v>71155.91</v>
      </c>
      <c r="P157" s="33">
        <v>6052240.11</v>
      </c>
      <c r="Q157" s="33">
        <v>18810.97</v>
      </c>
      <c r="R157" s="33">
        <v>1660320.1</v>
      </c>
      <c r="S157" s="33">
        <v>0</v>
      </c>
      <c r="T157" s="33">
        <v>145663.76</v>
      </c>
      <c r="U157" s="33">
        <v>182421.03</v>
      </c>
      <c r="V157" s="33">
        <v>137340.14</v>
      </c>
      <c r="W157" s="33">
        <v>36512.05</v>
      </c>
      <c r="X157" s="33">
        <v>64414.13</v>
      </c>
    </row>
    <row r="158" spans="1:24" ht="12.75">
      <c r="A158" s="34">
        <v>6</v>
      </c>
      <c r="B158" s="34">
        <v>11</v>
      </c>
      <c r="C158" s="34">
        <v>10</v>
      </c>
      <c r="D158" s="35">
        <v>2</v>
      </c>
      <c r="E158" s="36"/>
      <c r="F158" s="31" t="s">
        <v>86</v>
      </c>
      <c r="G158" s="57" t="s">
        <v>247</v>
      </c>
      <c r="H158" s="33">
        <v>10658094.11</v>
      </c>
      <c r="I158" s="33">
        <v>1129206.62</v>
      </c>
      <c r="J158" s="33">
        <v>31744.46</v>
      </c>
      <c r="K158" s="33">
        <v>286501.99</v>
      </c>
      <c r="L158" s="33">
        <v>0</v>
      </c>
      <c r="M158" s="33">
        <v>69918.3</v>
      </c>
      <c r="N158" s="33">
        <v>1201815.51</v>
      </c>
      <c r="O158" s="33">
        <v>93847.36</v>
      </c>
      <c r="P158" s="33">
        <v>4761171.6</v>
      </c>
      <c r="Q158" s="33">
        <v>29283.37</v>
      </c>
      <c r="R158" s="33">
        <v>2192839.4</v>
      </c>
      <c r="S158" s="33">
        <v>40085.53</v>
      </c>
      <c r="T158" s="33">
        <v>174117</v>
      </c>
      <c r="U158" s="33">
        <v>118483.5</v>
      </c>
      <c r="V158" s="33">
        <v>147568.43</v>
      </c>
      <c r="W158" s="33">
        <v>170001.43</v>
      </c>
      <c r="X158" s="33">
        <v>211509.61</v>
      </c>
    </row>
    <row r="159" spans="1:24" ht="12.75">
      <c r="A159" s="34">
        <v>6</v>
      </c>
      <c r="B159" s="34">
        <v>11</v>
      </c>
      <c r="C159" s="34">
        <v>11</v>
      </c>
      <c r="D159" s="35">
        <v>2</v>
      </c>
      <c r="E159" s="36"/>
      <c r="F159" s="31" t="s">
        <v>86</v>
      </c>
      <c r="G159" s="57" t="s">
        <v>249</v>
      </c>
      <c r="H159" s="33">
        <v>5728958.31</v>
      </c>
      <c r="I159" s="33">
        <v>473409.35</v>
      </c>
      <c r="J159" s="33">
        <v>0</v>
      </c>
      <c r="K159" s="33">
        <v>43448.04</v>
      </c>
      <c r="L159" s="33">
        <v>0</v>
      </c>
      <c r="M159" s="33">
        <v>0</v>
      </c>
      <c r="N159" s="33">
        <v>730231.44</v>
      </c>
      <c r="O159" s="33">
        <v>54989.77</v>
      </c>
      <c r="P159" s="33">
        <v>2870122.29</v>
      </c>
      <c r="Q159" s="33">
        <v>7343.29</v>
      </c>
      <c r="R159" s="33">
        <v>1268732.48</v>
      </c>
      <c r="S159" s="33">
        <v>43132.24</v>
      </c>
      <c r="T159" s="33">
        <v>74030.4</v>
      </c>
      <c r="U159" s="33">
        <v>65954.23</v>
      </c>
      <c r="V159" s="33">
        <v>70311.42</v>
      </c>
      <c r="W159" s="33">
        <v>10981.61</v>
      </c>
      <c r="X159" s="33">
        <v>16271.75</v>
      </c>
    </row>
    <row r="160" spans="1:24" ht="12.75">
      <c r="A160" s="34">
        <v>6</v>
      </c>
      <c r="B160" s="34">
        <v>12</v>
      </c>
      <c r="C160" s="34">
        <v>0</v>
      </c>
      <c r="D160" s="35">
        <v>0</v>
      </c>
      <c r="E160" s="36"/>
      <c r="F160" s="31" t="s">
        <v>286</v>
      </c>
      <c r="G160" s="57" t="s">
        <v>298</v>
      </c>
      <c r="H160" s="33">
        <v>19660486.07</v>
      </c>
      <c r="I160" s="33">
        <v>0</v>
      </c>
      <c r="J160" s="33">
        <v>0</v>
      </c>
      <c r="K160" s="33">
        <v>1415093.1</v>
      </c>
      <c r="L160" s="33">
        <v>115791.63</v>
      </c>
      <c r="M160" s="33">
        <v>103292.3</v>
      </c>
      <c r="N160" s="33">
        <v>2364192.8</v>
      </c>
      <c r="O160" s="33">
        <v>2169058.1</v>
      </c>
      <c r="P160" s="33">
        <v>7347078.23</v>
      </c>
      <c r="Q160" s="33">
        <v>1437766.66</v>
      </c>
      <c r="R160" s="33">
        <v>1342863.25</v>
      </c>
      <c r="S160" s="33">
        <v>747461.82</v>
      </c>
      <c r="T160" s="33">
        <v>1624237.56</v>
      </c>
      <c r="U160" s="33">
        <v>12910.8</v>
      </c>
      <c r="V160" s="33">
        <v>146339.42</v>
      </c>
      <c r="W160" s="33">
        <v>23328.93</v>
      </c>
      <c r="X160" s="33">
        <v>811071.47</v>
      </c>
    </row>
    <row r="161" spans="1:24" ht="12.75">
      <c r="A161" s="34">
        <v>6</v>
      </c>
      <c r="B161" s="34">
        <v>12</v>
      </c>
      <c r="C161" s="34">
        <v>1</v>
      </c>
      <c r="D161" s="35">
        <v>2</v>
      </c>
      <c r="E161" s="36"/>
      <c r="F161" s="31" t="s">
        <v>86</v>
      </c>
      <c r="G161" s="57" t="s">
        <v>116</v>
      </c>
      <c r="H161" s="33">
        <v>9386033.65</v>
      </c>
      <c r="I161" s="33">
        <v>184882.16</v>
      </c>
      <c r="J161" s="33">
        <v>0</v>
      </c>
      <c r="K161" s="33">
        <v>473909.41</v>
      </c>
      <c r="L161" s="33">
        <v>44895</v>
      </c>
      <c r="M161" s="33">
        <v>1399.64</v>
      </c>
      <c r="N161" s="33">
        <v>1124631.27</v>
      </c>
      <c r="O161" s="33">
        <v>98525.44</v>
      </c>
      <c r="P161" s="33">
        <v>4427195.14</v>
      </c>
      <c r="Q161" s="33">
        <v>60687.16</v>
      </c>
      <c r="R161" s="33">
        <v>2031641.14</v>
      </c>
      <c r="S161" s="33">
        <v>36982.8</v>
      </c>
      <c r="T161" s="33">
        <v>394032.01</v>
      </c>
      <c r="U161" s="33">
        <v>210772.64</v>
      </c>
      <c r="V161" s="33">
        <v>178900</v>
      </c>
      <c r="W161" s="33">
        <v>38262.59</v>
      </c>
      <c r="X161" s="33">
        <v>79317.25</v>
      </c>
    </row>
    <row r="162" spans="1:24" ht="12.75">
      <c r="A162" s="34">
        <v>6</v>
      </c>
      <c r="B162" s="34">
        <v>12</v>
      </c>
      <c r="C162" s="34">
        <v>2</v>
      </c>
      <c r="D162" s="35">
        <v>2</v>
      </c>
      <c r="E162" s="36"/>
      <c r="F162" s="31" t="s">
        <v>86</v>
      </c>
      <c r="G162" s="57" t="s">
        <v>147</v>
      </c>
      <c r="H162" s="33">
        <v>9919731.64</v>
      </c>
      <c r="I162" s="33">
        <v>278685.5</v>
      </c>
      <c r="J162" s="33">
        <v>0</v>
      </c>
      <c r="K162" s="33">
        <v>2380.16</v>
      </c>
      <c r="L162" s="33">
        <v>0</v>
      </c>
      <c r="M162" s="33">
        <v>4503.2</v>
      </c>
      <c r="N162" s="33">
        <v>1076676</v>
      </c>
      <c r="O162" s="33">
        <v>60286.46</v>
      </c>
      <c r="P162" s="33">
        <v>4146563.38</v>
      </c>
      <c r="Q162" s="33">
        <v>64233.87</v>
      </c>
      <c r="R162" s="33">
        <v>2646703.86</v>
      </c>
      <c r="S162" s="33">
        <v>0</v>
      </c>
      <c r="T162" s="33">
        <v>189218.26</v>
      </c>
      <c r="U162" s="33">
        <v>1114462.59</v>
      </c>
      <c r="V162" s="33">
        <v>258044.12</v>
      </c>
      <c r="W162" s="33">
        <v>73368.53</v>
      </c>
      <c r="X162" s="33">
        <v>4605.71</v>
      </c>
    </row>
    <row r="163" spans="1:24" ht="12.75">
      <c r="A163" s="34">
        <v>6</v>
      </c>
      <c r="B163" s="34">
        <v>12</v>
      </c>
      <c r="C163" s="34">
        <v>3</v>
      </c>
      <c r="D163" s="35">
        <v>2</v>
      </c>
      <c r="E163" s="36"/>
      <c r="F163" s="31" t="s">
        <v>86</v>
      </c>
      <c r="G163" s="57" t="s">
        <v>150</v>
      </c>
      <c r="H163" s="33">
        <v>7715561.55</v>
      </c>
      <c r="I163" s="33">
        <v>490138.07</v>
      </c>
      <c r="J163" s="33">
        <v>0</v>
      </c>
      <c r="K163" s="33">
        <v>125662.86</v>
      </c>
      <c r="L163" s="33">
        <v>73585.87</v>
      </c>
      <c r="M163" s="33">
        <v>14165.27</v>
      </c>
      <c r="N163" s="33">
        <v>937947.33</v>
      </c>
      <c r="O163" s="33">
        <v>106666.25</v>
      </c>
      <c r="P163" s="33">
        <v>3613484.78</v>
      </c>
      <c r="Q163" s="33">
        <v>7552.04</v>
      </c>
      <c r="R163" s="33">
        <v>1574876.73</v>
      </c>
      <c r="S163" s="33">
        <v>0</v>
      </c>
      <c r="T163" s="33">
        <v>296403.46</v>
      </c>
      <c r="U163" s="33">
        <v>115881.48</v>
      </c>
      <c r="V163" s="33">
        <v>222155</v>
      </c>
      <c r="W163" s="33">
        <v>34630.84</v>
      </c>
      <c r="X163" s="33">
        <v>102411.57</v>
      </c>
    </row>
    <row r="164" spans="1:24" ht="12.75">
      <c r="A164" s="34">
        <v>6</v>
      </c>
      <c r="B164" s="34">
        <v>12</v>
      </c>
      <c r="C164" s="34">
        <v>4</v>
      </c>
      <c r="D164" s="35">
        <v>2</v>
      </c>
      <c r="E164" s="36"/>
      <c r="F164" s="31" t="s">
        <v>86</v>
      </c>
      <c r="G164" s="57" t="s">
        <v>170</v>
      </c>
      <c r="H164" s="33">
        <v>6596053.43</v>
      </c>
      <c r="I164" s="33">
        <v>173824.55</v>
      </c>
      <c r="J164" s="33">
        <v>158983.36</v>
      </c>
      <c r="K164" s="33">
        <v>381808.57</v>
      </c>
      <c r="L164" s="33">
        <v>0</v>
      </c>
      <c r="M164" s="33">
        <v>4000.86</v>
      </c>
      <c r="N164" s="33">
        <v>780796.61</v>
      </c>
      <c r="O164" s="33">
        <v>106324.81</v>
      </c>
      <c r="P164" s="33">
        <v>2745659.42</v>
      </c>
      <c r="Q164" s="33">
        <v>28404.04</v>
      </c>
      <c r="R164" s="33">
        <v>1616519.62</v>
      </c>
      <c r="S164" s="33">
        <v>0</v>
      </c>
      <c r="T164" s="33">
        <v>106753.6</v>
      </c>
      <c r="U164" s="33">
        <v>224395</v>
      </c>
      <c r="V164" s="33">
        <v>173870.26</v>
      </c>
      <c r="W164" s="33">
        <v>37198.7</v>
      </c>
      <c r="X164" s="33">
        <v>57514.03</v>
      </c>
    </row>
    <row r="165" spans="1:24" ht="12.75">
      <c r="A165" s="34">
        <v>6</v>
      </c>
      <c r="B165" s="34">
        <v>12</v>
      </c>
      <c r="C165" s="34">
        <v>5</v>
      </c>
      <c r="D165" s="35">
        <v>3</v>
      </c>
      <c r="E165" s="36"/>
      <c r="F165" s="31" t="s">
        <v>86</v>
      </c>
      <c r="G165" s="57" t="s">
        <v>272</v>
      </c>
      <c r="H165" s="33">
        <v>25331805.11</v>
      </c>
      <c r="I165" s="33">
        <v>216361.86</v>
      </c>
      <c r="J165" s="33">
        <v>0</v>
      </c>
      <c r="K165" s="33">
        <v>322920.68</v>
      </c>
      <c r="L165" s="33">
        <v>0</v>
      </c>
      <c r="M165" s="33">
        <v>190163.76</v>
      </c>
      <c r="N165" s="33">
        <v>1999082.04</v>
      </c>
      <c r="O165" s="33">
        <v>75330.29</v>
      </c>
      <c r="P165" s="33">
        <v>9872972.21</v>
      </c>
      <c r="Q165" s="33">
        <v>88091.45</v>
      </c>
      <c r="R165" s="33">
        <v>5344246.49</v>
      </c>
      <c r="S165" s="33">
        <v>0</v>
      </c>
      <c r="T165" s="33">
        <v>625652.08</v>
      </c>
      <c r="U165" s="33">
        <v>3301666.08</v>
      </c>
      <c r="V165" s="33">
        <v>1797071.66</v>
      </c>
      <c r="W165" s="33">
        <v>245982</v>
      </c>
      <c r="X165" s="33">
        <v>1252264.51</v>
      </c>
    </row>
    <row r="166" spans="1:24" ht="12.75">
      <c r="A166" s="34">
        <v>6</v>
      </c>
      <c r="B166" s="34">
        <v>12</v>
      </c>
      <c r="C166" s="34">
        <v>6</v>
      </c>
      <c r="D166" s="35">
        <v>3</v>
      </c>
      <c r="E166" s="36"/>
      <c r="F166" s="31" t="s">
        <v>86</v>
      </c>
      <c r="G166" s="57" t="s">
        <v>275</v>
      </c>
      <c r="H166" s="33">
        <v>16485854.77</v>
      </c>
      <c r="I166" s="33">
        <v>1190585.66</v>
      </c>
      <c r="J166" s="33">
        <v>0</v>
      </c>
      <c r="K166" s="33">
        <v>362211.21</v>
      </c>
      <c r="L166" s="33">
        <v>0</v>
      </c>
      <c r="M166" s="33">
        <v>159861.43</v>
      </c>
      <c r="N166" s="33">
        <v>1467897.52</v>
      </c>
      <c r="O166" s="33">
        <v>139711.9</v>
      </c>
      <c r="P166" s="33">
        <v>6768891.65</v>
      </c>
      <c r="Q166" s="33">
        <v>72588.31</v>
      </c>
      <c r="R166" s="33">
        <v>3506303.52</v>
      </c>
      <c r="S166" s="33">
        <v>1500</v>
      </c>
      <c r="T166" s="33">
        <v>112521.2</v>
      </c>
      <c r="U166" s="33">
        <v>582957.79</v>
      </c>
      <c r="V166" s="33">
        <v>833718.7</v>
      </c>
      <c r="W166" s="33">
        <v>920383.7</v>
      </c>
      <c r="X166" s="33">
        <v>366722.18</v>
      </c>
    </row>
    <row r="167" spans="1:24" ht="12.75">
      <c r="A167" s="34">
        <v>6</v>
      </c>
      <c r="B167" s="34">
        <v>12</v>
      </c>
      <c r="C167" s="34">
        <v>7</v>
      </c>
      <c r="D167" s="35">
        <v>2</v>
      </c>
      <c r="E167" s="36"/>
      <c r="F167" s="31" t="s">
        <v>86</v>
      </c>
      <c r="G167" s="57" t="s">
        <v>243</v>
      </c>
      <c r="H167" s="33">
        <v>6658574.63</v>
      </c>
      <c r="I167" s="33">
        <v>131247.38</v>
      </c>
      <c r="J167" s="33">
        <v>0</v>
      </c>
      <c r="K167" s="33">
        <v>66674.15</v>
      </c>
      <c r="L167" s="33">
        <v>0</v>
      </c>
      <c r="M167" s="33">
        <v>24734.26</v>
      </c>
      <c r="N167" s="33">
        <v>1293529.54</v>
      </c>
      <c r="O167" s="33">
        <v>89341.8</v>
      </c>
      <c r="P167" s="33">
        <v>2987022.4</v>
      </c>
      <c r="Q167" s="33">
        <v>64015.66</v>
      </c>
      <c r="R167" s="33">
        <v>1474067.86</v>
      </c>
      <c r="S167" s="33">
        <v>127733.22</v>
      </c>
      <c r="T167" s="33">
        <v>29579.62</v>
      </c>
      <c r="U167" s="33">
        <v>155603.04</v>
      </c>
      <c r="V167" s="33">
        <v>63000</v>
      </c>
      <c r="W167" s="33">
        <v>108077.2</v>
      </c>
      <c r="X167" s="33">
        <v>43948.5</v>
      </c>
    </row>
    <row r="168" spans="1:24" ht="12.75">
      <c r="A168" s="34">
        <v>6</v>
      </c>
      <c r="B168" s="34">
        <v>13</v>
      </c>
      <c r="C168" s="34">
        <v>0</v>
      </c>
      <c r="D168" s="35">
        <v>0</v>
      </c>
      <c r="E168" s="36"/>
      <c r="F168" s="31" t="s">
        <v>286</v>
      </c>
      <c r="G168" s="57" t="s">
        <v>299</v>
      </c>
      <c r="H168" s="33">
        <v>21393487.04</v>
      </c>
      <c r="I168" s="33">
        <v>218186</v>
      </c>
      <c r="J168" s="33">
        <v>0</v>
      </c>
      <c r="K168" s="33">
        <v>8418833.19</v>
      </c>
      <c r="L168" s="33">
        <v>0</v>
      </c>
      <c r="M168" s="33">
        <v>8053.23</v>
      </c>
      <c r="N168" s="33">
        <v>1661837.88</v>
      </c>
      <c r="O168" s="33">
        <v>1671323.42</v>
      </c>
      <c r="P168" s="33">
        <v>4569447.48</v>
      </c>
      <c r="Q168" s="33">
        <v>745417.57</v>
      </c>
      <c r="R168" s="33">
        <v>2152540.76</v>
      </c>
      <c r="S168" s="33">
        <v>558943.11</v>
      </c>
      <c r="T168" s="33">
        <v>568951.88</v>
      </c>
      <c r="U168" s="33">
        <v>9704.71</v>
      </c>
      <c r="V168" s="33">
        <v>101800</v>
      </c>
      <c r="W168" s="33">
        <v>15000</v>
      </c>
      <c r="X168" s="33">
        <v>693447.81</v>
      </c>
    </row>
    <row r="169" spans="1:24" ht="12.75">
      <c r="A169" s="34">
        <v>6</v>
      </c>
      <c r="B169" s="34">
        <v>13</v>
      </c>
      <c r="C169" s="34">
        <v>1</v>
      </c>
      <c r="D169" s="35">
        <v>2</v>
      </c>
      <c r="E169" s="36"/>
      <c r="F169" s="31" t="s">
        <v>86</v>
      </c>
      <c r="G169" s="57" t="s">
        <v>120</v>
      </c>
      <c r="H169" s="33">
        <v>7924849.61</v>
      </c>
      <c r="I169" s="33">
        <v>1366680.42</v>
      </c>
      <c r="J169" s="33">
        <v>0</v>
      </c>
      <c r="K169" s="33">
        <v>34183.26</v>
      </c>
      <c r="L169" s="33">
        <v>0</v>
      </c>
      <c r="M169" s="33">
        <v>62384.04</v>
      </c>
      <c r="N169" s="33">
        <v>1029539.16</v>
      </c>
      <c r="O169" s="33">
        <v>66632.91</v>
      </c>
      <c r="P169" s="33">
        <v>2084159.79</v>
      </c>
      <c r="Q169" s="33">
        <v>33183.05</v>
      </c>
      <c r="R169" s="33">
        <v>1817655.69</v>
      </c>
      <c r="S169" s="33">
        <v>9079.66</v>
      </c>
      <c r="T169" s="33">
        <v>202420.8</v>
      </c>
      <c r="U169" s="33">
        <v>469715.49</v>
      </c>
      <c r="V169" s="33">
        <v>119773.66</v>
      </c>
      <c r="W169" s="33">
        <v>593164.77</v>
      </c>
      <c r="X169" s="33">
        <v>36276.91</v>
      </c>
    </row>
    <row r="170" spans="1:24" ht="12.75">
      <c r="A170" s="34">
        <v>6</v>
      </c>
      <c r="B170" s="34">
        <v>13</v>
      </c>
      <c r="C170" s="34">
        <v>2</v>
      </c>
      <c r="D170" s="35">
        <v>2</v>
      </c>
      <c r="E170" s="36"/>
      <c r="F170" s="31" t="s">
        <v>86</v>
      </c>
      <c r="G170" s="57" t="s">
        <v>141</v>
      </c>
      <c r="H170" s="33">
        <v>6709401.13</v>
      </c>
      <c r="I170" s="33">
        <v>992921.06</v>
      </c>
      <c r="J170" s="33">
        <v>68199.23</v>
      </c>
      <c r="K170" s="33">
        <v>139722.27</v>
      </c>
      <c r="L170" s="33">
        <v>0</v>
      </c>
      <c r="M170" s="33">
        <v>26602.93</v>
      </c>
      <c r="N170" s="33">
        <v>912310.02</v>
      </c>
      <c r="O170" s="33">
        <v>102293.9</v>
      </c>
      <c r="P170" s="33">
        <v>2829627.78</v>
      </c>
      <c r="Q170" s="33">
        <v>22945.37</v>
      </c>
      <c r="R170" s="33">
        <v>1000563.98</v>
      </c>
      <c r="S170" s="33">
        <v>25639.48</v>
      </c>
      <c r="T170" s="33">
        <v>20717.86</v>
      </c>
      <c r="U170" s="33">
        <v>156298.81</v>
      </c>
      <c r="V170" s="33">
        <v>235499.51</v>
      </c>
      <c r="W170" s="33">
        <v>397.99</v>
      </c>
      <c r="X170" s="33">
        <v>175660.94</v>
      </c>
    </row>
    <row r="171" spans="1:24" ht="12.75">
      <c r="A171" s="34">
        <v>6</v>
      </c>
      <c r="B171" s="34">
        <v>13</v>
      </c>
      <c r="C171" s="34">
        <v>3</v>
      </c>
      <c r="D171" s="35">
        <v>2</v>
      </c>
      <c r="E171" s="36"/>
      <c r="F171" s="31" t="s">
        <v>86</v>
      </c>
      <c r="G171" s="57" t="s">
        <v>178</v>
      </c>
      <c r="H171" s="33">
        <v>11317499.71</v>
      </c>
      <c r="I171" s="33">
        <v>5845454.39</v>
      </c>
      <c r="J171" s="33">
        <v>0</v>
      </c>
      <c r="K171" s="33">
        <v>135771.43</v>
      </c>
      <c r="L171" s="33">
        <v>0</v>
      </c>
      <c r="M171" s="33">
        <v>105221.74</v>
      </c>
      <c r="N171" s="33">
        <v>856095.76</v>
      </c>
      <c r="O171" s="33">
        <v>105909.07</v>
      </c>
      <c r="P171" s="33">
        <v>2352047.89</v>
      </c>
      <c r="Q171" s="33">
        <v>18885.01</v>
      </c>
      <c r="R171" s="33">
        <v>1232208.05</v>
      </c>
      <c r="S171" s="33">
        <v>7240.78</v>
      </c>
      <c r="T171" s="33">
        <v>125516.72</v>
      </c>
      <c r="U171" s="33">
        <v>91068.57</v>
      </c>
      <c r="V171" s="33">
        <v>193172.17</v>
      </c>
      <c r="W171" s="33">
        <v>119333.39</v>
      </c>
      <c r="X171" s="33">
        <v>129574.74</v>
      </c>
    </row>
    <row r="172" spans="1:24" ht="12.75">
      <c r="A172" s="34">
        <v>6</v>
      </c>
      <c r="B172" s="34">
        <v>13</v>
      </c>
      <c r="C172" s="34">
        <v>4</v>
      </c>
      <c r="D172" s="35">
        <v>3</v>
      </c>
      <c r="E172" s="36"/>
      <c r="F172" s="31" t="s">
        <v>86</v>
      </c>
      <c r="G172" s="57" t="s">
        <v>274</v>
      </c>
      <c r="H172" s="33">
        <v>18434488.57</v>
      </c>
      <c r="I172" s="33">
        <v>225219.97</v>
      </c>
      <c r="J172" s="33">
        <v>0</v>
      </c>
      <c r="K172" s="33">
        <v>681673.76</v>
      </c>
      <c r="L172" s="33">
        <v>0</v>
      </c>
      <c r="M172" s="33">
        <v>18491.12</v>
      </c>
      <c r="N172" s="33">
        <v>1885122.84</v>
      </c>
      <c r="O172" s="33">
        <v>81170.38</v>
      </c>
      <c r="P172" s="33">
        <v>8393981.96</v>
      </c>
      <c r="Q172" s="33">
        <v>159276.63</v>
      </c>
      <c r="R172" s="33">
        <v>4770599</v>
      </c>
      <c r="S172" s="33">
        <v>49849.32</v>
      </c>
      <c r="T172" s="33">
        <v>463035.51</v>
      </c>
      <c r="U172" s="33">
        <v>603217.54</v>
      </c>
      <c r="V172" s="33">
        <v>435318.66</v>
      </c>
      <c r="W172" s="33">
        <v>296697.06</v>
      </c>
      <c r="X172" s="33">
        <v>370834.82</v>
      </c>
    </row>
    <row r="173" spans="1:24" ht="25.5">
      <c r="A173" s="34">
        <v>6</v>
      </c>
      <c r="B173" s="34">
        <v>13</v>
      </c>
      <c r="C173" s="34">
        <v>4</v>
      </c>
      <c r="D173" s="35" t="s">
        <v>309</v>
      </c>
      <c r="E173" s="36">
        <v>186</v>
      </c>
      <c r="F173" s="31" t="s">
        <v>309</v>
      </c>
      <c r="G173" s="57" t="s">
        <v>315</v>
      </c>
      <c r="H173" s="33">
        <v>1098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1098</v>
      </c>
      <c r="V173" s="33">
        <v>0</v>
      </c>
      <c r="W173" s="33">
        <v>0</v>
      </c>
      <c r="X173" s="33">
        <v>0</v>
      </c>
    </row>
    <row r="174" spans="1:24" ht="12.75">
      <c r="A174" s="34">
        <v>6</v>
      </c>
      <c r="B174" s="34">
        <v>13</v>
      </c>
      <c r="C174" s="34">
        <v>5</v>
      </c>
      <c r="D174" s="35">
        <v>2</v>
      </c>
      <c r="E174" s="36"/>
      <c r="F174" s="31" t="s">
        <v>86</v>
      </c>
      <c r="G174" s="57" t="s">
        <v>191</v>
      </c>
      <c r="H174" s="33">
        <v>2876689.6</v>
      </c>
      <c r="I174" s="33">
        <v>300867.04</v>
      </c>
      <c r="J174" s="33">
        <v>13376</v>
      </c>
      <c r="K174" s="33">
        <v>219279.98</v>
      </c>
      <c r="L174" s="33">
        <v>0</v>
      </c>
      <c r="M174" s="33">
        <v>12514.31</v>
      </c>
      <c r="N174" s="33">
        <v>534162.08</v>
      </c>
      <c r="O174" s="33">
        <v>63180.2</v>
      </c>
      <c r="P174" s="33">
        <v>959841.04</v>
      </c>
      <c r="Q174" s="33">
        <v>4973.83</v>
      </c>
      <c r="R174" s="33">
        <v>437314.14</v>
      </c>
      <c r="S174" s="33">
        <v>26654.36</v>
      </c>
      <c r="T174" s="33">
        <v>46686.5</v>
      </c>
      <c r="U174" s="33">
        <v>51890.41</v>
      </c>
      <c r="V174" s="33">
        <v>89154.53</v>
      </c>
      <c r="W174" s="33">
        <v>398.98</v>
      </c>
      <c r="X174" s="33">
        <v>116396.2</v>
      </c>
    </row>
    <row r="175" spans="1:24" ht="12.75">
      <c r="A175" s="34">
        <v>6</v>
      </c>
      <c r="B175" s="34">
        <v>13</v>
      </c>
      <c r="C175" s="34">
        <v>6</v>
      </c>
      <c r="D175" s="35">
        <v>2</v>
      </c>
      <c r="E175" s="36"/>
      <c r="F175" s="31" t="s">
        <v>86</v>
      </c>
      <c r="G175" s="57" t="s">
        <v>207</v>
      </c>
      <c r="H175" s="33">
        <v>6184754.54</v>
      </c>
      <c r="I175" s="33">
        <v>246280.86</v>
      </c>
      <c r="J175" s="33">
        <v>0</v>
      </c>
      <c r="K175" s="33">
        <v>65689.16</v>
      </c>
      <c r="L175" s="33">
        <v>0</v>
      </c>
      <c r="M175" s="33">
        <v>22029.81</v>
      </c>
      <c r="N175" s="33">
        <v>617785.19</v>
      </c>
      <c r="O175" s="33">
        <v>76368.08</v>
      </c>
      <c r="P175" s="33">
        <v>3002935.68</v>
      </c>
      <c r="Q175" s="33">
        <v>11844.09</v>
      </c>
      <c r="R175" s="33">
        <v>1615807.61</v>
      </c>
      <c r="S175" s="33">
        <v>4776.74</v>
      </c>
      <c r="T175" s="33">
        <v>113042.93</v>
      </c>
      <c r="U175" s="33">
        <v>221645.52</v>
      </c>
      <c r="V175" s="33">
        <v>170002.83</v>
      </c>
      <c r="W175" s="33">
        <v>14257.94</v>
      </c>
      <c r="X175" s="33">
        <v>2288.1</v>
      </c>
    </row>
    <row r="176" spans="1:24" ht="12.75">
      <c r="A176" s="34">
        <v>6</v>
      </c>
      <c r="B176" s="34">
        <v>13</v>
      </c>
      <c r="C176" s="34">
        <v>7</v>
      </c>
      <c r="D176" s="35">
        <v>2</v>
      </c>
      <c r="E176" s="36"/>
      <c r="F176" s="31" t="s">
        <v>86</v>
      </c>
      <c r="G176" s="57" t="s">
        <v>212</v>
      </c>
      <c r="H176" s="33">
        <v>3941992.56</v>
      </c>
      <c r="I176" s="33">
        <v>199289.57</v>
      </c>
      <c r="J176" s="33">
        <v>72473.87</v>
      </c>
      <c r="K176" s="33">
        <v>24376.24</v>
      </c>
      <c r="L176" s="33">
        <v>0</v>
      </c>
      <c r="M176" s="33">
        <v>8249.43</v>
      </c>
      <c r="N176" s="33">
        <v>775633.09</v>
      </c>
      <c r="O176" s="33">
        <v>43712.7</v>
      </c>
      <c r="P176" s="33">
        <v>1437416.88</v>
      </c>
      <c r="Q176" s="33">
        <v>11975.99</v>
      </c>
      <c r="R176" s="33">
        <v>949201.01</v>
      </c>
      <c r="S176" s="33">
        <v>0</v>
      </c>
      <c r="T176" s="33">
        <v>62281.96</v>
      </c>
      <c r="U176" s="33">
        <v>164322.8</v>
      </c>
      <c r="V176" s="33">
        <v>109800.79</v>
      </c>
      <c r="W176" s="33">
        <v>5167.99</v>
      </c>
      <c r="X176" s="33">
        <v>78090.24</v>
      </c>
    </row>
    <row r="177" spans="1:24" ht="12.75">
      <c r="A177" s="34">
        <v>6</v>
      </c>
      <c r="B177" s="34">
        <v>14</v>
      </c>
      <c r="C177" s="34">
        <v>0</v>
      </c>
      <c r="D177" s="35">
        <v>0</v>
      </c>
      <c r="E177" s="36"/>
      <c r="F177" s="31" t="s">
        <v>286</v>
      </c>
      <c r="G177" s="57" t="s">
        <v>300</v>
      </c>
      <c r="H177" s="33">
        <v>50691963.03</v>
      </c>
      <c r="I177" s="33">
        <v>0</v>
      </c>
      <c r="J177" s="33">
        <v>0</v>
      </c>
      <c r="K177" s="33">
        <v>1697678.96</v>
      </c>
      <c r="L177" s="33">
        <v>11000</v>
      </c>
      <c r="M177" s="33">
        <v>494750.11</v>
      </c>
      <c r="N177" s="33">
        <v>6264789.13</v>
      </c>
      <c r="O177" s="33">
        <v>2768913.45</v>
      </c>
      <c r="P177" s="33">
        <v>20935806.72</v>
      </c>
      <c r="Q177" s="33">
        <v>2284993.75</v>
      </c>
      <c r="R177" s="33">
        <v>3044656.55</v>
      </c>
      <c r="S177" s="33">
        <v>1754891.89</v>
      </c>
      <c r="T177" s="33">
        <v>10549092.79</v>
      </c>
      <c r="U177" s="33">
        <v>63829.09</v>
      </c>
      <c r="V177" s="33">
        <v>169074.53</v>
      </c>
      <c r="W177" s="33">
        <v>72749.5</v>
      </c>
      <c r="X177" s="33">
        <v>579736.56</v>
      </c>
    </row>
    <row r="178" spans="1:24" ht="12.75">
      <c r="A178" s="34">
        <v>6</v>
      </c>
      <c r="B178" s="34">
        <v>14</v>
      </c>
      <c r="C178" s="34">
        <v>1</v>
      </c>
      <c r="D178" s="35">
        <v>1</v>
      </c>
      <c r="E178" s="36"/>
      <c r="F178" s="31" t="s">
        <v>86</v>
      </c>
      <c r="G178" s="57" t="s">
        <v>96</v>
      </c>
      <c r="H178" s="33">
        <v>79327333.37</v>
      </c>
      <c r="I178" s="33">
        <v>15321.24</v>
      </c>
      <c r="J178" s="33">
        <v>0</v>
      </c>
      <c r="K178" s="33">
        <v>6419723.5</v>
      </c>
      <c r="L178" s="33">
        <v>104951.24</v>
      </c>
      <c r="M178" s="33">
        <v>2491228.42</v>
      </c>
      <c r="N178" s="33">
        <v>6694047.77</v>
      </c>
      <c r="O178" s="33">
        <v>841101.81</v>
      </c>
      <c r="P178" s="33">
        <v>30676869.77</v>
      </c>
      <c r="Q178" s="33">
        <v>512527.98</v>
      </c>
      <c r="R178" s="33">
        <v>14925658.02</v>
      </c>
      <c r="S178" s="33">
        <v>593011</v>
      </c>
      <c r="T178" s="33">
        <v>913177.87</v>
      </c>
      <c r="U178" s="33">
        <v>4163849.35</v>
      </c>
      <c r="V178" s="33">
        <v>3289673.85</v>
      </c>
      <c r="W178" s="33">
        <v>4006551.87</v>
      </c>
      <c r="X178" s="33">
        <v>3679639.68</v>
      </c>
    </row>
    <row r="179" spans="1:24" ht="12.75">
      <c r="A179" s="34">
        <v>6</v>
      </c>
      <c r="B179" s="34">
        <v>14</v>
      </c>
      <c r="C179" s="34">
        <v>2</v>
      </c>
      <c r="D179" s="35">
        <v>2</v>
      </c>
      <c r="E179" s="36"/>
      <c r="F179" s="31" t="s">
        <v>86</v>
      </c>
      <c r="G179" s="57" t="s">
        <v>107</v>
      </c>
      <c r="H179" s="33">
        <v>6032636.04</v>
      </c>
      <c r="I179" s="33">
        <v>117410.85</v>
      </c>
      <c r="J179" s="33">
        <v>55028.88</v>
      </c>
      <c r="K179" s="33">
        <v>51985.8</v>
      </c>
      <c r="L179" s="33">
        <v>1446</v>
      </c>
      <c r="M179" s="33">
        <v>28294.27</v>
      </c>
      <c r="N179" s="33">
        <v>673169.28</v>
      </c>
      <c r="O179" s="33">
        <v>727975.97</v>
      </c>
      <c r="P179" s="33">
        <v>2355936.15</v>
      </c>
      <c r="Q179" s="33">
        <v>23889.8</v>
      </c>
      <c r="R179" s="33">
        <v>962170.77</v>
      </c>
      <c r="S179" s="33">
        <v>0</v>
      </c>
      <c r="T179" s="33">
        <v>19090</v>
      </c>
      <c r="U179" s="33">
        <v>741202.42</v>
      </c>
      <c r="V179" s="33">
        <v>236541.8</v>
      </c>
      <c r="W179" s="33">
        <v>0</v>
      </c>
      <c r="X179" s="33">
        <v>38494.05</v>
      </c>
    </row>
    <row r="180" spans="1:24" ht="12.75">
      <c r="A180" s="34">
        <v>6</v>
      </c>
      <c r="B180" s="34">
        <v>14</v>
      </c>
      <c r="C180" s="34">
        <v>3</v>
      </c>
      <c r="D180" s="35">
        <v>2</v>
      </c>
      <c r="E180" s="36"/>
      <c r="F180" s="31" t="s">
        <v>86</v>
      </c>
      <c r="G180" s="57" t="s">
        <v>142</v>
      </c>
      <c r="H180" s="33">
        <v>4946806.53</v>
      </c>
      <c r="I180" s="33">
        <v>93691.41</v>
      </c>
      <c r="J180" s="33">
        <v>0</v>
      </c>
      <c r="K180" s="33">
        <v>190554.56</v>
      </c>
      <c r="L180" s="33">
        <v>23176.55</v>
      </c>
      <c r="M180" s="33">
        <v>17549.65</v>
      </c>
      <c r="N180" s="33">
        <v>790290.49</v>
      </c>
      <c r="O180" s="33">
        <v>48166.83</v>
      </c>
      <c r="P180" s="33">
        <v>2372733.29</v>
      </c>
      <c r="Q180" s="33">
        <v>8719.31</v>
      </c>
      <c r="R180" s="33">
        <v>912729.52</v>
      </c>
      <c r="S180" s="33">
        <v>20614.91</v>
      </c>
      <c r="T180" s="33">
        <v>110666.95</v>
      </c>
      <c r="U180" s="33">
        <v>66506.82</v>
      </c>
      <c r="V180" s="33">
        <v>148500</v>
      </c>
      <c r="W180" s="33">
        <v>43120</v>
      </c>
      <c r="X180" s="33">
        <v>99786.24</v>
      </c>
    </row>
    <row r="181" spans="1:24" ht="12.75">
      <c r="A181" s="34">
        <v>6</v>
      </c>
      <c r="B181" s="34">
        <v>14</v>
      </c>
      <c r="C181" s="34">
        <v>4</v>
      </c>
      <c r="D181" s="35">
        <v>3</v>
      </c>
      <c r="E181" s="36"/>
      <c r="F181" s="31" t="s">
        <v>86</v>
      </c>
      <c r="G181" s="57" t="s">
        <v>266</v>
      </c>
      <c r="H181" s="33">
        <v>12369470.56</v>
      </c>
      <c r="I181" s="33">
        <v>42649.15</v>
      </c>
      <c r="J181" s="33">
        <v>0</v>
      </c>
      <c r="K181" s="33">
        <v>296662.13</v>
      </c>
      <c r="L181" s="33">
        <v>0</v>
      </c>
      <c r="M181" s="33">
        <v>178813.44</v>
      </c>
      <c r="N181" s="33">
        <v>1349112.04</v>
      </c>
      <c r="O181" s="33">
        <v>216121.99</v>
      </c>
      <c r="P181" s="33">
        <v>4152962.04</v>
      </c>
      <c r="Q181" s="33">
        <v>179264.62</v>
      </c>
      <c r="R181" s="33">
        <v>1621567.03</v>
      </c>
      <c r="S181" s="33">
        <v>0</v>
      </c>
      <c r="T181" s="33">
        <v>15127.04</v>
      </c>
      <c r="U181" s="33">
        <v>3468176.21</v>
      </c>
      <c r="V181" s="33">
        <v>630954.53</v>
      </c>
      <c r="W181" s="33">
        <v>4014.7</v>
      </c>
      <c r="X181" s="33">
        <v>214045.64</v>
      </c>
    </row>
    <row r="182" spans="1:24" ht="12.75">
      <c r="A182" s="34">
        <v>6</v>
      </c>
      <c r="B182" s="34">
        <v>14</v>
      </c>
      <c r="C182" s="34">
        <v>5</v>
      </c>
      <c r="D182" s="35">
        <v>2</v>
      </c>
      <c r="E182" s="36"/>
      <c r="F182" s="31" t="s">
        <v>86</v>
      </c>
      <c r="G182" s="57" t="s">
        <v>158</v>
      </c>
      <c r="H182" s="33">
        <v>11152971.79</v>
      </c>
      <c r="I182" s="33">
        <v>146625.76</v>
      </c>
      <c r="J182" s="33">
        <v>310232</v>
      </c>
      <c r="K182" s="33">
        <v>188351.23</v>
      </c>
      <c r="L182" s="33">
        <v>9963</v>
      </c>
      <c r="M182" s="33">
        <v>10608.4</v>
      </c>
      <c r="N182" s="33">
        <v>1245220.63</v>
      </c>
      <c r="O182" s="33">
        <v>74786.48</v>
      </c>
      <c r="P182" s="33">
        <v>4968936.94</v>
      </c>
      <c r="Q182" s="33">
        <v>59246.97</v>
      </c>
      <c r="R182" s="33">
        <v>2070087.66</v>
      </c>
      <c r="S182" s="33">
        <v>504565.45</v>
      </c>
      <c r="T182" s="33">
        <v>214791.57</v>
      </c>
      <c r="U182" s="33">
        <v>814488.98</v>
      </c>
      <c r="V182" s="33">
        <v>342000</v>
      </c>
      <c r="W182" s="33">
        <v>114494.44</v>
      </c>
      <c r="X182" s="33">
        <v>78572.28</v>
      </c>
    </row>
    <row r="183" spans="1:24" ht="12.75">
      <c r="A183" s="34">
        <v>6</v>
      </c>
      <c r="B183" s="34">
        <v>14</v>
      </c>
      <c r="C183" s="34">
        <v>6</v>
      </c>
      <c r="D183" s="35">
        <v>2</v>
      </c>
      <c r="E183" s="36"/>
      <c r="F183" s="31" t="s">
        <v>86</v>
      </c>
      <c r="G183" s="57" t="s">
        <v>164</v>
      </c>
      <c r="H183" s="33">
        <v>12927420.26</v>
      </c>
      <c r="I183" s="33">
        <v>1523984.24</v>
      </c>
      <c r="J183" s="33">
        <v>0</v>
      </c>
      <c r="K183" s="33">
        <v>97155.58</v>
      </c>
      <c r="L183" s="33">
        <v>2000</v>
      </c>
      <c r="M183" s="33">
        <v>48489.58</v>
      </c>
      <c r="N183" s="33">
        <v>941213.37</v>
      </c>
      <c r="O183" s="33">
        <v>2375027.46</v>
      </c>
      <c r="P183" s="33">
        <v>4556799.24</v>
      </c>
      <c r="Q183" s="33">
        <v>52142.63</v>
      </c>
      <c r="R183" s="33">
        <v>2132094.02</v>
      </c>
      <c r="S183" s="33">
        <v>40913.23</v>
      </c>
      <c r="T183" s="33">
        <v>299663.32</v>
      </c>
      <c r="U183" s="33">
        <v>186600.96</v>
      </c>
      <c r="V183" s="33">
        <v>438561.6</v>
      </c>
      <c r="W183" s="33">
        <v>61797.81</v>
      </c>
      <c r="X183" s="33">
        <v>170977.22</v>
      </c>
    </row>
    <row r="184" spans="1:24" ht="12.75">
      <c r="A184" s="34">
        <v>6</v>
      </c>
      <c r="B184" s="34">
        <v>14</v>
      </c>
      <c r="C184" s="34">
        <v>7</v>
      </c>
      <c r="D184" s="35">
        <v>2</v>
      </c>
      <c r="E184" s="36"/>
      <c r="F184" s="31" t="s">
        <v>86</v>
      </c>
      <c r="G184" s="57" t="s">
        <v>174</v>
      </c>
      <c r="H184" s="33">
        <v>4173572.8</v>
      </c>
      <c r="I184" s="33">
        <v>269916.74</v>
      </c>
      <c r="J184" s="33">
        <v>152170.31</v>
      </c>
      <c r="K184" s="33">
        <v>27491.56</v>
      </c>
      <c r="L184" s="33">
        <v>246</v>
      </c>
      <c r="M184" s="33">
        <v>5214.18</v>
      </c>
      <c r="N184" s="33">
        <v>534344.05</v>
      </c>
      <c r="O184" s="33">
        <v>13888.08</v>
      </c>
      <c r="P184" s="33">
        <v>1567058.96</v>
      </c>
      <c r="Q184" s="33">
        <v>21908.44</v>
      </c>
      <c r="R184" s="33">
        <v>848883.63</v>
      </c>
      <c r="S184" s="33">
        <v>29353.15</v>
      </c>
      <c r="T184" s="33">
        <v>105413.39</v>
      </c>
      <c r="U184" s="33">
        <v>333175.9</v>
      </c>
      <c r="V184" s="33">
        <v>88097.01</v>
      </c>
      <c r="W184" s="33">
        <v>0</v>
      </c>
      <c r="X184" s="33">
        <v>176411.4</v>
      </c>
    </row>
    <row r="185" spans="1:24" ht="12.75">
      <c r="A185" s="34">
        <v>6</v>
      </c>
      <c r="B185" s="34">
        <v>14</v>
      </c>
      <c r="C185" s="34">
        <v>8</v>
      </c>
      <c r="D185" s="35">
        <v>3</v>
      </c>
      <c r="E185" s="36"/>
      <c r="F185" s="31" t="s">
        <v>86</v>
      </c>
      <c r="G185" s="57" t="s">
        <v>271</v>
      </c>
      <c r="H185" s="33">
        <v>19972097.79</v>
      </c>
      <c r="I185" s="33">
        <v>84415.25</v>
      </c>
      <c r="J185" s="33">
        <v>0</v>
      </c>
      <c r="K185" s="33">
        <v>627557.06</v>
      </c>
      <c r="L185" s="33">
        <v>19500</v>
      </c>
      <c r="M185" s="33">
        <v>83871.72</v>
      </c>
      <c r="N185" s="33">
        <v>1306039.74</v>
      </c>
      <c r="O185" s="33">
        <v>221613.58</v>
      </c>
      <c r="P185" s="33">
        <v>7839941.12</v>
      </c>
      <c r="Q185" s="33">
        <v>82325.15</v>
      </c>
      <c r="R185" s="33">
        <v>1795746.77</v>
      </c>
      <c r="S185" s="33">
        <v>0</v>
      </c>
      <c r="T185" s="33">
        <v>414338.17</v>
      </c>
      <c r="U185" s="33">
        <v>6785377.56</v>
      </c>
      <c r="V185" s="33">
        <v>536313.69</v>
      </c>
      <c r="W185" s="33">
        <v>112115.65</v>
      </c>
      <c r="X185" s="33">
        <v>62942.33</v>
      </c>
    </row>
    <row r="186" spans="1:24" ht="12.75">
      <c r="A186" s="34">
        <v>6</v>
      </c>
      <c r="B186" s="34">
        <v>14</v>
      </c>
      <c r="C186" s="34">
        <v>9</v>
      </c>
      <c r="D186" s="35">
        <v>2</v>
      </c>
      <c r="E186" s="36"/>
      <c r="F186" s="31" t="s">
        <v>86</v>
      </c>
      <c r="G186" s="57" t="s">
        <v>96</v>
      </c>
      <c r="H186" s="33">
        <v>12954627.5</v>
      </c>
      <c r="I186" s="33">
        <v>146394.14</v>
      </c>
      <c r="J186" s="33">
        <v>734253.12</v>
      </c>
      <c r="K186" s="33">
        <v>624287.09</v>
      </c>
      <c r="L186" s="33">
        <v>8276.4</v>
      </c>
      <c r="M186" s="33">
        <v>34688.45</v>
      </c>
      <c r="N186" s="33">
        <v>1519455.82</v>
      </c>
      <c r="O186" s="33">
        <v>144758.78</v>
      </c>
      <c r="P186" s="33">
        <v>6330504.17</v>
      </c>
      <c r="Q186" s="33">
        <v>59921.44</v>
      </c>
      <c r="R186" s="33">
        <v>2376620.09</v>
      </c>
      <c r="S186" s="33">
        <v>44540.3</v>
      </c>
      <c r="T186" s="33">
        <v>170499.17</v>
      </c>
      <c r="U186" s="33">
        <v>318152.43</v>
      </c>
      <c r="V186" s="33">
        <v>351237.36</v>
      </c>
      <c r="W186" s="33">
        <v>88664.5</v>
      </c>
      <c r="X186" s="33">
        <v>2374.24</v>
      </c>
    </row>
    <row r="187" spans="1:24" ht="12.75">
      <c r="A187" s="34">
        <v>6</v>
      </c>
      <c r="B187" s="34">
        <v>14</v>
      </c>
      <c r="C187" s="34">
        <v>10</v>
      </c>
      <c r="D187" s="35">
        <v>2</v>
      </c>
      <c r="E187" s="36"/>
      <c r="F187" s="31" t="s">
        <v>86</v>
      </c>
      <c r="G187" s="57" t="s">
        <v>239</v>
      </c>
      <c r="H187" s="33">
        <v>7377255.24</v>
      </c>
      <c r="I187" s="33">
        <v>829696.81</v>
      </c>
      <c r="J187" s="33">
        <v>0</v>
      </c>
      <c r="K187" s="33">
        <v>148408.37</v>
      </c>
      <c r="L187" s="33">
        <v>0</v>
      </c>
      <c r="M187" s="33">
        <v>23897.28</v>
      </c>
      <c r="N187" s="33">
        <v>965679.59</v>
      </c>
      <c r="O187" s="33">
        <v>75048.2</v>
      </c>
      <c r="P187" s="33">
        <v>3154787.46</v>
      </c>
      <c r="Q187" s="33">
        <v>36495.41</v>
      </c>
      <c r="R187" s="33">
        <v>1133529.67</v>
      </c>
      <c r="S187" s="33">
        <v>38451.02</v>
      </c>
      <c r="T187" s="33">
        <v>85178.7</v>
      </c>
      <c r="U187" s="33">
        <v>614594.14</v>
      </c>
      <c r="V187" s="33">
        <v>105000</v>
      </c>
      <c r="W187" s="33">
        <v>0</v>
      </c>
      <c r="X187" s="33">
        <v>166488.59</v>
      </c>
    </row>
    <row r="188" spans="1:24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86</v>
      </c>
      <c r="G188" s="57" t="s">
        <v>260</v>
      </c>
      <c r="H188" s="33">
        <v>8203522.81</v>
      </c>
      <c r="I188" s="33">
        <v>123560.5</v>
      </c>
      <c r="J188" s="33">
        <v>0</v>
      </c>
      <c r="K188" s="33">
        <v>98569.95</v>
      </c>
      <c r="L188" s="33">
        <v>246</v>
      </c>
      <c r="M188" s="33">
        <v>107926.72</v>
      </c>
      <c r="N188" s="33">
        <v>780966.27</v>
      </c>
      <c r="O188" s="33">
        <v>47178.99</v>
      </c>
      <c r="P188" s="33">
        <v>5035460</v>
      </c>
      <c r="Q188" s="33">
        <v>36725.32</v>
      </c>
      <c r="R188" s="33">
        <v>1188967.04</v>
      </c>
      <c r="S188" s="33">
        <v>26118.13</v>
      </c>
      <c r="T188" s="33">
        <v>80535.63</v>
      </c>
      <c r="U188" s="33">
        <v>100003.2</v>
      </c>
      <c r="V188" s="33">
        <v>134614.48</v>
      </c>
      <c r="W188" s="33">
        <v>33780.42</v>
      </c>
      <c r="X188" s="33">
        <v>408870.16</v>
      </c>
    </row>
    <row r="189" spans="1:24" ht="12.75">
      <c r="A189" s="34">
        <v>6</v>
      </c>
      <c r="B189" s="34">
        <v>15</v>
      </c>
      <c r="C189" s="34">
        <v>0</v>
      </c>
      <c r="D189" s="35">
        <v>0</v>
      </c>
      <c r="E189" s="36"/>
      <c r="F189" s="31" t="s">
        <v>286</v>
      </c>
      <c r="G189" s="57" t="s">
        <v>301</v>
      </c>
      <c r="H189" s="33">
        <v>21464365.75</v>
      </c>
      <c r="I189" s="33">
        <v>0</v>
      </c>
      <c r="J189" s="33">
        <v>0</v>
      </c>
      <c r="K189" s="33">
        <v>1558978.64</v>
      </c>
      <c r="L189" s="33">
        <v>29099.57</v>
      </c>
      <c r="M189" s="33">
        <v>190785.55</v>
      </c>
      <c r="N189" s="33">
        <v>2379071.25</v>
      </c>
      <c r="O189" s="33">
        <v>1786671.91</v>
      </c>
      <c r="P189" s="33">
        <v>9400779.95</v>
      </c>
      <c r="Q189" s="33">
        <v>1280710.6</v>
      </c>
      <c r="R189" s="33">
        <v>1383940.03</v>
      </c>
      <c r="S189" s="33">
        <v>914860.26</v>
      </c>
      <c r="T189" s="33">
        <v>1754175.81</v>
      </c>
      <c r="U189" s="33">
        <v>41499.18</v>
      </c>
      <c r="V189" s="33">
        <v>72076.41</v>
      </c>
      <c r="W189" s="33">
        <v>57196.13</v>
      </c>
      <c r="X189" s="33">
        <v>614520.46</v>
      </c>
    </row>
    <row r="190" spans="1:24" ht="25.5">
      <c r="A190" s="34">
        <v>6</v>
      </c>
      <c r="B190" s="34">
        <v>15</v>
      </c>
      <c r="C190" s="34">
        <v>0</v>
      </c>
      <c r="D190" s="35" t="s">
        <v>309</v>
      </c>
      <c r="E190" s="36">
        <v>220</v>
      </c>
      <c r="F190" s="31" t="s">
        <v>309</v>
      </c>
      <c r="G190" s="57" t="s">
        <v>318</v>
      </c>
      <c r="H190" s="33">
        <v>666545.67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536748.31</v>
      </c>
      <c r="V190" s="33">
        <v>0</v>
      </c>
      <c r="W190" s="33">
        <v>0</v>
      </c>
      <c r="X190" s="33">
        <v>129797.36</v>
      </c>
    </row>
    <row r="191" spans="1:24" ht="12.75">
      <c r="A191" s="34">
        <v>6</v>
      </c>
      <c r="B191" s="34">
        <v>15</v>
      </c>
      <c r="C191" s="34">
        <v>1</v>
      </c>
      <c r="D191" s="35">
        <v>1</v>
      </c>
      <c r="E191" s="36"/>
      <c r="F191" s="31" t="s">
        <v>86</v>
      </c>
      <c r="G191" s="57" t="s">
        <v>97</v>
      </c>
      <c r="H191" s="33">
        <v>19616399.25</v>
      </c>
      <c r="I191" s="33">
        <v>10113.12</v>
      </c>
      <c r="J191" s="33">
        <v>0</v>
      </c>
      <c r="K191" s="33">
        <v>884003.44</v>
      </c>
      <c r="L191" s="33">
        <v>0</v>
      </c>
      <c r="M191" s="33">
        <v>213667.42</v>
      </c>
      <c r="N191" s="33">
        <v>2118471.45</v>
      </c>
      <c r="O191" s="33">
        <v>235152.93</v>
      </c>
      <c r="P191" s="33">
        <v>8178343.39</v>
      </c>
      <c r="Q191" s="33">
        <v>95118.43</v>
      </c>
      <c r="R191" s="33">
        <v>4013954.68</v>
      </c>
      <c r="S191" s="33">
        <v>363849.79</v>
      </c>
      <c r="T191" s="33">
        <v>316489.49</v>
      </c>
      <c r="U191" s="33">
        <v>1125864.78</v>
      </c>
      <c r="V191" s="33">
        <v>547036.74</v>
      </c>
      <c r="W191" s="33">
        <v>968525.04</v>
      </c>
      <c r="X191" s="33">
        <v>545808.55</v>
      </c>
    </row>
    <row r="192" spans="1:24" ht="12.75">
      <c r="A192" s="34">
        <v>6</v>
      </c>
      <c r="B192" s="34">
        <v>15</v>
      </c>
      <c r="C192" s="34">
        <v>2</v>
      </c>
      <c r="D192" s="35">
        <v>2</v>
      </c>
      <c r="E192" s="36"/>
      <c r="F192" s="31" t="s">
        <v>86</v>
      </c>
      <c r="G192" s="57" t="s">
        <v>113</v>
      </c>
      <c r="H192" s="33">
        <v>8833225.22</v>
      </c>
      <c r="I192" s="33">
        <v>906992.56</v>
      </c>
      <c r="J192" s="33">
        <v>0</v>
      </c>
      <c r="K192" s="33">
        <v>132121.17</v>
      </c>
      <c r="L192" s="33">
        <v>0</v>
      </c>
      <c r="M192" s="33">
        <v>68726.84</v>
      </c>
      <c r="N192" s="33">
        <v>949521.36</v>
      </c>
      <c r="O192" s="33">
        <v>147627.97</v>
      </c>
      <c r="P192" s="33">
        <v>4204462.46</v>
      </c>
      <c r="Q192" s="33">
        <v>20389.2</v>
      </c>
      <c r="R192" s="33">
        <v>1827475.4</v>
      </c>
      <c r="S192" s="33">
        <v>0</v>
      </c>
      <c r="T192" s="33">
        <v>147778.16</v>
      </c>
      <c r="U192" s="33">
        <v>93495</v>
      </c>
      <c r="V192" s="33">
        <v>177250</v>
      </c>
      <c r="W192" s="33">
        <v>41833.52</v>
      </c>
      <c r="X192" s="33">
        <v>115551.58</v>
      </c>
    </row>
    <row r="193" spans="1:24" ht="12.75">
      <c r="A193" s="34">
        <v>6</v>
      </c>
      <c r="B193" s="34">
        <v>15</v>
      </c>
      <c r="C193" s="34">
        <v>3</v>
      </c>
      <c r="D193" s="35">
        <v>2</v>
      </c>
      <c r="E193" s="36"/>
      <c r="F193" s="31" t="s">
        <v>86</v>
      </c>
      <c r="G193" s="57" t="s">
        <v>119</v>
      </c>
      <c r="H193" s="33">
        <v>6590679.39</v>
      </c>
      <c r="I193" s="33">
        <v>505138.22</v>
      </c>
      <c r="J193" s="33">
        <v>0</v>
      </c>
      <c r="K193" s="33">
        <v>111621.6</v>
      </c>
      <c r="L193" s="33">
        <v>0</v>
      </c>
      <c r="M193" s="33">
        <v>28371.21</v>
      </c>
      <c r="N193" s="33">
        <v>1025334.05</v>
      </c>
      <c r="O193" s="33">
        <v>111043.44</v>
      </c>
      <c r="P193" s="33">
        <v>2991577.67</v>
      </c>
      <c r="Q193" s="33">
        <v>25849.99</v>
      </c>
      <c r="R193" s="33">
        <v>1277700.98</v>
      </c>
      <c r="S193" s="33">
        <v>1845.93</v>
      </c>
      <c r="T193" s="33">
        <v>133704.7</v>
      </c>
      <c r="U193" s="33">
        <v>220481.58</v>
      </c>
      <c r="V193" s="33">
        <v>85063.88</v>
      </c>
      <c r="W193" s="33">
        <v>28896.31</v>
      </c>
      <c r="X193" s="33">
        <v>44049.83</v>
      </c>
    </row>
    <row r="194" spans="1:24" ht="12.75">
      <c r="A194" s="34">
        <v>6</v>
      </c>
      <c r="B194" s="34">
        <v>15</v>
      </c>
      <c r="C194" s="34">
        <v>4</v>
      </c>
      <c r="D194" s="35">
        <v>2</v>
      </c>
      <c r="E194" s="36"/>
      <c r="F194" s="31" t="s">
        <v>86</v>
      </c>
      <c r="G194" s="57" t="s">
        <v>151</v>
      </c>
      <c r="H194" s="33">
        <v>11815013.04</v>
      </c>
      <c r="I194" s="33">
        <v>140952.19</v>
      </c>
      <c r="J194" s="33">
        <v>0</v>
      </c>
      <c r="K194" s="33">
        <v>90288.73</v>
      </c>
      <c r="L194" s="33">
        <v>0</v>
      </c>
      <c r="M194" s="33">
        <v>47984.02</v>
      </c>
      <c r="N194" s="33">
        <v>1393880.26</v>
      </c>
      <c r="O194" s="33">
        <v>792247.85</v>
      </c>
      <c r="P194" s="33">
        <v>5816992.74</v>
      </c>
      <c r="Q194" s="33">
        <v>10294.6</v>
      </c>
      <c r="R194" s="33">
        <v>2523009.38</v>
      </c>
      <c r="S194" s="33">
        <v>0</v>
      </c>
      <c r="T194" s="33">
        <v>152019.38</v>
      </c>
      <c r="U194" s="33">
        <v>313494.14</v>
      </c>
      <c r="V194" s="33">
        <v>382425.88</v>
      </c>
      <c r="W194" s="33">
        <v>38632.74</v>
      </c>
      <c r="X194" s="33">
        <v>112791.13</v>
      </c>
    </row>
    <row r="195" spans="1:24" ht="12.75">
      <c r="A195" s="34">
        <v>6</v>
      </c>
      <c r="B195" s="34">
        <v>15</v>
      </c>
      <c r="C195" s="34">
        <v>5</v>
      </c>
      <c r="D195" s="35">
        <v>2</v>
      </c>
      <c r="E195" s="36"/>
      <c r="F195" s="31" t="s">
        <v>86</v>
      </c>
      <c r="G195" s="57" t="s">
        <v>154</v>
      </c>
      <c r="H195" s="33">
        <v>6551552.24</v>
      </c>
      <c r="I195" s="33">
        <v>303025.45</v>
      </c>
      <c r="J195" s="33">
        <v>0</v>
      </c>
      <c r="K195" s="33">
        <v>54298.81</v>
      </c>
      <c r="L195" s="33">
        <v>0</v>
      </c>
      <c r="M195" s="33">
        <v>77145</v>
      </c>
      <c r="N195" s="33">
        <v>809554.94</v>
      </c>
      <c r="O195" s="33">
        <v>110717.23</v>
      </c>
      <c r="P195" s="33">
        <v>3245794.33</v>
      </c>
      <c r="Q195" s="33">
        <v>21750.18</v>
      </c>
      <c r="R195" s="33">
        <v>1242356.48</v>
      </c>
      <c r="S195" s="33">
        <v>24000</v>
      </c>
      <c r="T195" s="33">
        <v>145075.65</v>
      </c>
      <c r="U195" s="33">
        <v>258828.23</v>
      </c>
      <c r="V195" s="33">
        <v>119605.56</v>
      </c>
      <c r="W195" s="33">
        <v>11134.54</v>
      </c>
      <c r="X195" s="33">
        <v>128265.84</v>
      </c>
    </row>
    <row r="196" spans="1:24" ht="12.75">
      <c r="A196" s="34">
        <v>6</v>
      </c>
      <c r="B196" s="34">
        <v>15</v>
      </c>
      <c r="C196" s="34">
        <v>6</v>
      </c>
      <c r="D196" s="35">
        <v>2</v>
      </c>
      <c r="E196" s="36"/>
      <c r="F196" s="31" t="s">
        <v>86</v>
      </c>
      <c r="G196" s="57" t="s">
        <v>97</v>
      </c>
      <c r="H196" s="33">
        <v>11739753.22</v>
      </c>
      <c r="I196" s="33">
        <v>232748.8</v>
      </c>
      <c r="J196" s="33">
        <v>304701.31</v>
      </c>
      <c r="K196" s="33">
        <v>588966.67</v>
      </c>
      <c r="L196" s="33">
        <v>0</v>
      </c>
      <c r="M196" s="33">
        <v>23589.2</v>
      </c>
      <c r="N196" s="33">
        <v>1194462</v>
      </c>
      <c r="O196" s="33">
        <v>185295.22</v>
      </c>
      <c r="P196" s="33">
        <v>6339442.45</v>
      </c>
      <c r="Q196" s="33">
        <v>13357.85</v>
      </c>
      <c r="R196" s="33">
        <v>2149498.92</v>
      </c>
      <c r="S196" s="33">
        <v>0</v>
      </c>
      <c r="T196" s="33">
        <v>211887.72</v>
      </c>
      <c r="U196" s="33">
        <v>183631.5</v>
      </c>
      <c r="V196" s="33">
        <v>180825.12</v>
      </c>
      <c r="W196" s="33">
        <v>75577.84</v>
      </c>
      <c r="X196" s="33">
        <v>55768.62</v>
      </c>
    </row>
    <row r="197" spans="1:24" ht="12.75">
      <c r="A197" s="34">
        <v>6</v>
      </c>
      <c r="B197" s="34">
        <v>15</v>
      </c>
      <c r="C197" s="34">
        <v>7</v>
      </c>
      <c r="D197" s="35">
        <v>2</v>
      </c>
      <c r="E197" s="36"/>
      <c r="F197" s="31" t="s">
        <v>86</v>
      </c>
      <c r="G197" s="57" t="s">
        <v>233</v>
      </c>
      <c r="H197" s="33">
        <v>8328389.91</v>
      </c>
      <c r="I197" s="33">
        <v>336441.19</v>
      </c>
      <c r="J197" s="33">
        <v>0</v>
      </c>
      <c r="K197" s="33">
        <v>173848.51</v>
      </c>
      <c r="L197" s="33">
        <v>0</v>
      </c>
      <c r="M197" s="33">
        <v>91965.92</v>
      </c>
      <c r="N197" s="33">
        <v>993965.37</v>
      </c>
      <c r="O197" s="33">
        <v>132863.51</v>
      </c>
      <c r="P197" s="33">
        <v>4026698.26</v>
      </c>
      <c r="Q197" s="33">
        <v>13283.8</v>
      </c>
      <c r="R197" s="33">
        <v>1521375.27</v>
      </c>
      <c r="S197" s="33">
        <v>0</v>
      </c>
      <c r="T197" s="33">
        <v>0</v>
      </c>
      <c r="U197" s="33">
        <v>85583.96</v>
      </c>
      <c r="V197" s="33">
        <v>361935.29</v>
      </c>
      <c r="W197" s="33">
        <v>40918.29</v>
      </c>
      <c r="X197" s="33">
        <v>549510.54</v>
      </c>
    </row>
    <row r="198" spans="1:24" ht="12.75">
      <c r="A198" s="34">
        <v>6</v>
      </c>
      <c r="B198" s="34">
        <v>15</v>
      </c>
      <c r="C198" s="34">
        <v>8</v>
      </c>
      <c r="D198" s="35">
        <v>2</v>
      </c>
      <c r="E198" s="36"/>
      <c r="F198" s="31" t="s">
        <v>86</v>
      </c>
      <c r="G198" s="57" t="s">
        <v>245</v>
      </c>
      <c r="H198" s="33">
        <v>9493881.87</v>
      </c>
      <c r="I198" s="33">
        <v>1230583.71</v>
      </c>
      <c r="J198" s="33">
        <v>0</v>
      </c>
      <c r="K198" s="33">
        <v>81139.31</v>
      </c>
      <c r="L198" s="33">
        <v>0</v>
      </c>
      <c r="M198" s="33">
        <v>34183.06</v>
      </c>
      <c r="N198" s="33">
        <v>851022.22</v>
      </c>
      <c r="O198" s="33">
        <v>79188.74</v>
      </c>
      <c r="P198" s="33">
        <v>4558552.83</v>
      </c>
      <c r="Q198" s="33">
        <v>15829.23</v>
      </c>
      <c r="R198" s="33">
        <v>2043418.46</v>
      </c>
      <c r="S198" s="33">
        <v>0</v>
      </c>
      <c r="T198" s="33">
        <v>193441.27</v>
      </c>
      <c r="U198" s="33">
        <v>306305.95</v>
      </c>
      <c r="V198" s="33">
        <v>74183.47</v>
      </c>
      <c r="W198" s="33">
        <v>21854.71</v>
      </c>
      <c r="X198" s="33">
        <v>4178.91</v>
      </c>
    </row>
    <row r="199" spans="1:24" ht="12.75">
      <c r="A199" s="34">
        <v>6</v>
      </c>
      <c r="B199" s="34">
        <v>16</v>
      </c>
      <c r="C199" s="34">
        <v>0</v>
      </c>
      <c r="D199" s="35">
        <v>0</v>
      </c>
      <c r="E199" s="36"/>
      <c r="F199" s="31" t="s">
        <v>286</v>
      </c>
      <c r="G199" s="57" t="s">
        <v>302</v>
      </c>
      <c r="H199" s="33">
        <v>25842309.03</v>
      </c>
      <c r="I199" s="33">
        <v>0</v>
      </c>
      <c r="J199" s="33">
        <v>0</v>
      </c>
      <c r="K199" s="33">
        <v>1439716.68</v>
      </c>
      <c r="L199" s="33">
        <v>0</v>
      </c>
      <c r="M199" s="33">
        <v>269267.74</v>
      </c>
      <c r="N199" s="33">
        <v>2794048.37</v>
      </c>
      <c r="O199" s="33">
        <v>2127737.74</v>
      </c>
      <c r="P199" s="33">
        <v>10020662.04</v>
      </c>
      <c r="Q199" s="33">
        <v>1082156.6</v>
      </c>
      <c r="R199" s="33">
        <v>2501886.69</v>
      </c>
      <c r="S199" s="33">
        <v>933299.4</v>
      </c>
      <c r="T199" s="33">
        <v>1499825.24</v>
      </c>
      <c r="U199" s="33">
        <v>5267.6</v>
      </c>
      <c r="V199" s="33">
        <v>49166.95</v>
      </c>
      <c r="W199" s="33">
        <v>2349720.74</v>
      </c>
      <c r="X199" s="33">
        <v>769553.24</v>
      </c>
    </row>
    <row r="200" spans="1:24" ht="12.75">
      <c r="A200" s="34">
        <v>6</v>
      </c>
      <c r="B200" s="34">
        <v>16</v>
      </c>
      <c r="C200" s="34">
        <v>1</v>
      </c>
      <c r="D200" s="35">
        <v>1</v>
      </c>
      <c r="E200" s="36"/>
      <c r="F200" s="31" t="s">
        <v>86</v>
      </c>
      <c r="G200" s="57" t="s">
        <v>88</v>
      </c>
      <c r="H200" s="33">
        <v>23708644.65</v>
      </c>
      <c r="I200" s="33">
        <v>1704.96</v>
      </c>
      <c r="J200" s="33">
        <v>39670.17</v>
      </c>
      <c r="K200" s="33">
        <v>281646.71</v>
      </c>
      <c r="L200" s="33">
        <v>96413.32</v>
      </c>
      <c r="M200" s="33">
        <v>459577.51</v>
      </c>
      <c r="N200" s="33">
        <v>2747096.69</v>
      </c>
      <c r="O200" s="33">
        <v>40784.69</v>
      </c>
      <c r="P200" s="33">
        <v>10709689.43</v>
      </c>
      <c r="Q200" s="33">
        <v>146421.06</v>
      </c>
      <c r="R200" s="33">
        <v>3230570.44</v>
      </c>
      <c r="S200" s="33">
        <v>267280.11</v>
      </c>
      <c r="T200" s="33">
        <v>1215162.68</v>
      </c>
      <c r="U200" s="33">
        <v>3258985.36</v>
      </c>
      <c r="V200" s="33">
        <v>635600</v>
      </c>
      <c r="W200" s="33">
        <v>32622.67</v>
      </c>
      <c r="X200" s="33">
        <v>545418.85</v>
      </c>
    </row>
    <row r="201" spans="1:24" ht="12.75">
      <c r="A201" s="34">
        <v>6</v>
      </c>
      <c r="B201" s="34">
        <v>16</v>
      </c>
      <c r="C201" s="34">
        <v>2</v>
      </c>
      <c r="D201" s="35">
        <v>2</v>
      </c>
      <c r="E201" s="36"/>
      <c r="F201" s="31" t="s">
        <v>86</v>
      </c>
      <c r="G201" s="57" t="s">
        <v>152</v>
      </c>
      <c r="H201" s="33">
        <v>9812746.57</v>
      </c>
      <c r="I201" s="33">
        <v>329165.42</v>
      </c>
      <c r="J201" s="33">
        <v>0</v>
      </c>
      <c r="K201" s="33">
        <v>345966.37</v>
      </c>
      <c r="L201" s="33">
        <v>0</v>
      </c>
      <c r="M201" s="33">
        <v>35</v>
      </c>
      <c r="N201" s="33">
        <v>983417.85</v>
      </c>
      <c r="O201" s="33">
        <v>72067.98</v>
      </c>
      <c r="P201" s="33">
        <v>5471726.57</v>
      </c>
      <c r="Q201" s="33">
        <v>25500.97</v>
      </c>
      <c r="R201" s="33">
        <v>1915239.24</v>
      </c>
      <c r="S201" s="33">
        <v>44211.31</v>
      </c>
      <c r="T201" s="33">
        <v>201982.27</v>
      </c>
      <c r="U201" s="33">
        <v>107790.29</v>
      </c>
      <c r="V201" s="33">
        <v>196410.72</v>
      </c>
      <c r="W201" s="33">
        <v>23121.87</v>
      </c>
      <c r="X201" s="33">
        <v>96110.71</v>
      </c>
    </row>
    <row r="202" spans="1:24" ht="12.75">
      <c r="A202" s="34">
        <v>6</v>
      </c>
      <c r="B202" s="34">
        <v>16</v>
      </c>
      <c r="C202" s="34">
        <v>3</v>
      </c>
      <c r="D202" s="35">
        <v>2</v>
      </c>
      <c r="E202" s="36"/>
      <c r="F202" s="31" t="s">
        <v>86</v>
      </c>
      <c r="G202" s="57" t="s">
        <v>186</v>
      </c>
      <c r="H202" s="33">
        <v>5224087.03</v>
      </c>
      <c r="I202" s="33">
        <v>153429.24</v>
      </c>
      <c r="J202" s="33">
        <v>0</v>
      </c>
      <c r="K202" s="33">
        <v>49164.34</v>
      </c>
      <c r="L202" s="33">
        <v>0</v>
      </c>
      <c r="M202" s="33">
        <v>0</v>
      </c>
      <c r="N202" s="33">
        <v>771184.65</v>
      </c>
      <c r="O202" s="33">
        <v>54467.42</v>
      </c>
      <c r="P202" s="33">
        <v>2147903.92</v>
      </c>
      <c r="Q202" s="33">
        <v>10876.48</v>
      </c>
      <c r="R202" s="33">
        <v>1533719.14</v>
      </c>
      <c r="S202" s="33">
        <v>49127.88</v>
      </c>
      <c r="T202" s="33">
        <v>91645.14</v>
      </c>
      <c r="U202" s="33">
        <v>100464.95</v>
      </c>
      <c r="V202" s="33">
        <v>113624.23</v>
      </c>
      <c r="W202" s="33">
        <v>10251.62</v>
      </c>
      <c r="X202" s="33">
        <v>138228.02</v>
      </c>
    </row>
    <row r="203" spans="1:24" ht="12.75">
      <c r="A203" s="34">
        <v>6</v>
      </c>
      <c r="B203" s="34">
        <v>16</v>
      </c>
      <c r="C203" s="34">
        <v>4</v>
      </c>
      <c r="D203" s="35">
        <v>3</v>
      </c>
      <c r="E203" s="36"/>
      <c r="F203" s="31" t="s">
        <v>86</v>
      </c>
      <c r="G203" s="57" t="s">
        <v>276</v>
      </c>
      <c r="H203" s="33">
        <v>26452316.16</v>
      </c>
      <c r="I203" s="33">
        <v>218456</v>
      </c>
      <c r="J203" s="33">
        <v>0</v>
      </c>
      <c r="K203" s="33">
        <v>209474.89</v>
      </c>
      <c r="L203" s="33">
        <v>0</v>
      </c>
      <c r="M203" s="33">
        <v>518543.18</v>
      </c>
      <c r="N203" s="33">
        <v>2418245.32</v>
      </c>
      <c r="O203" s="33">
        <v>130486.53</v>
      </c>
      <c r="P203" s="33">
        <v>14210031.13</v>
      </c>
      <c r="Q203" s="33">
        <v>214077.12</v>
      </c>
      <c r="R203" s="33">
        <v>4865454.75</v>
      </c>
      <c r="S203" s="33">
        <v>106559.51</v>
      </c>
      <c r="T203" s="33">
        <v>990351.89</v>
      </c>
      <c r="U203" s="33">
        <v>894500.63</v>
      </c>
      <c r="V203" s="33">
        <v>744147.64</v>
      </c>
      <c r="W203" s="33">
        <v>409181.73</v>
      </c>
      <c r="X203" s="33">
        <v>522805.84</v>
      </c>
    </row>
    <row r="204" spans="1:24" ht="12.75">
      <c r="A204" s="34">
        <v>6</v>
      </c>
      <c r="B204" s="34">
        <v>16</v>
      </c>
      <c r="C204" s="34">
        <v>5</v>
      </c>
      <c r="D204" s="35">
        <v>2</v>
      </c>
      <c r="E204" s="36"/>
      <c r="F204" s="31" t="s">
        <v>86</v>
      </c>
      <c r="G204" s="57" t="s">
        <v>218</v>
      </c>
      <c r="H204" s="33">
        <v>8844634.16</v>
      </c>
      <c r="I204" s="33">
        <v>144612.29</v>
      </c>
      <c r="J204" s="33">
        <v>5781.85</v>
      </c>
      <c r="K204" s="33">
        <v>93482.45</v>
      </c>
      <c r="L204" s="33">
        <v>0</v>
      </c>
      <c r="M204" s="33">
        <v>14486.35</v>
      </c>
      <c r="N204" s="33">
        <v>743547.54</v>
      </c>
      <c r="O204" s="33">
        <v>60390.74</v>
      </c>
      <c r="P204" s="33">
        <v>4959770.19</v>
      </c>
      <c r="Q204" s="33">
        <v>19114.07</v>
      </c>
      <c r="R204" s="33">
        <v>1057931.01</v>
      </c>
      <c r="S204" s="33">
        <v>82995.59</v>
      </c>
      <c r="T204" s="33">
        <v>42897.5</v>
      </c>
      <c r="U204" s="33">
        <v>1246484.58</v>
      </c>
      <c r="V204" s="33">
        <v>172897.51</v>
      </c>
      <c r="W204" s="33">
        <v>50950</v>
      </c>
      <c r="X204" s="33">
        <v>149292.49</v>
      </c>
    </row>
    <row r="205" spans="1:24" ht="12.75">
      <c r="A205" s="34">
        <v>6</v>
      </c>
      <c r="B205" s="34">
        <v>16</v>
      </c>
      <c r="C205" s="34">
        <v>6</v>
      </c>
      <c r="D205" s="35">
        <v>2</v>
      </c>
      <c r="E205" s="36"/>
      <c r="F205" s="31" t="s">
        <v>86</v>
      </c>
      <c r="G205" s="57" t="s">
        <v>235</v>
      </c>
      <c r="H205" s="33">
        <v>4317356.2</v>
      </c>
      <c r="I205" s="33">
        <v>185213.71</v>
      </c>
      <c r="J205" s="33">
        <v>232.04</v>
      </c>
      <c r="K205" s="33">
        <v>75122.77</v>
      </c>
      <c r="L205" s="33">
        <v>0</v>
      </c>
      <c r="M205" s="33">
        <v>315.43</v>
      </c>
      <c r="N205" s="33">
        <v>642284.18</v>
      </c>
      <c r="O205" s="33">
        <v>31699.33</v>
      </c>
      <c r="P205" s="33">
        <v>2013453.41</v>
      </c>
      <c r="Q205" s="33">
        <v>8458.83</v>
      </c>
      <c r="R205" s="33">
        <v>974836.06</v>
      </c>
      <c r="S205" s="33">
        <v>107524.64</v>
      </c>
      <c r="T205" s="33">
        <v>77801.97</v>
      </c>
      <c r="U205" s="33">
        <v>66914.19</v>
      </c>
      <c r="V205" s="33">
        <v>72218.52</v>
      </c>
      <c r="W205" s="33">
        <v>20565.53</v>
      </c>
      <c r="X205" s="33">
        <v>40715.59</v>
      </c>
    </row>
    <row r="206" spans="1:24" ht="12.75">
      <c r="A206" s="34">
        <v>6</v>
      </c>
      <c r="B206" s="34">
        <v>17</v>
      </c>
      <c r="C206" s="34">
        <v>0</v>
      </c>
      <c r="D206" s="35">
        <v>0</v>
      </c>
      <c r="E206" s="36"/>
      <c r="F206" s="31" t="s">
        <v>286</v>
      </c>
      <c r="G206" s="57" t="s">
        <v>303</v>
      </c>
      <c r="H206" s="33">
        <v>27312069.59</v>
      </c>
      <c r="I206" s="33">
        <v>500</v>
      </c>
      <c r="J206" s="33">
        <v>0</v>
      </c>
      <c r="K206" s="33">
        <v>931583.43</v>
      </c>
      <c r="L206" s="33">
        <v>3000</v>
      </c>
      <c r="M206" s="33">
        <v>120825.85</v>
      </c>
      <c r="N206" s="33">
        <v>3231446.23</v>
      </c>
      <c r="O206" s="33">
        <v>2256373.07</v>
      </c>
      <c r="P206" s="33">
        <v>8354640.81</v>
      </c>
      <c r="Q206" s="33">
        <v>1333525.86</v>
      </c>
      <c r="R206" s="33">
        <v>6657814.35</v>
      </c>
      <c r="S206" s="33">
        <v>1898528.79</v>
      </c>
      <c r="T206" s="33">
        <v>2024229.61</v>
      </c>
      <c r="U206" s="33">
        <v>15780.02</v>
      </c>
      <c r="V206" s="33">
        <v>45584.66</v>
      </c>
      <c r="W206" s="33">
        <v>36258.19</v>
      </c>
      <c r="X206" s="33">
        <v>401978.72</v>
      </c>
    </row>
    <row r="207" spans="1:24" ht="12.75">
      <c r="A207" s="34">
        <v>6</v>
      </c>
      <c r="B207" s="34">
        <v>17</v>
      </c>
      <c r="C207" s="34">
        <v>1</v>
      </c>
      <c r="D207" s="35">
        <v>1</v>
      </c>
      <c r="E207" s="36"/>
      <c r="F207" s="31" t="s">
        <v>86</v>
      </c>
      <c r="G207" s="57" t="s">
        <v>100</v>
      </c>
      <c r="H207" s="33">
        <v>51793158.56</v>
      </c>
      <c r="I207" s="33">
        <v>61040.16</v>
      </c>
      <c r="J207" s="33">
        <v>0</v>
      </c>
      <c r="K207" s="33">
        <v>559524.91</v>
      </c>
      <c r="L207" s="33">
        <v>0</v>
      </c>
      <c r="M207" s="33">
        <v>1831332.39</v>
      </c>
      <c r="N207" s="33">
        <v>4766500.7</v>
      </c>
      <c r="O207" s="33">
        <v>529493.47</v>
      </c>
      <c r="P207" s="33">
        <v>21005637.2</v>
      </c>
      <c r="Q207" s="33">
        <v>286705.9</v>
      </c>
      <c r="R207" s="33">
        <v>7935480.42</v>
      </c>
      <c r="S207" s="33">
        <v>202934.84</v>
      </c>
      <c r="T207" s="33">
        <v>708069.32</v>
      </c>
      <c r="U207" s="33">
        <v>2919891.85</v>
      </c>
      <c r="V207" s="33">
        <v>3842070.99</v>
      </c>
      <c r="W207" s="33">
        <v>7139676.38</v>
      </c>
      <c r="X207" s="33">
        <v>4800.03</v>
      </c>
    </row>
    <row r="208" spans="1:24" ht="12.75">
      <c r="A208" s="34">
        <v>6</v>
      </c>
      <c r="B208" s="34">
        <v>17</v>
      </c>
      <c r="C208" s="34">
        <v>2</v>
      </c>
      <c r="D208" s="35">
        <v>2</v>
      </c>
      <c r="E208" s="36"/>
      <c r="F208" s="31" t="s">
        <v>86</v>
      </c>
      <c r="G208" s="57" t="s">
        <v>175</v>
      </c>
      <c r="H208" s="33">
        <v>11540883.34</v>
      </c>
      <c r="I208" s="33">
        <v>199844.35</v>
      </c>
      <c r="J208" s="33">
        <v>246967.07</v>
      </c>
      <c r="K208" s="33">
        <v>1330398.25</v>
      </c>
      <c r="L208" s="33">
        <v>0</v>
      </c>
      <c r="M208" s="33">
        <v>0</v>
      </c>
      <c r="N208" s="33">
        <v>1294836.76</v>
      </c>
      <c r="O208" s="33">
        <v>105519.92</v>
      </c>
      <c r="P208" s="33">
        <v>4978215.74</v>
      </c>
      <c r="Q208" s="33">
        <v>21396.18</v>
      </c>
      <c r="R208" s="33">
        <v>2054400.26</v>
      </c>
      <c r="S208" s="33">
        <v>0</v>
      </c>
      <c r="T208" s="33">
        <v>77078.64</v>
      </c>
      <c r="U208" s="33">
        <v>467726.87</v>
      </c>
      <c r="V208" s="33">
        <v>639418.29</v>
      </c>
      <c r="W208" s="33">
        <v>23800</v>
      </c>
      <c r="X208" s="33">
        <v>101281.01</v>
      </c>
    </row>
    <row r="209" spans="1:2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31" t="s">
        <v>86</v>
      </c>
      <c r="G209" s="57" t="s">
        <v>189</v>
      </c>
      <c r="H209" s="33">
        <v>12952066.42</v>
      </c>
      <c r="I209" s="33">
        <v>573486.91</v>
      </c>
      <c r="J209" s="33">
        <v>0</v>
      </c>
      <c r="K209" s="33">
        <v>422360.6</v>
      </c>
      <c r="L209" s="33">
        <v>0</v>
      </c>
      <c r="M209" s="33">
        <v>0</v>
      </c>
      <c r="N209" s="33">
        <v>1812658.37</v>
      </c>
      <c r="O209" s="33">
        <v>129093.18</v>
      </c>
      <c r="P209" s="33">
        <v>5274821.61</v>
      </c>
      <c r="Q209" s="33">
        <v>24692.88</v>
      </c>
      <c r="R209" s="33">
        <v>2715823.07</v>
      </c>
      <c r="S209" s="33">
        <v>0</v>
      </c>
      <c r="T209" s="33">
        <v>278654.01</v>
      </c>
      <c r="U209" s="33">
        <v>739204.72</v>
      </c>
      <c r="V209" s="33">
        <v>549407.07</v>
      </c>
      <c r="W209" s="33">
        <v>135000</v>
      </c>
      <c r="X209" s="33">
        <v>296864</v>
      </c>
    </row>
    <row r="210" spans="1:24" ht="12.75">
      <c r="A210" s="34">
        <v>6</v>
      </c>
      <c r="B210" s="34">
        <v>17</v>
      </c>
      <c r="C210" s="34">
        <v>4</v>
      </c>
      <c r="D210" s="35">
        <v>2</v>
      </c>
      <c r="E210" s="36"/>
      <c r="F210" s="31" t="s">
        <v>86</v>
      </c>
      <c r="G210" s="57" t="s">
        <v>202</v>
      </c>
      <c r="H210" s="33">
        <v>4775211.7</v>
      </c>
      <c r="I210" s="33">
        <v>255552.04</v>
      </c>
      <c r="J210" s="33">
        <v>111137.31</v>
      </c>
      <c r="K210" s="33">
        <v>114974.87</v>
      </c>
      <c r="L210" s="33">
        <v>0</v>
      </c>
      <c r="M210" s="33">
        <v>122745.57</v>
      </c>
      <c r="N210" s="33">
        <v>924695.82</v>
      </c>
      <c r="O210" s="33">
        <v>45027.25</v>
      </c>
      <c r="P210" s="33">
        <v>1516633.41</v>
      </c>
      <c r="Q210" s="33">
        <v>15684.25</v>
      </c>
      <c r="R210" s="33">
        <v>944547.74</v>
      </c>
      <c r="S210" s="33">
        <v>0</v>
      </c>
      <c r="T210" s="33">
        <v>35001.2</v>
      </c>
      <c r="U210" s="33">
        <v>105433.98</v>
      </c>
      <c r="V210" s="33">
        <v>375103.93</v>
      </c>
      <c r="W210" s="33">
        <v>29490.22</v>
      </c>
      <c r="X210" s="33">
        <v>179184.11</v>
      </c>
    </row>
    <row r="211" spans="1:24" ht="12.75">
      <c r="A211" s="34">
        <v>6</v>
      </c>
      <c r="B211" s="34">
        <v>17</v>
      </c>
      <c r="C211" s="34">
        <v>5</v>
      </c>
      <c r="D211" s="35">
        <v>2</v>
      </c>
      <c r="E211" s="36"/>
      <c r="F211" s="31" t="s">
        <v>86</v>
      </c>
      <c r="G211" s="57" t="s">
        <v>226</v>
      </c>
      <c r="H211" s="33">
        <v>11886268.99</v>
      </c>
      <c r="I211" s="33">
        <v>580606.85</v>
      </c>
      <c r="J211" s="33">
        <v>0</v>
      </c>
      <c r="K211" s="33">
        <v>182406.33</v>
      </c>
      <c r="L211" s="33">
        <v>0</v>
      </c>
      <c r="M211" s="33">
        <v>4048.61</v>
      </c>
      <c r="N211" s="33">
        <v>1441335.86</v>
      </c>
      <c r="O211" s="33">
        <v>637480.23</v>
      </c>
      <c r="P211" s="33">
        <v>4948178.88</v>
      </c>
      <c r="Q211" s="33">
        <v>125374.12</v>
      </c>
      <c r="R211" s="33">
        <v>2728728.64</v>
      </c>
      <c r="S211" s="33">
        <v>0</v>
      </c>
      <c r="T211" s="33">
        <v>163436.99</v>
      </c>
      <c r="U211" s="33">
        <v>390018.08</v>
      </c>
      <c r="V211" s="33">
        <v>260000</v>
      </c>
      <c r="W211" s="33">
        <v>60000</v>
      </c>
      <c r="X211" s="33">
        <v>364654.4</v>
      </c>
    </row>
    <row r="212" spans="1:24" ht="12.75">
      <c r="A212" s="34">
        <v>6</v>
      </c>
      <c r="B212" s="34">
        <v>18</v>
      </c>
      <c r="C212" s="34">
        <v>0</v>
      </c>
      <c r="D212" s="35">
        <v>0</v>
      </c>
      <c r="E212" s="36"/>
      <c r="F212" s="31" t="s">
        <v>286</v>
      </c>
      <c r="G212" s="57" t="s">
        <v>304</v>
      </c>
      <c r="H212" s="33">
        <v>35251536.4</v>
      </c>
      <c r="I212" s="33">
        <v>854.85</v>
      </c>
      <c r="J212" s="33">
        <v>0</v>
      </c>
      <c r="K212" s="33">
        <v>1918196.82</v>
      </c>
      <c r="L212" s="33">
        <v>0</v>
      </c>
      <c r="M212" s="33">
        <v>22598.51</v>
      </c>
      <c r="N212" s="33">
        <v>4246800.16</v>
      </c>
      <c r="O212" s="33">
        <v>2144244.84</v>
      </c>
      <c r="P212" s="33">
        <v>13163508.54</v>
      </c>
      <c r="Q212" s="33">
        <v>1958012.43</v>
      </c>
      <c r="R212" s="33">
        <v>3575407.39</v>
      </c>
      <c r="S212" s="33">
        <v>2463086.47</v>
      </c>
      <c r="T212" s="33">
        <v>3736219.7</v>
      </c>
      <c r="U212" s="33">
        <v>1590.13</v>
      </c>
      <c r="V212" s="33">
        <v>376350.54</v>
      </c>
      <c r="W212" s="33">
        <v>56820.86</v>
      </c>
      <c r="X212" s="33">
        <v>1587845.16</v>
      </c>
    </row>
    <row r="213" spans="1:24" ht="12.75">
      <c r="A213" s="34">
        <v>6</v>
      </c>
      <c r="B213" s="34">
        <v>18</v>
      </c>
      <c r="C213" s="34">
        <v>1</v>
      </c>
      <c r="D213" s="35">
        <v>1</v>
      </c>
      <c r="E213" s="36"/>
      <c r="F213" s="31" t="s">
        <v>86</v>
      </c>
      <c r="G213" s="57" t="s">
        <v>102</v>
      </c>
      <c r="H213" s="33">
        <v>25654686.2</v>
      </c>
      <c r="I213" s="33">
        <v>1141.8</v>
      </c>
      <c r="J213" s="33">
        <v>0</v>
      </c>
      <c r="K213" s="33">
        <v>1373723.67</v>
      </c>
      <c r="L213" s="33">
        <v>0</v>
      </c>
      <c r="M213" s="33">
        <v>714356.71</v>
      </c>
      <c r="N213" s="33">
        <v>2416849.45</v>
      </c>
      <c r="O213" s="33">
        <v>61715.52</v>
      </c>
      <c r="P213" s="33">
        <v>11540743.3</v>
      </c>
      <c r="Q213" s="33">
        <v>160437.35</v>
      </c>
      <c r="R213" s="33">
        <v>4533870.26</v>
      </c>
      <c r="S213" s="33">
        <v>661184.54</v>
      </c>
      <c r="T213" s="33">
        <v>311616.07</v>
      </c>
      <c r="U213" s="33">
        <v>735140.24</v>
      </c>
      <c r="V213" s="33">
        <v>1098060.06</v>
      </c>
      <c r="W213" s="33">
        <v>1434775.89</v>
      </c>
      <c r="X213" s="33">
        <v>611071.34</v>
      </c>
    </row>
    <row r="214" spans="1:24" ht="12.75">
      <c r="A214" s="34">
        <v>6</v>
      </c>
      <c r="B214" s="34">
        <v>18</v>
      </c>
      <c r="C214" s="34">
        <v>2</v>
      </c>
      <c r="D214" s="35">
        <v>2</v>
      </c>
      <c r="E214" s="36"/>
      <c r="F214" s="31" t="s">
        <v>86</v>
      </c>
      <c r="G214" s="57" t="s">
        <v>109</v>
      </c>
      <c r="H214" s="33">
        <v>4573138.12</v>
      </c>
      <c r="I214" s="33">
        <v>126118.48</v>
      </c>
      <c r="J214" s="33">
        <v>0</v>
      </c>
      <c r="K214" s="33">
        <v>14975.61</v>
      </c>
      <c r="L214" s="33">
        <v>63424.91</v>
      </c>
      <c r="M214" s="33">
        <v>2155.9</v>
      </c>
      <c r="N214" s="33">
        <v>729565.88</v>
      </c>
      <c r="O214" s="33">
        <v>71557.37</v>
      </c>
      <c r="P214" s="33">
        <v>2123105.87</v>
      </c>
      <c r="Q214" s="33">
        <v>14437.84</v>
      </c>
      <c r="R214" s="33">
        <v>997123.64</v>
      </c>
      <c r="S214" s="33">
        <v>37263.61</v>
      </c>
      <c r="T214" s="33">
        <v>39730.05</v>
      </c>
      <c r="U214" s="33">
        <v>108144.95</v>
      </c>
      <c r="V214" s="33">
        <v>113883.61</v>
      </c>
      <c r="W214" s="33">
        <v>40067.53</v>
      </c>
      <c r="X214" s="33">
        <v>91582.87</v>
      </c>
    </row>
    <row r="215" spans="1:24" ht="12.75">
      <c r="A215" s="34">
        <v>6</v>
      </c>
      <c r="B215" s="34">
        <v>18</v>
      </c>
      <c r="C215" s="34">
        <v>3</v>
      </c>
      <c r="D215" s="35">
        <v>2</v>
      </c>
      <c r="E215" s="36"/>
      <c r="F215" s="31" t="s">
        <v>86</v>
      </c>
      <c r="G215" s="57" t="s">
        <v>144</v>
      </c>
      <c r="H215" s="33">
        <v>5204350.14</v>
      </c>
      <c r="I215" s="33">
        <v>279738.21</v>
      </c>
      <c r="J215" s="33">
        <v>85024.43</v>
      </c>
      <c r="K215" s="33">
        <v>99980.7</v>
      </c>
      <c r="L215" s="33">
        <v>0</v>
      </c>
      <c r="M215" s="33">
        <v>9838.32</v>
      </c>
      <c r="N215" s="33">
        <v>662126.16</v>
      </c>
      <c r="O215" s="33">
        <v>134642.01</v>
      </c>
      <c r="P215" s="33">
        <v>2489984</v>
      </c>
      <c r="Q215" s="33">
        <v>10883.78</v>
      </c>
      <c r="R215" s="33">
        <v>931383.03</v>
      </c>
      <c r="S215" s="33">
        <v>0</v>
      </c>
      <c r="T215" s="33">
        <v>36900</v>
      </c>
      <c r="U215" s="33">
        <v>267011.48</v>
      </c>
      <c r="V215" s="33">
        <v>115182.02</v>
      </c>
      <c r="W215" s="33">
        <v>19678.71</v>
      </c>
      <c r="X215" s="33">
        <v>61977.29</v>
      </c>
    </row>
    <row r="216" spans="1:24" ht="12.75">
      <c r="A216" s="34">
        <v>6</v>
      </c>
      <c r="B216" s="34">
        <v>18</v>
      </c>
      <c r="C216" s="34">
        <v>4</v>
      </c>
      <c r="D216" s="35">
        <v>2</v>
      </c>
      <c r="E216" s="36"/>
      <c r="F216" s="31" t="s">
        <v>86</v>
      </c>
      <c r="G216" s="57" t="s">
        <v>160</v>
      </c>
      <c r="H216" s="33">
        <v>3802492.35</v>
      </c>
      <c r="I216" s="33">
        <v>151149.09</v>
      </c>
      <c r="J216" s="33">
        <v>128715.87</v>
      </c>
      <c r="K216" s="33">
        <v>23140.39</v>
      </c>
      <c r="L216" s="33">
        <v>0</v>
      </c>
      <c r="M216" s="33">
        <v>30786.24</v>
      </c>
      <c r="N216" s="33">
        <v>672769.3</v>
      </c>
      <c r="O216" s="33">
        <v>49430.27</v>
      </c>
      <c r="P216" s="33">
        <v>1646426.93</v>
      </c>
      <c r="Q216" s="33">
        <v>10868</v>
      </c>
      <c r="R216" s="33">
        <v>818666.49</v>
      </c>
      <c r="S216" s="33">
        <v>0</v>
      </c>
      <c r="T216" s="33">
        <v>42417.89</v>
      </c>
      <c r="U216" s="33">
        <v>73692.23</v>
      </c>
      <c r="V216" s="33">
        <v>115066.47</v>
      </c>
      <c r="W216" s="33">
        <v>3559.94</v>
      </c>
      <c r="X216" s="33">
        <v>35803.24</v>
      </c>
    </row>
    <row r="217" spans="1:24" ht="12.75">
      <c r="A217" s="34">
        <v>6</v>
      </c>
      <c r="B217" s="34">
        <v>18</v>
      </c>
      <c r="C217" s="34">
        <v>5</v>
      </c>
      <c r="D217" s="35">
        <v>2</v>
      </c>
      <c r="E217" s="36"/>
      <c r="F217" s="31" t="s">
        <v>86</v>
      </c>
      <c r="G217" s="57" t="s">
        <v>167</v>
      </c>
      <c r="H217" s="33">
        <v>9834600.18</v>
      </c>
      <c r="I217" s="33">
        <v>515480.18</v>
      </c>
      <c r="J217" s="33">
        <v>0</v>
      </c>
      <c r="K217" s="33">
        <v>275070.08</v>
      </c>
      <c r="L217" s="33">
        <v>0</v>
      </c>
      <c r="M217" s="33">
        <v>598.62</v>
      </c>
      <c r="N217" s="33">
        <v>1396101.2</v>
      </c>
      <c r="O217" s="33">
        <v>50889.81</v>
      </c>
      <c r="P217" s="33">
        <v>4045354.65</v>
      </c>
      <c r="Q217" s="33">
        <v>31218.95</v>
      </c>
      <c r="R217" s="33">
        <v>2376011.79</v>
      </c>
      <c r="S217" s="33">
        <v>80448.09</v>
      </c>
      <c r="T217" s="33">
        <v>302099.48</v>
      </c>
      <c r="U217" s="33">
        <v>95267.56</v>
      </c>
      <c r="V217" s="33">
        <v>282803.95</v>
      </c>
      <c r="W217" s="33">
        <v>48930.57</v>
      </c>
      <c r="X217" s="33">
        <v>334325.25</v>
      </c>
    </row>
    <row r="218" spans="1:24" ht="12.75">
      <c r="A218" s="34">
        <v>6</v>
      </c>
      <c r="B218" s="34">
        <v>18</v>
      </c>
      <c r="C218" s="34">
        <v>6</v>
      </c>
      <c r="D218" s="35">
        <v>3</v>
      </c>
      <c r="E218" s="36"/>
      <c r="F218" s="31" t="s">
        <v>86</v>
      </c>
      <c r="G218" s="57" t="s">
        <v>269</v>
      </c>
      <c r="H218" s="33">
        <v>9833244.88</v>
      </c>
      <c r="I218" s="33">
        <v>363890.01</v>
      </c>
      <c r="J218" s="33">
        <v>0</v>
      </c>
      <c r="K218" s="33">
        <v>16601.53</v>
      </c>
      <c r="L218" s="33">
        <v>0</v>
      </c>
      <c r="M218" s="33">
        <v>169116.45</v>
      </c>
      <c r="N218" s="33">
        <v>1128667.25</v>
      </c>
      <c r="O218" s="33">
        <v>111497.41</v>
      </c>
      <c r="P218" s="33">
        <v>5008024.72</v>
      </c>
      <c r="Q218" s="33">
        <v>11892.5</v>
      </c>
      <c r="R218" s="33">
        <v>1377325.35</v>
      </c>
      <c r="S218" s="33">
        <v>0</v>
      </c>
      <c r="T218" s="33">
        <v>116574.83</v>
      </c>
      <c r="U218" s="33">
        <v>797813.74</v>
      </c>
      <c r="V218" s="33">
        <v>169500</v>
      </c>
      <c r="W218" s="33">
        <v>65000</v>
      </c>
      <c r="X218" s="33">
        <v>497341.09</v>
      </c>
    </row>
    <row r="219" spans="1:24" ht="12.75">
      <c r="A219" s="34">
        <v>6</v>
      </c>
      <c r="B219" s="34">
        <v>18</v>
      </c>
      <c r="C219" s="34">
        <v>7</v>
      </c>
      <c r="D219" s="35">
        <v>2</v>
      </c>
      <c r="E219" s="36"/>
      <c r="F219" s="31" t="s">
        <v>86</v>
      </c>
      <c r="G219" s="57" t="s">
        <v>195</v>
      </c>
      <c r="H219" s="33">
        <v>6682692.88</v>
      </c>
      <c r="I219" s="33">
        <v>168592.98</v>
      </c>
      <c r="J219" s="33">
        <v>142616</v>
      </c>
      <c r="K219" s="33">
        <v>36400.75</v>
      </c>
      <c r="L219" s="33">
        <v>0</v>
      </c>
      <c r="M219" s="33">
        <v>39148.11</v>
      </c>
      <c r="N219" s="33">
        <v>1050454.71</v>
      </c>
      <c r="O219" s="33">
        <v>62240.11</v>
      </c>
      <c r="P219" s="33">
        <v>3093761.11</v>
      </c>
      <c r="Q219" s="33">
        <v>14536.41</v>
      </c>
      <c r="R219" s="33">
        <v>1451883.38</v>
      </c>
      <c r="S219" s="33">
        <v>1459.48</v>
      </c>
      <c r="T219" s="33">
        <v>84969</v>
      </c>
      <c r="U219" s="33">
        <v>205332.2</v>
      </c>
      <c r="V219" s="33">
        <v>134631.14</v>
      </c>
      <c r="W219" s="33">
        <v>56906.69</v>
      </c>
      <c r="X219" s="33">
        <v>139760.81</v>
      </c>
    </row>
    <row r="220" spans="1:24" ht="12.75">
      <c r="A220" s="34">
        <v>6</v>
      </c>
      <c r="B220" s="34">
        <v>18</v>
      </c>
      <c r="C220" s="34">
        <v>8</v>
      </c>
      <c r="D220" s="35">
        <v>2</v>
      </c>
      <c r="E220" s="36"/>
      <c r="F220" s="31" t="s">
        <v>86</v>
      </c>
      <c r="G220" s="57" t="s">
        <v>221</v>
      </c>
      <c r="H220" s="33">
        <v>8945523.41</v>
      </c>
      <c r="I220" s="33">
        <v>154716.49</v>
      </c>
      <c r="J220" s="33">
        <v>0</v>
      </c>
      <c r="K220" s="33">
        <v>139684.63</v>
      </c>
      <c r="L220" s="33">
        <v>29764.81</v>
      </c>
      <c r="M220" s="33">
        <v>60116.3</v>
      </c>
      <c r="N220" s="33">
        <v>950491.08</v>
      </c>
      <c r="O220" s="33">
        <v>128742.93</v>
      </c>
      <c r="P220" s="33">
        <v>3861861.5</v>
      </c>
      <c r="Q220" s="33">
        <v>34148.82</v>
      </c>
      <c r="R220" s="33">
        <v>2439349.92</v>
      </c>
      <c r="S220" s="33">
        <v>94836.2</v>
      </c>
      <c r="T220" s="33">
        <v>249574.65</v>
      </c>
      <c r="U220" s="33">
        <v>564321.21</v>
      </c>
      <c r="V220" s="33">
        <v>138796.66</v>
      </c>
      <c r="W220" s="33">
        <v>37261.55</v>
      </c>
      <c r="X220" s="33">
        <v>61856.66</v>
      </c>
    </row>
    <row r="221" spans="1:24" ht="12.75">
      <c r="A221" s="34">
        <v>6</v>
      </c>
      <c r="B221" s="34">
        <v>18</v>
      </c>
      <c r="C221" s="34">
        <v>9</v>
      </c>
      <c r="D221" s="35">
        <v>2</v>
      </c>
      <c r="E221" s="36"/>
      <c r="F221" s="31" t="s">
        <v>86</v>
      </c>
      <c r="G221" s="57" t="s">
        <v>223</v>
      </c>
      <c r="H221" s="33">
        <v>5684860.68</v>
      </c>
      <c r="I221" s="33">
        <v>101040.83</v>
      </c>
      <c r="J221" s="33">
        <v>182579.02</v>
      </c>
      <c r="K221" s="33">
        <v>41583.62</v>
      </c>
      <c r="L221" s="33">
        <v>0</v>
      </c>
      <c r="M221" s="33">
        <v>34305.84</v>
      </c>
      <c r="N221" s="33">
        <v>966678.23</v>
      </c>
      <c r="O221" s="33">
        <v>82908.99</v>
      </c>
      <c r="P221" s="33">
        <v>2294440.61</v>
      </c>
      <c r="Q221" s="33">
        <v>8635.2</v>
      </c>
      <c r="R221" s="33">
        <v>1475547.9</v>
      </c>
      <c r="S221" s="33">
        <v>0</v>
      </c>
      <c r="T221" s="33">
        <v>141761</v>
      </c>
      <c r="U221" s="33">
        <v>216516.36</v>
      </c>
      <c r="V221" s="33">
        <v>61278.01</v>
      </c>
      <c r="W221" s="33">
        <v>3213.08</v>
      </c>
      <c r="X221" s="33">
        <v>74371.99</v>
      </c>
    </row>
    <row r="222" spans="1:24" ht="12.75">
      <c r="A222" s="34">
        <v>6</v>
      </c>
      <c r="B222" s="34">
        <v>18</v>
      </c>
      <c r="C222" s="34">
        <v>10</v>
      </c>
      <c r="D222" s="35">
        <v>2</v>
      </c>
      <c r="E222" s="36"/>
      <c r="F222" s="31" t="s">
        <v>86</v>
      </c>
      <c r="G222" s="57" t="s">
        <v>224</v>
      </c>
      <c r="H222" s="33">
        <v>5449222.6</v>
      </c>
      <c r="I222" s="33">
        <v>392749.73</v>
      </c>
      <c r="J222" s="33">
        <v>127208.79</v>
      </c>
      <c r="K222" s="33">
        <v>87720.75</v>
      </c>
      <c r="L222" s="33">
        <v>0</v>
      </c>
      <c r="M222" s="33">
        <v>270654.2</v>
      </c>
      <c r="N222" s="33">
        <v>1004817.97</v>
      </c>
      <c r="O222" s="33">
        <v>67805.99</v>
      </c>
      <c r="P222" s="33">
        <v>2052155.19</v>
      </c>
      <c r="Q222" s="33">
        <v>10512.7</v>
      </c>
      <c r="R222" s="33">
        <v>1005493.35</v>
      </c>
      <c r="S222" s="33">
        <v>33373.89</v>
      </c>
      <c r="T222" s="33">
        <v>32478.4</v>
      </c>
      <c r="U222" s="33">
        <v>221577.24</v>
      </c>
      <c r="V222" s="33">
        <v>120590.19</v>
      </c>
      <c r="W222" s="33">
        <v>20798</v>
      </c>
      <c r="X222" s="33">
        <v>1286.21</v>
      </c>
    </row>
    <row r="223" spans="1:24" ht="12.75">
      <c r="A223" s="34">
        <v>6</v>
      </c>
      <c r="B223" s="34">
        <v>18</v>
      </c>
      <c r="C223" s="34">
        <v>11</v>
      </c>
      <c r="D223" s="35">
        <v>2</v>
      </c>
      <c r="E223" s="36"/>
      <c r="F223" s="31" t="s">
        <v>86</v>
      </c>
      <c r="G223" s="57" t="s">
        <v>102</v>
      </c>
      <c r="H223" s="33">
        <v>12167722.24</v>
      </c>
      <c r="I223" s="33">
        <v>779202.26</v>
      </c>
      <c r="J223" s="33">
        <v>288653.72</v>
      </c>
      <c r="K223" s="33">
        <v>133222.37</v>
      </c>
      <c r="L223" s="33">
        <v>0</v>
      </c>
      <c r="M223" s="33">
        <v>108150.5</v>
      </c>
      <c r="N223" s="33">
        <v>1217743.37</v>
      </c>
      <c r="O223" s="33">
        <v>90720.63</v>
      </c>
      <c r="P223" s="33">
        <v>5377796.12</v>
      </c>
      <c r="Q223" s="33">
        <v>15583.87</v>
      </c>
      <c r="R223" s="33">
        <v>2884232.58</v>
      </c>
      <c r="S223" s="33">
        <v>91706.87</v>
      </c>
      <c r="T223" s="33">
        <v>202065.1</v>
      </c>
      <c r="U223" s="33">
        <v>214098.03</v>
      </c>
      <c r="V223" s="33">
        <v>364215.93</v>
      </c>
      <c r="W223" s="33">
        <v>59045.67</v>
      </c>
      <c r="X223" s="33">
        <v>341285.22</v>
      </c>
    </row>
    <row r="224" spans="1:24" ht="12.75">
      <c r="A224" s="34">
        <v>6</v>
      </c>
      <c r="B224" s="34">
        <v>18</v>
      </c>
      <c r="C224" s="34">
        <v>12</v>
      </c>
      <c r="D224" s="35">
        <v>3</v>
      </c>
      <c r="E224" s="36"/>
      <c r="F224" s="31" t="s">
        <v>86</v>
      </c>
      <c r="G224" s="57" t="s">
        <v>279</v>
      </c>
      <c r="H224" s="33">
        <v>8272728.09</v>
      </c>
      <c r="I224" s="33">
        <v>447889.5</v>
      </c>
      <c r="J224" s="33">
        <v>32356.04</v>
      </c>
      <c r="K224" s="33">
        <v>54229.32</v>
      </c>
      <c r="L224" s="33">
        <v>2415.1</v>
      </c>
      <c r="M224" s="33">
        <v>19091.76</v>
      </c>
      <c r="N224" s="33">
        <v>1072497.83</v>
      </c>
      <c r="O224" s="33">
        <v>137859.62</v>
      </c>
      <c r="P224" s="33">
        <v>4026465.16</v>
      </c>
      <c r="Q224" s="33">
        <v>12579.95</v>
      </c>
      <c r="R224" s="33">
        <v>1451649.73</v>
      </c>
      <c r="S224" s="33">
        <v>35541.78</v>
      </c>
      <c r="T224" s="33">
        <v>60093.6</v>
      </c>
      <c r="U224" s="33">
        <v>346022.33</v>
      </c>
      <c r="V224" s="33">
        <v>252464.64</v>
      </c>
      <c r="W224" s="33">
        <v>75060.42</v>
      </c>
      <c r="X224" s="33">
        <v>246511.31</v>
      </c>
    </row>
    <row r="225" spans="1:24" ht="12.75">
      <c r="A225" s="34">
        <v>6</v>
      </c>
      <c r="B225" s="34">
        <v>18</v>
      </c>
      <c r="C225" s="34">
        <v>13</v>
      </c>
      <c r="D225" s="35">
        <v>2</v>
      </c>
      <c r="E225" s="36"/>
      <c r="F225" s="31" t="s">
        <v>86</v>
      </c>
      <c r="G225" s="57" t="s">
        <v>234</v>
      </c>
      <c r="H225" s="33">
        <v>6621495.92</v>
      </c>
      <c r="I225" s="33">
        <v>545268.25</v>
      </c>
      <c r="J225" s="33">
        <v>0</v>
      </c>
      <c r="K225" s="33">
        <v>85050.43</v>
      </c>
      <c r="L225" s="33">
        <v>0</v>
      </c>
      <c r="M225" s="33">
        <v>39882.36</v>
      </c>
      <c r="N225" s="33">
        <v>857089.38</v>
      </c>
      <c r="O225" s="33">
        <v>56196.5</v>
      </c>
      <c r="P225" s="33">
        <v>2647565.48</v>
      </c>
      <c r="Q225" s="33">
        <v>7871.94</v>
      </c>
      <c r="R225" s="33">
        <v>1729598.23</v>
      </c>
      <c r="S225" s="33">
        <v>56530.49</v>
      </c>
      <c r="T225" s="33">
        <v>149391.61</v>
      </c>
      <c r="U225" s="33">
        <v>171356.85</v>
      </c>
      <c r="V225" s="33">
        <v>96885.04</v>
      </c>
      <c r="W225" s="33">
        <v>25500</v>
      </c>
      <c r="X225" s="33">
        <v>153309.36</v>
      </c>
    </row>
    <row r="226" spans="1:24" ht="12.75">
      <c r="A226" s="34">
        <v>6</v>
      </c>
      <c r="B226" s="34">
        <v>19</v>
      </c>
      <c r="C226" s="34">
        <v>0</v>
      </c>
      <c r="D226" s="35">
        <v>0</v>
      </c>
      <c r="E226" s="36"/>
      <c r="F226" s="31" t="s">
        <v>286</v>
      </c>
      <c r="G226" s="57" t="s">
        <v>305</v>
      </c>
      <c r="H226" s="33">
        <v>22180213.41</v>
      </c>
      <c r="I226" s="33">
        <v>856268.26</v>
      </c>
      <c r="J226" s="33">
        <v>0</v>
      </c>
      <c r="K226" s="33">
        <v>958717.06</v>
      </c>
      <c r="L226" s="33">
        <v>8100</v>
      </c>
      <c r="M226" s="33">
        <v>630473.74</v>
      </c>
      <c r="N226" s="33">
        <v>2215035.75</v>
      </c>
      <c r="O226" s="33">
        <v>1831122.74</v>
      </c>
      <c r="P226" s="33">
        <v>5999022.15</v>
      </c>
      <c r="Q226" s="33">
        <v>1132724.72</v>
      </c>
      <c r="R226" s="33">
        <v>4040632.88</v>
      </c>
      <c r="S226" s="33">
        <v>916736.31</v>
      </c>
      <c r="T226" s="33">
        <v>2422897.85</v>
      </c>
      <c r="U226" s="33">
        <v>10000</v>
      </c>
      <c r="V226" s="33">
        <v>243825.98</v>
      </c>
      <c r="W226" s="33">
        <v>76867.04</v>
      </c>
      <c r="X226" s="33">
        <v>837788.93</v>
      </c>
    </row>
    <row r="227" spans="1:24" ht="12.75">
      <c r="A227" s="34">
        <v>6</v>
      </c>
      <c r="B227" s="34">
        <v>19</v>
      </c>
      <c r="C227" s="34">
        <v>1</v>
      </c>
      <c r="D227" s="35">
        <v>1</v>
      </c>
      <c r="E227" s="36"/>
      <c r="F227" s="31" t="s">
        <v>86</v>
      </c>
      <c r="G227" s="57" t="s">
        <v>103</v>
      </c>
      <c r="H227" s="33">
        <v>18551972.72</v>
      </c>
      <c r="I227" s="33">
        <v>17969.7</v>
      </c>
      <c r="J227" s="33">
        <v>0</v>
      </c>
      <c r="K227" s="33">
        <v>78589.41</v>
      </c>
      <c r="L227" s="33">
        <v>0</v>
      </c>
      <c r="M227" s="33">
        <v>573954.25</v>
      </c>
      <c r="N227" s="33">
        <v>1510884.04</v>
      </c>
      <c r="O227" s="33">
        <v>243555.66</v>
      </c>
      <c r="P227" s="33">
        <v>8403185.56</v>
      </c>
      <c r="Q227" s="33">
        <v>135957.12</v>
      </c>
      <c r="R227" s="33">
        <v>3945605.75</v>
      </c>
      <c r="S227" s="33">
        <v>26447.88</v>
      </c>
      <c r="T227" s="33">
        <v>198966.52</v>
      </c>
      <c r="U227" s="33">
        <v>1477996.94</v>
      </c>
      <c r="V227" s="33">
        <v>402300</v>
      </c>
      <c r="W227" s="33">
        <v>873821.51</v>
      </c>
      <c r="X227" s="33">
        <v>662738.38</v>
      </c>
    </row>
    <row r="228" spans="1:24" ht="25.5">
      <c r="A228" s="34">
        <v>6</v>
      </c>
      <c r="B228" s="34">
        <v>19</v>
      </c>
      <c r="C228" s="34">
        <v>1</v>
      </c>
      <c r="D228" s="35" t="s">
        <v>309</v>
      </c>
      <c r="E228" s="36">
        <v>270</v>
      </c>
      <c r="F228" s="31" t="s">
        <v>309</v>
      </c>
      <c r="G228" s="57" t="s">
        <v>312</v>
      </c>
      <c r="H228" s="33">
        <v>4567410.66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168515.26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4397719.47</v>
      </c>
      <c r="V228" s="33">
        <v>0</v>
      </c>
      <c r="W228" s="33">
        <v>0</v>
      </c>
      <c r="X228" s="33">
        <v>1175.93</v>
      </c>
    </row>
    <row r="229" spans="1:24" ht="12.75">
      <c r="A229" s="34">
        <v>6</v>
      </c>
      <c r="B229" s="34">
        <v>19</v>
      </c>
      <c r="C229" s="34">
        <v>2</v>
      </c>
      <c r="D229" s="35">
        <v>2</v>
      </c>
      <c r="E229" s="36"/>
      <c r="F229" s="31" t="s">
        <v>86</v>
      </c>
      <c r="G229" s="57" t="s">
        <v>136</v>
      </c>
      <c r="H229" s="33">
        <v>4333521.92</v>
      </c>
      <c r="I229" s="33">
        <v>274391.57</v>
      </c>
      <c r="J229" s="33">
        <v>103064</v>
      </c>
      <c r="K229" s="33">
        <v>72295.31</v>
      </c>
      <c r="L229" s="33">
        <v>0</v>
      </c>
      <c r="M229" s="33">
        <v>64313.5</v>
      </c>
      <c r="N229" s="33">
        <v>653653.12</v>
      </c>
      <c r="O229" s="33">
        <v>115198.17</v>
      </c>
      <c r="P229" s="33">
        <v>1506718.25</v>
      </c>
      <c r="Q229" s="33">
        <v>4715.29</v>
      </c>
      <c r="R229" s="33">
        <v>1082627.48</v>
      </c>
      <c r="S229" s="33">
        <v>0</v>
      </c>
      <c r="T229" s="33">
        <v>58095</v>
      </c>
      <c r="U229" s="33">
        <v>142340.31</v>
      </c>
      <c r="V229" s="33">
        <v>144345.44</v>
      </c>
      <c r="W229" s="33">
        <v>13707.56</v>
      </c>
      <c r="X229" s="33">
        <v>98056.92</v>
      </c>
    </row>
    <row r="230" spans="1:24" ht="12.75">
      <c r="A230" s="34">
        <v>6</v>
      </c>
      <c r="B230" s="34">
        <v>19</v>
      </c>
      <c r="C230" s="34">
        <v>3</v>
      </c>
      <c r="D230" s="35">
        <v>2</v>
      </c>
      <c r="E230" s="36"/>
      <c r="F230" s="31" t="s">
        <v>86</v>
      </c>
      <c r="G230" s="57" t="s">
        <v>137</v>
      </c>
      <c r="H230" s="33">
        <v>5272398.43</v>
      </c>
      <c r="I230" s="33">
        <v>168193.63</v>
      </c>
      <c r="J230" s="33">
        <v>0</v>
      </c>
      <c r="K230" s="33">
        <v>159219.54</v>
      </c>
      <c r="L230" s="33">
        <v>9100.5</v>
      </c>
      <c r="M230" s="33">
        <v>27911.92</v>
      </c>
      <c r="N230" s="33">
        <v>596575.94</v>
      </c>
      <c r="O230" s="33">
        <v>50308.52</v>
      </c>
      <c r="P230" s="33">
        <v>2312278.24</v>
      </c>
      <c r="Q230" s="33">
        <v>18419.21</v>
      </c>
      <c r="R230" s="33">
        <v>1286703.63</v>
      </c>
      <c r="S230" s="33">
        <v>0</v>
      </c>
      <c r="T230" s="33">
        <v>76360.36</v>
      </c>
      <c r="U230" s="33">
        <v>79873.82</v>
      </c>
      <c r="V230" s="33">
        <v>309439.38</v>
      </c>
      <c r="W230" s="33">
        <v>59730.88</v>
      </c>
      <c r="X230" s="33">
        <v>118282.86</v>
      </c>
    </row>
    <row r="231" spans="1:24" ht="12.75">
      <c r="A231" s="34">
        <v>6</v>
      </c>
      <c r="B231" s="34">
        <v>19</v>
      </c>
      <c r="C231" s="34">
        <v>4</v>
      </c>
      <c r="D231" s="35">
        <v>2</v>
      </c>
      <c r="E231" s="36"/>
      <c r="F231" s="31" t="s">
        <v>86</v>
      </c>
      <c r="G231" s="57" t="s">
        <v>216</v>
      </c>
      <c r="H231" s="33">
        <v>3688434.06</v>
      </c>
      <c r="I231" s="33">
        <v>113591.54</v>
      </c>
      <c r="J231" s="33">
        <v>41831.39</v>
      </c>
      <c r="K231" s="33">
        <v>15280.05</v>
      </c>
      <c r="L231" s="33">
        <v>0</v>
      </c>
      <c r="M231" s="33">
        <v>9195.3</v>
      </c>
      <c r="N231" s="33">
        <v>614690.93</v>
      </c>
      <c r="O231" s="33">
        <v>31347.4</v>
      </c>
      <c r="P231" s="33">
        <v>1325607.3</v>
      </c>
      <c r="Q231" s="33">
        <v>8177.15</v>
      </c>
      <c r="R231" s="33">
        <v>1206330.04</v>
      </c>
      <c r="S231" s="33">
        <v>0</v>
      </c>
      <c r="T231" s="33">
        <v>68660</v>
      </c>
      <c r="U231" s="33">
        <v>84603.95</v>
      </c>
      <c r="V231" s="33">
        <v>106096.02</v>
      </c>
      <c r="W231" s="33">
        <v>2000</v>
      </c>
      <c r="X231" s="33">
        <v>61022.99</v>
      </c>
    </row>
    <row r="232" spans="1:24" ht="12.75">
      <c r="A232" s="34">
        <v>6</v>
      </c>
      <c r="B232" s="34">
        <v>19</v>
      </c>
      <c r="C232" s="34">
        <v>5</v>
      </c>
      <c r="D232" s="35">
        <v>2</v>
      </c>
      <c r="E232" s="36"/>
      <c r="F232" s="31" t="s">
        <v>86</v>
      </c>
      <c r="G232" s="57" t="s">
        <v>236</v>
      </c>
      <c r="H232" s="33">
        <v>6208477.02</v>
      </c>
      <c r="I232" s="33">
        <v>242537.49</v>
      </c>
      <c r="J232" s="33">
        <v>0</v>
      </c>
      <c r="K232" s="33">
        <v>101912.69</v>
      </c>
      <c r="L232" s="33">
        <v>596906.24</v>
      </c>
      <c r="M232" s="33">
        <v>129601.67</v>
      </c>
      <c r="N232" s="33">
        <v>813504.72</v>
      </c>
      <c r="O232" s="33">
        <v>37413.83</v>
      </c>
      <c r="P232" s="33">
        <v>2650786.42</v>
      </c>
      <c r="Q232" s="33">
        <v>13338.3</v>
      </c>
      <c r="R232" s="33">
        <v>1181175.7</v>
      </c>
      <c r="S232" s="33">
        <v>0</v>
      </c>
      <c r="T232" s="33">
        <v>51571.72</v>
      </c>
      <c r="U232" s="33">
        <v>98186.23</v>
      </c>
      <c r="V232" s="33">
        <v>103078.43</v>
      </c>
      <c r="W232" s="33">
        <v>2574.33</v>
      </c>
      <c r="X232" s="33">
        <v>185889.25</v>
      </c>
    </row>
    <row r="233" spans="1:24" ht="12.75">
      <c r="A233" s="34">
        <v>6</v>
      </c>
      <c r="B233" s="34">
        <v>19</v>
      </c>
      <c r="C233" s="34">
        <v>6</v>
      </c>
      <c r="D233" s="35">
        <v>2</v>
      </c>
      <c r="E233" s="36"/>
      <c r="F233" s="31" t="s">
        <v>86</v>
      </c>
      <c r="G233" s="57" t="s">
        <v>103</v>
      </c>
      <c r="H233" s="33">
        <v>8368188.46</v>
      </c>
      <c r="I233" s="33">
        <v>228510.23</v>
      </c>
      <c r="J233" s="33">
        <v>0</v>
      </c>
      <c r="K233" s="33">
        <v>135773.36</v>
      </c>
      <c r="L233" s="33">
        <v>0</v>
      </c>
      <c r="M233" s="33">
        <v>24351.23</v>
      </c>
      <c r="N233" s="33">
        <v>1322896.03</v>
      </c>
      <c r="O233" s="33">
        <v>46709.03</v>
      </c>
      <c r="P233" s="33">
        <v>3610129.87</v>
      </c>
      <c r="Q233" s="33">
        <v>61313.4</v>
      </c>
      <c r="R233" s="33">
        <v>1975261.51</v>
      </c>
      <c r="S233" s="33">
        <v>0</v>
      </c>
      <c r="T233" s="33">
        <v>65873.36</v>
      </c>
      <c r="U233" s="33">
        <v>354690.28</v>
      </c>
      <c r="V233" s="33">
        <v>223624.55</v>
      </c>
      <c r="W233" s="33">
        <v>6341.21</v>
      </c>
      <c r="X233" s="33">
        <v>312714.4</v>
      </c>
    </row>
    <row r="234" spans="1:24" ht="12.75">
      <c r="A234" s="34">
        <v>6</v>
      </c>
      <c r="B234" s="34">
        <v>19</v>
      </c>
      <c r="C234" s="34">
        <v>7</v>
      </c>
      <c r="D234" s="35">
        <v>2</v>
      </c>
      <c r="E234" s="36"/>
      <c r="F234" s="31" t="s">
        <v>86</v>
      </c>
      <c r="G234" s="57" t="s">
        <v>250</v>
      </c>
      <c r="H234" s="33">
        <v>8002830.86</v>
      </c>
      <c r="I234" s="33">
        <v>201832.88</v>
      </c>
      <c r="J234" s="33">
        <v>0</v>
      </c>
      <c r="K234" s="33">
        <v>63383.95</v>
      </c>
      <c r="L234" s="33">
        <v>3813.95</v>
      </c>
      <c r="M234" s="33">
        <v>205900.09</v>
      </c>
      <c r="N234" s="33">
        <v>923718.78</v>
      </c>
      <c r="O234" s="33">
        <v>53356.73</v>
      </c>
      <c r="P234" s="33">
        <v>2331261.15</v>
      </c>
      <c r="Q234" s="33">
        <v>14788.75</v>
      </c>
      <c r="R234" s="33">
        <v>1582025.99</v>
      </c>
      <c r="S234" s="33">
        <v>0</v>
      </c>
      <c r="T234" s="33">
        <v>108076</v>
      </c>
      <c r="U234" s="33">
        <v>2017458.32</v>
      </c>
      <c r="V234" s="33">
        <v>87576.4</v>
      </c>
      <c r="W234" s="33">
        <v>348533.8</v>
      </c>
      <c r="X234" s="33">
        <v>61104.07</v>
      </c>
    </row>
    <row r="235" spans="1:24" ht="12.75">
      <c r="A235" s="34">
        <v>6</v>
      </c>
      <c r="B235" s="34">
        <v>19</v>
      </c>
      <c r="C235" s="34">
        <v>8</v>
      </c>
      <c r="D235" s="35">
        <v>2</v>
      </c>
      <c r="E235" s="36"/>
      <c r="F235" s="31" t="s">
        <v>86</v>
      </c>
      <c r="G235" s="57" t="s">
        <v>252</v>
      </c>
      <c r="H235" s="33">
        <v>4801272.6</v>
      </c>
      <c r="I235" s="33">
        <v>185189.26</v>
      </c>
      <c r="J235" s="33">
        <v>19356.02</v>
      </c>
      <c r="K235" s="33">
        <v>413596.62</v>
      </c>
      <c r="L235" s="33">
        <v>0</v>
      </c>
      <c r="M235" s="33">
        <v>104587.71</v>
      </c>
      <c r="N235" s="33">
        <v>527858.8</v>
      </c>
      <c r="O235" s="33">
        <v>67942.66</v>
      </c>
      <c r="P235" s="33">
        <v>1841649.91</v>
      </c>
      <c r="Q235" s="33">
        <v>7155.71</v>
      </c>
      <c r="R235" s="33">
        <v>1283053.05</v>
      </c>
      <c r="S235" s="33">
        <v>0</v>
      </c>
      <c r="T235" s="33">
        <v>186003.62</v>
      </c>
      <c r="U235" s="33">
        <v>34208.16</v>
      </c>
      <c r="V235" s="33">
        <v>71829.71</v>
      </c>
      <c r="W235" s="33">
        <v>19743.06</v>
      </c>
      <c r="X235" s="33">
        <v>39098.31</v>
      </c>
    </row>
    <row r="236" spans="1:24" ht="12.75">
      <c r="A236" s="34">
        <v>6</v>
      </c>
      <c r="B236" s="34">
        <v>20</v>
      </c>
      <c r="C236" s="34">
        <v>0</v>
      </c>
      <c r="D236" s="35">
        <v>0</v>
      </c>
      <c r="E236" s="36"/>
      <c r="F236" s="31" t="s">
        <v>286</v>
      </c>
      <c r="G236" s="57" t="s">
        <v>306</v>
      </c>
      <c r="H236" s="33">
        <v>21980431.16</v>
      </c>
      <c r="I236" s="33">
        <v>5200</v>
      </c>
      <c r="J236" s="33">
        <v>0</v>
      </c>
      <c r="K236" s="33">
        <v>2192782.48</v>
      </c>
      <c r="L236" s="33">
        <v>16800</v>
      </c>
      <c r="M236" s="33">
        <v>142651.1</v>
      </c>
      <c r="N236" s="33">
        <v>4241016.83</v>
      </c>
      <c r="O236" s="33">
        <v>0</v>
      </c>
      <c r="P236" s="33">
        <v>2505813.35</v>
      </c>
      <c r="Q236" s="33">
        <v>245256.02</v>
      </c>
      <c r="R236" s="33">
        <v>9796082.25</v>
      </c>
      <c r="S236" s="33">
        <v>1148253.76</v>
      </c>
      <c r="T236" s="33">
        <v>971239.77</v>
      </c>
      <c r="U236" s="33">
        <v>2607.2</v>
      </c>
      <c r="V236" s="33">
        <v>118972.76</v>
      </c>
      <c r="W236" s="33">
        <v>52396.58</v>
      </c>
      <c r="X236" s="33">
        <v>541359.06</v>
      </c>
    </row>
    <row r="237" spans="1:24" ht="12.75">
      <c r="A237" s="34">
        <v>6</v>
      </c>
      <c r="B237" s="34">
        <v>20</v>
      </c>
      <c r="C237" s="34">
        <v>1</v>
      </c>
      <c r="D237" s="35">
        <v>2</v>
      </c>
      <c r="E237" s="36"/>
      <c r="F237" s="31" t="s">
        <v>86</v>
      </c>
      <c r="G237" s="57" t="s">
        <v>105</v>
      </c>
      <c r="H237" s="33">
        <v>5482361.07</v>
      </c>
      <c r="I237" s="33">
        <v>177158.74</v>
      </c>
      <c r="J237" s="33">
        <v>0</v>
      </c>
      <c r="K237" s="33">
        <v>52830.61</v>
      </c>
      <c r="L237" s="33">
        <v>0</v>
      </c>
      <c r="M237" s="33">
        <v>12107.83</v>
      </c>
      <c r="N237" s="33">
        <v>936950.43</v>
      </c>
      <c r="O237" s="33">
        <v>99520.61</v>
      </c>
      <c r="P237" s="33">
        <v>2601462.67</v>
      </c>
      <c r="Q237" s="33">
        <v>20209.07</v>
      </c>
      <c r="R237" s="33">
        <v>1209349.02</v>
      </c>
      <c r="S237" s="33">
        <v>0</v>
      </c>
      <c r="T237" s="33">
        <v>63902.8</v>
      </c>
      <c r="U237" s="33">
        <v>164759.31</v>
      </c>
      <c r="V237" s="33">
        <v>67045.96</v>
      </c>
      <c r="W237" s="33">
        <v>22500</v>
      </c>
      <c r="X237" s="33">
        <v>54564.02</v>
      </c>
    </row>
    <row r="238" spans="1:24" ht="12.75">
      <c r="A238" s="34">
        <v>6</v>
      </c>
      <c r="B238" s="34">
        <v>20</v>
      </c>
      <c r="C238" s="34">
        <v>2</v>
      </c>
      <c r="D238" s="35">
        <v>2</v>
      </c>
      <c r="E238" s="36"/>
      <c r="F238" s="31" t="s">
        <v>86</v>
      </c>
      <c r="G238" s="57" t="s">
        <v>135</v>
      </c>
      <c r="H238" s="33">
        <v>5672365.67</v>
      </c>
      <c r="I238" s="33">
        <v>314194.17</v>
      </c>
      <c r="J238" s="33">
        <v>111970.16</v>
      </c>
      <c r="K238" s="33">
        <v>37013.14</v>
      </c>
      <c r="L238" s="33">
        <v>0</v>
      </c>
      <c r="M238" s="33">
        <v>6532.09</v>
      </c>
      <c r="N238" s="33">
        <v>766484.01</v>
      </c>
      <c r="O238" s="33">
        <v>85037.52</v>
      </c>
      <c r="P238" s="33">
        <v>2604110.95</v>
      </c>
      <c r="Q238" s="33">
        <v>13309.43</v>
      </c>
      <c r="R238" s="33">
        <v>1163531.92</v>
      </c>
      <c r="S238" s="33">
        <v>0</v>
      </c>
      <c r="T238" s="33">
        <v>247762.97</v>
      </c>
      <c r="U238" s="33">
        <v>69808.5</v>
      </c>
      <c r="V238" s="33">
        <v>201252.83</v>
      </c>
      <c r="W238" s="33">
        <v>0</v>
      </c>
      <c r="X238" s="33">
        <v>51357.98</v>
      </c>
    </row>
    <row r="239" spans="1:24" ht="12.75">
      <c r="A239" s="34">
        <v>6</v>
      </c>
      <c r="B239" s="34">
        <v>20</v>
      </c>
      <c r="C239" s="34">
        <v>3</v>
      </c>
      <c r="D239" s="35">
        <v>2</v>
      </c>
      <c r="E239" s="36"/>
      <c r="F239" s="31" t="s">
        <v>86</v>
      </c>
      <c r="G239" s="57" t="s">
        <v>155</v>
      </c>
      <c r="H239" s="33">
        <v>7008301.26</v>
      </c>
      <c r="I239" s="33">
        <v>305373.22</v>
      </c>
      <c r="J239" s="33">
        <v>37920.03</v>
      </c>
      <c r="K239" s="33">
        <v>5795.23</v>
      </c>
      <c r="L239" s="33">
        <v>0</v>
      </c>
      <c r="M239" s="33">
        <v>3074.4</v>
      </c>
      <c r="N239" s="33">
        <v>1259928.51</v>
      </c>
      <c r="O239" s="33">
        <v>157685.18</v>
      </c>
      <c r="P239" s="33">
        <v>2802081.77</v>
      </c>
      <c r="Q239" s="33">
        <v>6944.14</v>
      </c>
      <c r="R239" s="33">
        <v>1450136.08</v>
      </c>
      <c r="S239" s="33">
        <v>40827</v>
      </c>
      <c r="T239" s="33">
        <v>80141.89</v>
      </c>
      <c r="U239" s="33">
        <v>523872.92</v>
      </c>
      <c r="V239" s="33">
        <v>184100</v>
      </c>
      <c r="W239" s="33">
        <v>27508</v>
      </c>
      <c r="X239" s="33">
        <v>122912.89</v>
      </c>
    </row>
    <row r="240" spans="1:24" ht="12.75">
      <c r="A240" s="34">
        <v>6</v>
      </c>
      <c r="B240" s="34">
        <v>20</v>
      </c>
      <c r="C240" s="34">
        <v>4</v>
      </c>
      <c r="D240" s="35">
        <v>3</v>
      </c>
      <c r="E240" s="36"/>
      <c r="F240" s="31" t="s">
        <v>86</v>
      </c>
      <c r="G240" s="57" t="s">
        <v>268</v>
      </c>
      <c r="H240" s="33">
        <v>10392303.95</v>
      </c>
      <c r="I240" s="33">
        <v>102707.67</v>
      </c>
      <c r="J240" s="33">
        <v>0</v>
      </c>
      <c r="K240" s="33">
        <v>324030.02</v>
      </c>
      <c r="L240" s="33">
        <v>0</v>
      </c>
      <c r="M240" s="33">
        <v>60215.94</v>
      </c>
      <c r="N240" s="33">
        <v>1094237.62</v>
      </c>
      <c r="O240" s="33">
        <v>165234.37</v>
      </c>
      <c r="P240" s="33">
        <v>5653652.23</v>
      </c>
      <c r="Q240" s="33">
        <v>108474.1</v>
      </c>
      <c r="R240" s="33">
        <v>1715341.46</v>
      </c>
      <c r="S240" s="33">
        <v>52221.12</v>
      </c>
      <c r="T240" s="33">
        <v>355910.08</v>
      </c>
      <c r="U240" s="33">
        <v>250521.92</v>
      </c>
      <c r="V240" s="33">
        <v>256624.08</v>
      </c>
      <c r="W240" s="33">
        <v>21835.8</v>
      </c>
      <c r="X240" s="33">
        <v>231297.54</v>
      </c>
    </row>
    <row r="241" spans="1:24" ht="12.75">
      <c r="A241" s="34">
        <v>6</v>
      </c>
      <c r="B241" s="34">
        <v>20</v>
      </c>
      <c r="C241" s="34">
        <v>5</v>
      </c>
      <c r="D241" s="35">
        <v>2</v>
      </c>
      <c r="E241" s="36"/>
      <c r="F241" s="31" t="s">
        <v>86</v>
      </c>
      <c r="G241" s="57" t="s">
        <v>169</v>
      </c>
      <c r="H241" s="33">
        <v>8957688.6</v>
      </c>
      <c r="I241" s="33">
        <v>181848.1</v>
      </c>
      <c r="J241" s="33">
        <v>39226.51</v>
      </c>
      <c r="K241" s="33">
        <v>114981.6</v>
      </c>
      <c r="L241" s="33">
        <v>0</v>
      </c>
      <c r="M241" s="33">
        <v>0</v>
      </c>
      <c r="N241" s="33">
        <v>1052940.44</v>
      </c>
      <c r="O241" s="33">
        <v>101694.04</v>
      </c>
      <c r="P241" s="33">
        <v>4820231.07</v>
      </c>
      <c r="Q241" s="33">
        <v>24785.56</v>
      </c>
      <c r="R241" s="33">
        <v>1690930.85</v>
      </c>
      <c r="S241" s="33">
        <v>0</v>
      </c>
      <c r="T241" s="33">
        <v>153670.2</v>
      </c>
      <c r="U241" s="33">
        <v>556872.46</v>
      </c>
      <c r="V241" s="33">
        <v>153796.38</v>
      </c>
      <c r="W241" s="33">
        <v>35690.19</v>
      </c>
      <c r="X241" s="33">
        <v>31021.2</v>
      </c>
    </row>
    <row r="242" spans="1:24" ht="12.75">
      <c r="A242" s="34">
        <v>6</v>
      </c>
      <c r="B242" s="34">
        <v>20</v>
      </c>
      <c r="C242" s="34">
        <v>6</v>
      </c>
      <c r="D242" s="35">
        <v>2</v>
      </c>
      <c r="E242" s="36"/>
      <c r="F242" s="31" t="s">
        <v>86</v>
      </c>
      <c r="G242" s="57" t="s">
        <v>176</v>
      </c>
      <c r="H242" s="33">
        <v>8567124.37</v>
      </c>
      <c r="I242" s="33">
        <v>376483.69</v>
      </c>
      <c r="J242" s="33">
        <v>0</v>
      </c>
      <c r="K242" s="33">
        <v>188773.08</v>
      </c>
      <c r="L242" s="33">
        <v>0</v>
      </c>
      <c r="M242" s="33">
        <v>1810</v>
      </c>
      <c r="N242" s="33">
        <v>822707.89</v>
      </c>
      <c r="O242" s="33">
        <v>138768.03</v>
      </c>
      <c r="P242" s="33">
        <v>4401839.79</v>
      </c>
      <c r="Q242" s="33">
        <v>12324.38</v>
      </c>
      <c r="R242" s="33">
        <v>1926242.77</v>
      </c>
      <c r="S242" s="33">
        <v>138756.36</v>
      </c>
      <c r="T242" s="33">
        <v>115476.69</v>
      </c>
      <c r="U242" s="33">
        <v>289429.06</v>
      </c>
      <c r="V242" s="33">
        <v>47000</v>
      </c>
      <c r="W242" s="33">
        <v>44642.87</v>
      </c>
      <c r="X242" s="33">
        <v>62869.76</v>
      </c>
    </row>
    <row r="243" spans="1:24" ht="12.75">
      <c r="A243" s="34">
        <v>6</v>
      </c>
      <c r="B243" s="34">
        <v>20</v>
      </c>
      <c r="C243" s="34">
        <v>7</v>
      </c>
      <c r="D243" s="35">
        <v>2</v>
      </c>
      <c r="E243" s="36"/>
      <c r="F243" s="31" t="s">
        <v>86</v>
      </c>
      <c r="G243" s="57" t="s">
        <v>184</v>
      </c>
      <c r="H243" s="33">
        <v>8531108.65</v>
      </c>
      <c r="I243" s="33">
        <v>209648.89</v>
      </c>
      <c r="J243" s="33">
        <v>131436.22</v>
      </c>
      <c r="K243" s="33">
        <v>130717.9</v>
      </c>
      <c r="L243" s="33">
        <v>426418.14</v>
      </c>
      <c r="M243" s="33">
        <v>375822.87</v>
      </c>
      <c r="N243" s="33">
        <v>960459.93</v>
      </c>
      <c r="O243" s="33">
        <v>98273.86</v>
      </c>
      <c r="P243" s="33">
        <v>3695016.45</v>
      </c>
      <c r="Q243" s="33">
        <v>28160.87</v>
      </c>
      <c r="R243" s="33">
        <v>1610469.11</v>
      </c>
      <c r="S243" s="33">
        <v>0</v>
      </c>
      <c r="T243" s="33">
        <v>243290.67</v>
      </c>
      <c r="U243" s="33">
        <v>319558.44</v>
      </c>
      <c r="V243" s="33">
        <v>177364.01</v>
      </c>
      <c r="W243" s="33">
        <v>46619.44</v>
      </c>
      <c r="X243" s="33">
        <v>77851.85</v>
      </c>
    </row>
    <row r="244" spans="1:24" ht="12.75">
      <c r="A244" s="34">
        <v>6</v>
      </c>
      <c r="B244" s="34">
        <v>20</v>
      </c>
      <c r="C244" s="34">
        <v>8</v>
      </c>
      <c r="D244" s="35">
        <v>2</v>
      </c>
      <c r="E244" s="36"/>
      <c r="F244" s="31" t="s">
        <v>86</v>
      </c>
      <c r="G244" s="57" t="s">
        <v>196</v>
      </c>
      <c r="H244" s="33">
        <v>7633834.37</v>
      </c>
      <c r="I244" s="33">
        <v>261920.53</v>
      </c>
      <c r="J244" s="33">
        <v>210678.68</v>
      </c>
      <c r="K244" s="33">
        <v>364067.97</v>
      </c>
      <c r="L244" s="33">
        <v>401166.07</v>
      </c>
      <c r="M244" s="33">
        <v>5493.55</v>
      </c>
      <c r="N244" s="33">
        <v>872060.25</v>
      </c>
      <c r="O244" s="33">
        <v>147223.28</v>
      </c>
      <c r="P244" s="33">
        <v>3427870.4</v>
      </c>
      <c r="Q244" s="33">
        <v>9491.01</v>
      </c>
      <c r="R244" s="33">
        <v>1622270.06</v>
      </c>
      <c r="S244" s="33">
        <v>0</v>
      </c>
      <c r="T244" s="33">
        <v>56312</v>
      </c>
      <c r="U244" s="33">
        <v>85089.87</v>
      </c>
      <c r="V244" s="33">
        <v>109136.72</v>
      </c>
      <c r="W244" s="33">
        <v>10000</v>
      </c>
      <c r="X244" s="33">
        <v>51053.98</v>
      </c>
    </row>
    <row r="245" spans="1:24" ht="12.75">
      <c r="A245" s="34">
        <v>6</v>
      </c>
      <c r="B245" s="34">
        <v>20</v>
      </c>
      <c r="C245" s="34">
        <v>9</v>
      </c>
      <c r="D245" s="35">
        <v>2</v>
      </c>
      <c r="E245" s="36"/>
      <c r="F245" s="31" t="s">
        <v>86</v>
      </c>
      <c r="G245" s="57" t="s">
        <v>209</v>
      </c>
      <c r="H245" s="33">
        <v>8595400.58</v>
      </c>
      <c r="I245" s="33">
        <v>267447.75</v>
      </c>
      <c r="J245" s="33">
        <v>74001.93</v>
      </c>
      <c r="K245" s="33">
        <v>105340.58</v>
      </c>
      <c r="L245" s="33">
        <v>0</v>
      </c>
      <c r="M245" s="33">
        <v>36241.35</v>
      </c>
      <c r="N245" s="33">
        <v>1187792.65</v>
      </c>
      <c r="O245" s="33">
        <v>140175.54</v>
      </c>
      <c r="P245" s="33">
        <v>4508589.21</v>
      </c>
      <c r="Q245" s="33">
        <v>31700.74</v>
      </c>
      <c r="R245" s="33">
        <v>1427743.29</v>
      </c>
      <c r="S245" s="33">
        <v>0</v>
      </c>
      <c r="T245" s="33">
        <v>61576.4</v>
      </c>
      <c r="U245" s="33">
        <v>341279.13</v>
      </c>
      <c r="V245" s="33">
        <v>221231.46</v>
      </c>
      <c r="W245" s="33">
        <v>60000</v>
      </c>
      <c r="X245" s="33">
        <v>132280.55</v>
      </c>
    </row>
    <row r="246" spans="1:24" ht="12.75">
      <c r="A246" s="34">
        <v>6</v>
      </c>
      <c r="B246" s="34">
        <v>20</v>
      </c>
      <c r="C246" s="34">
        <v>10</v>
      </c>
      <c r="D246" s="35">
        <v>2</v>
      </c>
      <c r="E246" s="36"/>
      <c r="F246" s="31" t="s">
        <v>86</v>
      </c>
      <c r="G246" s="57" t="s">
        <v>210</v>
      </c>
      <c r="H246" s="33">
        <v>7261048.69</v>
      </c>
      <c r="I246" s="33">
        <v>266975.75</v>
      </c>
      <c r="J246" s="33">
        <v>228004.78</v>
      </c>
      <c r="K246" s="33">
        <v>789188.51</v>
      </c>
      <c r="L246" s="33">
        <v>0</v>
      </c>
      <c r="M246" s="33">
        <v>23510.9</v>
      </c>
      <c r="N246" s="33">
        <v>932025.74</v>
      </c>
      <c r="O246" s="33">
        <v>82178.12</v>
      </c>
      <c r="P246" s="33">
        <v>2601063.68</v>
      </c>
      <c r="Q246" s="33">
        <v>29733.1</v>
      </c>
      <c r="R246" s="33">
        <v>1268885.58</v>
      </c>
      <c r="S246" s="33">
        <v>101655.39</v>
      </c>
      <c r="T246" s="33">
        <v>80310.7</v>
      </c>
      <c r="U246" s="33">
        <v>420654.39</v>
      </c>
      <c r="V246" s="33">
        <v>332000</v>
      </c>
      <c r="W246" s="33">
        <v>0</v>
      </c>
      <c r="X246" s="33">
        <v>104862.05</v>
      </c>
    </row>
    <row r="247" spans="1:24" ht="12.75">
      <c r="A247" s="34">
        <v>6</v>
      </c>
      <c r="B247" s="34">
        <v>20</v>
      </c>
      <c r="C247" s="34">
        <v>11</v>
      </c>
      <c r="D247" s="35">
        <v>2</v>
      </c>
      <c r="E247" s="36"/>
      <c r="F247" s="31" t="s">
        <v>86</v>
      </c>
      <c r="G247" s="57" t="s">
        <v>217</v>
      </c>
      <c r="H247" s="33">
        <v>6818306.58</v>
      </c>
      <c r="I247" s="33">
        <v>222884.43</v>
      </c>
      <c r="J247" s="33">
        <v>0</v>
      </c>
      <c r="K247" s="33">
        <v>90885.7</v>
      </c>
      <c r="L247" s="33">
        <v>0</v>
      </c>
      <c r="M247" s="33">
        <v>32416.22</v>
      </c>
      <c r="N247" s="33">
        <v>942115.27</v>
      </c>
      <c r="O247" s="33">
        <v>108035.33</v>
      </c>
      <c r="P247" s="33">
        <v>3172569.17</v>
      </c>
      <c r="Q247" s="33">
        <v>19365.69</v>
      </c>
      <c r="R247" s="33">
        <v>1588809.35</v>
      </c>
      <c r="S247" s="33">
        <v>0</v>
      </c>
      <c r="T247" s="33">
        <v>95790</v>
      </c>
      <c r="U247" s="33">
        <v>181645.24</v>
      </c>
      <c r="V247" s="33">
        <v>119225</v>
      </c>
      <c r="W247" s="33">
        <v>106199.88</v>
      </c>
      <c r="X247" s="33">
        <v>138365.3</v>
      </c>
    </row>
    <row r="248" spans="1:24" ht="12.75">
      <c r="A248" s="34">
        <v>6</v>
      </c>
      <c r="B248" s="34">
        <v>20</v>
      </c>
      <c r="C248" s="34">
        <v>12</v>
      </c>
      <c r="D248" s="35">
        <v>2</v>
      </c>
      <c r="E248" s="36"/>
      <c r="F248" s="31" t="s">
        <v>86</v>
      </c>
      <c r="G248" s="57" t="s">
        <v>220</v>
      </c>
      <c r="H248" s="33">
        <v>6298464.08</v>
      </c>
      <c r="I248" s="33">
        <v>190995.21</v>
      </c>
      <c r="J248" s="33">
        <v>89481.66</v>
      </c>
      <c r="K248" s="33">
        <v>26973.69</v>
      </c>
      <c r="L248" s="33">
        <v>301577.75</v>
      </c>
      <c r="M248" s="33">
        <v>40175.41</v>
      </c>
      <c r="N248" s="33">
        <v>789691.4</v>
      </c>
      <c r="O248" s="33">
        <v>89290.83</v>
      </c>
      <c r="P248" s="33">
        <v>2666220.5</v>
      </c>
      <c r="Q248" s="33">
        <v>20403.19</v>
      </c>
      <c r="R248" s="33">
        <v>1450566.57</v>
      </c>
      <c r="S248" s="33">
        <v>259492</v>
      </c>
      <c r="T248" s="33">
        <v>0</v>
      </c>
      <c r="U248" s="33">
        <v>256167.65</v>
      </c>
      <c r="V248" s="33">
        <v>75548.63</v>
      </c>
      <c r="W248" s="33">
        <v>9000</v>
      </c>
      <c r="X248" s="33">
        <v>32879.59</v>
      </c>
    </row>
    <row r="249" spans="1:24" ht="12.75">
      <c r="A249" s="34">
        <v>6</v>
      </c>
      <c r="B249" s="34">
        <v>20</v>
      </c>
      <c r="C249" s="34">
        <v>13</v>
      </c>
      <c r="D249" s="35">
        <v>3</v>
      </c>
      <c r="E249" s="36"/>
      <c r="F249" s="31" t="s">
        <v>86</v>
      </c>
      <c r="G249" s="57" t="s">
        <v>277</v>
      </c>
      <c r="H249" s="33">
        <v>12888093.28</v>
      </c>
      <c r="I249" s="33">
        <v>199571.58</v>
      </c>
      <c r="J249" s="33">
        <v>0</v>
      </c>
      <c r="K249" s="33">
        <v>756925.7</v>
      </c>
      <c r="L249" s="33">
        <v>89603.03</v>
      </c>
      <c r="M249" s="33">
        <v>51432.16</v>
      </c>
      <c r="N249" s="33">
        <v>1755115.62</v>
      </c>
      <c r="O249" s="33">
        <v>59441.29</v>
      </c>
      <c r="P249" s="33">
        <v>5821495.7</v>
      </c>
      <c r="Q249" s="33">
        <v>101404.85</v>
      </c>
      <c r="R249" s="33">
        <v>2813914.91</v>
      </c>
      <c r="S249" s="33">
        <v>0</v>
      </c>
      <c r="T249" s="33">
        <v>233407.5</v>
      </c>
      <c r="U249" s="33">
        <v>415307.52</v>
      </c>
      <c r="V249" s="33">
        <v>413500</v>
      </c>
      <c r="W249" s="33">
        <v>91800</v>
      </c>
      <c r="X249" s="33">
        <v>85173.42</v>
      </c>
    </row>
    <row r="250" spans="1:24" ht="12.75">
      <c r="A250" s="34">
        <v>6</v>
      </c>
      <c r="B250" s="34">
        <v>20</v>
      </c>
      <c r="C250" s="34">
        <v>14</v>
      </c>
      <c r="D250" s="35">
        <v>2</v>
      </c>
      <c r="E250" s="36"/>
      <c r="F250" s="31" t="s">
        <v>86</v>
      </c>
      <c r="G250" s="57" t="s">
        <v>257</v>
      </c>
      <c r="H250" s="33">
        <v>23025123.63</v>
      </c>
      <c r="I250" s="33">
        <v>997396.68</v>
      </c>
      <c r="J250" s="33">
        <v>0</v>
      </c>
      <c r="K250" s="33">
        <v>659077.73</v>
      </c>
      <c r="L250" s="33">
        <v>6156.2</v>
      </c>
      <c r="M250" s="33">
        <v>72145.63</v>
      </c>
      <c r="N250" s="33">
        <v>2472943.28</v>
      </c>
      <c r="O250" s="33">
        <v>150481.49</v>
      </c>
      <c r="P250" s="33">
        <v>10171946.58</v>
      </c>
      <c r="Q250" s="33">
        <v>47620.21</v>
      </c>
      <c r="R250" s="33">
        <v>4588590.85</v>
      </c>
      <c r="S250" s="33">
        <v>0</v>
      </c>
      <c r="T250" s="33">
        <v>208481.5</v>
      </c>
      <c r="U250" s="33">
        <v>2049089.3</v>
      </c>
      <c r="V250" s="33">
        <v>484658.46</v>
      </c>
      <c r="W250" s="33">
        <v>627143.8</v>
      </c>
      <c r="X250" s="33">
        <v>489391.92</v>
      </c>
    </row>
    <row r="251" spans="1:24" ht="12.75">
      <c r="A251" s="34">
        <v>6</v>
      </c>
      <c r="B251" s="34">
        <v>20</v>
      </c>
      <c r="C251" s="34">
        <v>15</v>
      </c>
      <c r="D251" s="35">
        <v>3</v>
      </c>
      <c r="E251" s="36"/>
      <c r="F251" s="31" t="s">
        <v>86</v>
      </c>
      <c r="G251" s="57" t="s">
        <v>280</v>
      </c>
      <c r="H251" s="33">
        <v>8990778.99</v>
      </c>
      <c r="I251" s="33">
        <v>33606.89</v>
      </c>
      <c r="J251" s="33">
        <v>0</v>
      </c>
      <c r="K251" s="33">
        <v>236474.38</v>
      </c>
      <c r="L251" s="33">
        <v>177665.46</v>
      </c>
      <c r="M251" s="33">
        <v>438318.6</v>
      </c>
      <c r="N251" s="33">
        <v>1441646.36</v>
      </c>
      <c r="O251" s="33">
        <v>113662.13</v>
      </c>
      <c r="P251" s="33">
        <v>3362294.72</v>
      </c>
      <c r="Q251" s="33">
        <v>58386.18</v>
      </c>
      <c r="R251" s="33">
        <v>1656342.45</v>
      </c>
      <c r="S251" s="33">
        <v>20748.96</v>
      </c>
      <c r="T251" s="33">
        <v>218782.63</v>
      </c>
      <c r="U251" s="33">
        <v>389261.2</v>
      </c>
      <c r="V251" s="33">
        <v>389900</v>
      </c>
      <c r="W251" s="33">
        <v>95273.49</v>
      </c>
      <c r="X251" s="33">
        <v>358415.54</v>
      </c>
    </row>
    <row r="252" spans="1:24" ht="12.75">
      <c r="A252" s="34">
        <v>6</v>
      </c>
      <c r="B252" s="34">
        <v>61</v>
      </c>
      <c r="C252" s="34">
        <v>0</v>
      </c>
      <c r="D252" s="35">
        <v>0</v>
      </c>
      <c r="E252" s="36"/>
      <c r="F252" s="31" t="s">
        <v>281</v>
      </c>
      <c r="G252" s="57" t="s">
        <v>282</v>
      </c>
      <c r="H252" s="33">
        <v>106164809.31</v>
      </c>
      <c r="I252" s="33">
        <v>5634.54</v>
      </c>
      <c r="J252" s="33">
        <v>0</v>
      </c>
      <c r="K252" s="33">
        <v>7487302.15</v>
      </c>
      <c r="L252" s="33">
        <v>14802.32</v>
      </c>
      <c r="M252" s="33">
        <v>309585.05</v>
      </c>
      <c r="N252" s="33">
        <v>7860582.77</v>
      </c>
      <c r="O252" s="33">
        <v>6648077.31</v>
      </c>
      <c r="P252" s="33">
        <v>51907022.24</v>
      </c>
      <c r="Q252" s="33">
        <v>452024.95</v>
      </c>
      <c r="R252" s="33">
        <v>12525518.23</v>
      </c>
      <c r="S252" s="33">
        <v>1445217.98</v>
      </c>
      <c r="T252" s="33">
        <v>2656645.21</v>
      </c>
      <c r="U252" s="33">
        <v>7648344.25</v>
      </c>
      <c r="V252" s="33">
        <v>3801403.06</v>
      </c>
      <c r="W252" s="33">
        <v>465359.15</v>
      </c>
      <c r="X252" s="33">
        <v>2937290.1</v>
      </c>
    </row>
    <row r="253" spans="1:24" ht="12.75">
      <c r="A253" s="34">
        <v>6</v>
      </c>
      <c r="B253" s="34">
        <v>62</v>
      </c>
      <c r="C253" s="34">
        <v>0</v>
      </c>
      <c r="D253" s="35">
        <v>0</v>
      </c>
      <c r="E253" s="36"/>
      <c r="F253" s="31" t="s">
        <v>281</v>
      </c>
      <c r="G253" s="57" t="s">
        <v>283</v>
      </c>
      <c r="H253" s="33">
        <v>128114175.27</v>
      </c>
      <c r="I253" s="33">
        <v>7186.36</v>
      </c>
      <c r="J253" s="33">
        <v>0</v>
      </c>
      <c r="K253" s="33">
        <v>6820852.86</v>
      </c>
      <c r="L253" s="33">
        <v>8700</v>
      </c>
      <c r="M253" s="33">
        <v>1313633.7</v>
      </c>
      <c r="N253" s="33">
        <v>8234478.66</v>
      </c>
      <c r="O253" s="33">
        <v>4099061.79</v>
      </c>
      <c r="P253" s="33">
        <v>63884645.9</v>
      </c>
      <c r="Q253" s="33">
        <v>1170232.44</v>
      </c>
      <c r="R253" s="33">
        <v>18552072.3</v>
      </c>
      <c r="S253" s="33">
        <v>1513934.26</v>
      </c>
      <c r="T253" s="33">
        <v>8335147</v>
      </c>
      <c r="U253" s="33">
        <v>2484555.48</v>
      </c>
      <c r="V253" s="33">
        <v>4620835</v>
      </c>
      <c r="W253" s="33">
        <v>2198464.98</v>
      </c>
      <c r="X253" s="33">
        <v>4870374.54</v>
      </c>
    </row>
    <row r="254" spans="1:24" ht="12.75">
      <c r="A254" s="34">
        <v>6</v>
      </c>
      <c r="B254" s="34">
        <v>62</v>
      </c>
      <c r="C254" s="34">
        <v>1</v>
      </c>
      <c r="D254" s="35" t="s">
        <v>309</v>
      </c>
      <c r="E254" s="36">
        <v>198</v>
      </c>
      <c r="F254" s="31" t="s">
        <v>309</v>
      </c>
      <c r="G254" s="57" t="s">
        <v>320</v>
      </c>
      <c r="H254" s="33">
        <v>37823.39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37823.39</v>
      </c>
      <c r="V254" s="33">
        <v>0</v>
      </c>
      <c r="W254" s="33">
        <v>0</v>
      </c>
      <c r="X254" s="33">
        <v>0</v>
      </c>
    </row>
    <row r="255" spans="1:24" ht="12.75">
      <c r="A255" s="34">
        <v>6</v>
      </c>
      <c r="B255" s="34">
        <v>63</v>
      </c>
      <c r="C255" s="34">
        <v>0</v>
      </c>
      <c r="D255" s="35">
        <v>0</v>
      </c>
      <c r="E255" s="36"/>
      <c r="F255" s="31" t="s">
        <v>281</v>
      </c>
      <c r="G255" s="57" t="s">
        <v>284</v>
      </c>
      <c r="H255" s="33">
        <v>825373402.4</v>
      </c>
      <c r="I255" s="33">
        <v>36232.59</v>
      </c>
      <c r="J255" s="33">
        <v>0</v>
      </c>
      <c r="K255" s="33">
        <v>168679915.26</v>
      </c>
      <c r="L255" s="33">
        <v>794419.24</v>
      </c>
      <c r="M255" s="33">
        <v>10772703.59</v>
      </c>
      <c r="N255" s="33">
        <v>51709968</v>
      </c>
      <c r="O255" s="33">
        <v>16532445.74</v>
      </c>
      <c r="P255" s="33">
        <v>289363065.64</v>
      </c>
      <c r="Q255" s="33">
        <v>8248155.14</v>
      </c>
      <c r="R255" s="33">
        <v>105546672.54</v>
      </c>
      <c r="S255" s="33">
        <v>10458677.84</v>
      </c>
      <c r="T255" s="33">
        <v>28915081.76</v>
      </c>
      <c r="U255" s="33">
        <v>39728434.82</v>
      </c>
      <c r="V255" s="33">
        <v>31726819.22</v>
      </c>
      <c r="W255" s="33">
        <v>40803669.81</v>
      </c>
      <c r="X255" s="33">
        <v>22057141.21</v>
      </c>
    </row>
    <row r="256" spans="1:24" ht="12.75">
      <c r="A256" s="34">
        <v>6</v>
      </c>
      <c r="B256" s="34">
        <v>64</v>
      </c>
      <c r="C256" s="34">
        <v>0</v>
      </c>
      <c r="D256" s="35">
        <v>0</v>
      </c>
      <c r="E256" s="36"/>
      <c r="F256" s="31" t="s">
        <v>281</v>
      </c>
      <c r="G256" s="57" t="s">
        <v>285</v>
      </c>
      <c r="H256" s="33">
        <v>140599989.6</v>
      </c>
      <c r="I256" s="33">
        <v>8713.84</v>
      </c>
      <c r="J256" s="33">
        <v>0</v>
      </c>
      <c r="K256" s="33">
        <v>4020098.29</v>
      </c>
      <c r="L256" s="33">
        <v>43228.75</v>
      </c>
      <c r="M256" s="33">
        <v>1832284.41</v>
      </c>
      <c r="N256" s="33">
        <v>7388329.45</v>
      </c>
      <c r="O256" s="33">
        <v>5427659.05</v>
      </c>
      <c r="P256" s="33">
        <v>68721413.67</v>
      </c>
      <c r="Q256" s="33">
        <v>5058403.02</v>
      </c>
      <c r="R256" s="33">
        <v>19451949.1</v>
      </c>
      <c r="S256" s="33">
        <v>3141830.32</v>
      </c>
      <c r="T256" s="33">
        <v>6146326.04</v>
      </c>
      <c r="U256" s="33">
        <v>2480638.74</v>
      </c>
      <c r="V256" s="33">
        <v>10040408.87</v>
      </c>
      <c r="W256" s="33">
        <v>2590710.53</v>
      </c>
      <c r="X256" s="33">
        <v>4247995.52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2013-08-16T10:39:48Z</dcterms:modified>
  <cp:category/>
  <cp:version/>
  <cp:contentType/>
  <cp:contentStatus/>
</cp:coreProperties>
</file>